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HP\Downloads\Data Sets\"/>
    </mc:Choice>
  </mc:AlternateContent>
  <xr:revisionPtr revIDLastSave="0" documentId="13_ncr:1_{B1BDD49D-B84C-48F2-A7A7-04D1FBE0681E}" xr6:coauthVersionLast="47" xr6:coauthVersionMax="47" xr10:uidLastSave="{00000000-0000-0000-0000-000000000000}"/>
  <bookViews>
    <workbookView xWindow="-110" yWindow="-110" windowWidth="19420" windowHeight="10420" tabRatio="721" activeTab="1" xr2:uid="{B2B9BA0F-1A58-4C65-95EA-5A447CBE3A0B}"/>
  </bookViews>
  <sheets>
    <sheet name="Overview" sheetId="2" r:id="rId1"/>
    <sheet name="Dashboard" sheetId="3" r:id="rId2"/>
    <sheet name="Job Satisfaction" sheetId="4" r:id="rId3"/>
    <sheet name="Gender" sheetId="5" r:id="rId4"/>
    <sheet name="Edu vs Att" sheetId="7" r:id="rId5"/>
    <sheet name="Job Role" sheetId="8" r:id="rId6"/>
    <sheet name="Deptt vs Att" sheetId="9" r:id="rId7"/>
    <sheet name="Age Group" sheetId="10" r:id="rId8"/>
    <sheet name="Sheet2" sheetId="11" r:id="rId9"/>
    <sheet name="Raw Data" sheetId="1" r:id="rId10"/>
  </sheets>
  <definedNames>
    <definedName name="_xlchart.v1.0" hidden="1">'Job Role'!$F$4:$F$12</definedName>
    <definedName name="_xlchart.v1.1" hidden="1">'Job Role'!$G$3</definedName>
    <definedName name="_xlchart.v1.2" hidden="1">'Job Role'!$G$4:$G$12</definedName>
    <definedName name="_xlchart.v1.6" hidden="1">'Job Role'!$F$4:$F$12</definedName>
    <definedName name="_xlchart.v1.7" hidden="1">'Job Role'!$G$3</definedName>
    <definedName name="_xlchart.v1.8" hidden="1">'Job Role'!$G$4:$G$12</definedName>
    <definedName name="_xlchart.v2.10" hidden="1">Sheet2!$E$3</definedName>
    <definedName name="_xlchart.v2.11" hidden="1">Sheet2!$E$4:$E$6</definedName>
    <definedName name="_xlchart.v2.3" hidden="1">Sheet2!$D$4:$D$6</definedName>
    <definedName name="_xlchart.v2.4" hidden="1">Sheet2!$E$3</definedName>
    <definedName name="_xlchart.v2.5" hidden="1">Sheet2!$E$4:$E$6</definedName>
    <definedName name="_xlchart.v2.9" hidden="1">Sheet2!$D$4:$D$6</definedName>
    <definedName name="Job_Role">'Job Role'!$F$3:$G$12</definedName>
    <definedName name="Slicer_Department">#N/A</definedName>
    <definedName name="Slicer_Education_Field">#N/A</definedName>
    <definedName name="Slicer_Gender">#N/A</definedName>
    <definedName name="Slicer_Gender1">#N/A</definedName>
    <definedName name="Slicer_Gender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1" l="1"/>
  <c r="D5" i="11"/>
  <c r="D4" i="11"/>
  <c r="F12" i="8"/>
  <c r="F11" i="8"/>
  <c r="F10" i="8"/>
  <c r="F9" i="8"/>
  <c r="F8" i="8"/>
  <c r="F7" i="8"/>
  <c r="F6" i="8"/>
  <c r="F5" i="8"/>
  <c r="F4" i="8"/>
  <c r="E9" i="2"/>
  <c r="D9" i="2"/>
  <c r="C9" i="2"/>
  <c r="B9" i="2"/>
  <c r="A9" i="2"/>
  <c r="B9" i="5"/>
  <c r="B10" i="5"/>
  <c r="E5" i="11"/>
  <c r="E6" i="11"/>
  <c r="G10" i="8"/>
  <c r="G8" i="8"/>
  <c r="G4" i="8"/>
  <c r="G11" i="8"/>
  <c r="G9" i="8"/>
  <c r="G7" i="8"/>
  <c r="G5" i="8"/>
  <c r="G12" i="8"/>
  <c r="G6" i="8"/>
  <c r="E4" i="11"/>
  <c r="B6" i="4"/>
  <c r="C10" i="5" l="1"/>
  <c r="C9" i="5"/>
  <c r="B7" i="4"/>
  <c r="C7" i="4" s="1"/>
  <c r="C6" i="4"/>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<sst xmlns="http://schemas.openxmlformats.org/spreadsheetml/2006/main" count="19216" uniqueCount="1569">
  <si>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</si>
  <si>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</si>
  <si>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</si>
  <si>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</si>
  <si>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</si>
  <si>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</si>
  <si>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</si>
  <si>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</si>
  <si>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</si>
  <si>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</si>
  <si>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</si>
  <si>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</si>
  <si>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</si>
  <si>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</si>
  <si>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</si>
  <si>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</si>
  <si>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</si>
  <si>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</si>
  <si>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</si>
  <si>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</si>
  <si>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</si>
  <si>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</si>
  <si>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</si>
  <si>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</si>
  <si>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</si>
  <si>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</si>
  <si>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</si>
  <si>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</si>
  <si>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</si>
  <si>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</si>
  <si>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</si>
  <si>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</si>
  <si>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</si>
  <si>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</si>
  <si>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</si>
  <si>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</si>
  <si>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</si>
  <si>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</si>
  <si>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</si>
  <si>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</si>
  <si>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</si>
  <si>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</si>
  <si>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</si>
  <si>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</si>
  <si>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</si>
  <si>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</si>
  <si>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</si>
  <si>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</si>
  <si>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</si>
  <si>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</si>
  <si>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</si>
  <si>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</si>
  <si>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</si>
  <si>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</si>
  <si>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</si>
  <si>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</si>
  <si>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</si>
  <si>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</si>
  <si>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</si>
  <si>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</si>
  <si>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</si>
  <si>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</si>
  <si>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</si>
  <si>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</si>
  <si>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</si>
  <si>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</si>
  <si>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</si>
  <si>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</si>
  <si>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</si>
  <si>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</si>
  <si>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</si>
  <si>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</si>
  <si>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</si>
  <si>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</si>
  <si>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</si>
  <si>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</si>
  <si>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</si>
  <si>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</si>
  <si>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</si>
  <si>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</si>
  <si>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</si>
  <si>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</si>
  <si>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</si>
  <si>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</si>
  <si>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</si>
  <si>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</si>
  <si>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</si>
  <si>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</si>
  <si>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</si>
  <si>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</si>
  <si>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</si>
  <si>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</si>
  <si>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</si>
  <si>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</si>
  <si>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</si>
  <si>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</si>
  <si>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</si>
  <si>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</si>
  <si>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</si>
  <si>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</si>
  <si>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</si>
  <si>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</si>
  <si>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</si>
  <si>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</si>
  <si>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</si>
  <si>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</si>
  <si>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</si>
  <si>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</si>
  <si>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</si>
  <si>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</si>
  <si>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</si>
  <si>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</si>
  <si>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</si>
  <si>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</si>
  <si>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</si>
  <si>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</si>
  <si>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</si>
  <si>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</si>
  <si>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</si>
  <si>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</si>
  <si>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</si>
  <si>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</si>
  <si>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</si>
  <si>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</si>
  <si>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</si>
  <si>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</si>
  <si>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</si>
  <si>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</si>
  <si>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</si>
  <si>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</si>
  <si>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</si>
  <si>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</si>
  <si>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</si>
  <si>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</si>
  <si>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</si>
  <si>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</si>
  <si>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</si>
  <si>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</si>
  <si>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</si>
  <si>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</si>
  <si>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</si>
  <si>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</si>
  <si>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</si>
  <si>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</si>
  <si>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</si>
  <si>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</si>
  <si>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</si>
  <si>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</si>
  <si>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</si>
  <si>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</si>
  <si>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</si>
  <si>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</si>
  <si>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</si>
  <si>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</si>
  <si>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</si>
  <si>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</si>
  <si>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</si>
  <si>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</si>
  <si>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</si>
  <si>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</si>
  <si>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</si>
  <si>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</si>
  <si>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</si>
  <si>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</si>
  <si>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</si>
  <si>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</si>
  <si>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</si>
  <si>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</si>
  <si>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</si>
  <si>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</si>
  <si>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</si>
  <si>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</si>
  <si>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</si>
  <si>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</si>
  <si>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</si>
  <si>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</si>
  <si>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</si>
  <si>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</si>
  <si>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</si>
  <si>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</si>
  <si>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</si>
  <si>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</si>
  <si>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</si>
  <si>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</si>
  <si>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</si>
  <si>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</si>
  <si>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</si>
  <si>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</si>
  <si>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</si>
  <si>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</si>
  <si>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</si>
  <si>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</si>
  <si>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</si>
  <si>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</si>
  <si>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</si>
  <si>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</si>
  <si>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</si>
  <si>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</si>
  <si>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</si>
  <si>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</si>
  <si>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</si>
  <si>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</si>
  <si>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</si>
  <si>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</si>
  <si>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</si>
  <si>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</si>
  <si>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</si>
  <si>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</si>
  <si>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</si>
  <si>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</si>
  <si>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</si>
  <si>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</si>
  <si>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</si>
  <si>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</si>
  <si>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</si>
  <si>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</si>
  <si>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</si>
  <si>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</si>
  <si>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</si>
  <si>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</si>
  <si>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</si>
  <si>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</si>
  <si>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</si>
  <si>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</si>
  <si>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</si>
  <si>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</si>
  <si>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</si>
  <si>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</si>
  <si>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</si>
  <si>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</si>
  <si>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</si>
  <si>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</si>
  <si>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</si>
  <si>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</si>
  <si>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</si>
  <si>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</si>
  <si>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</si>
  <si>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</si>
  <si>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</si>
  <si>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</si>
  <si>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</si>
  <si>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</si>
  <si>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</si>
  <si>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</si>
  <si>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</si>
  <si>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</si>
  <si>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</si>
  <si>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</si>
  <si>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</si>
  <si>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</si>
  <si>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</si>
  <si>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</si>
  <si>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</si>
  <si>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</si>
  <si>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</si>
  <si>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</si>
  <si>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</si>
  <si>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</si>
  <si>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</si>
  <si>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</si>
  <si>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</si>
  <si>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</si>
  <si>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</si>
  <si>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</si>
  <si>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</si>
  <si>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</si>
  <si>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</si>
  <si>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</si>
  <si>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</si>
  <si>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</si>
  <si>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</si>
  <si>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</si>
  <si>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</si>
  <si>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</si>
  <si>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</si>
  <si>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</si>
  <si>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</si>
  <si>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</si>
  <si>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</si>
  <si>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</si>
  <si>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</si>
  <si>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</si>
  <si>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</si>
  <si>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</si>
  <si>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</si>
  <si>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</si>
  <si>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</si>
  <si>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</si>
  <si>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</si>
  <si>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</si>
  <si>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</si>
  <si>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</si>
  <si>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</si>
  <si>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</si>
  <si>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</si>
  <si>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</si>
  <si>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</si>
  <si>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</si>
  <si>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</si>
  <si>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</si>
  <si>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</si>
  <si>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</si>
  <si>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</si>
  <si>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</si>
  <si>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</si>
  <si>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</si>
  <si>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</si>
  <si>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</si>
  <si>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</si>
  <si>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</si>
  <si>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</si>
  <si>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</si>
  <si>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</si>
  <si>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</si>
  <si>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</si>
  <si>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</si>
  <si>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</si>
  <si>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</si>
  <si>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</si>
  <si>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</si>
  <si>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</si>
  <si>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</si>
  <si>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</si>
  <si>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</si>
  <si>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</si>
  <si>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</si>
  <si>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</si>
  <si>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</si>
  <si>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</si>
  <si>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</si>
  <si>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</si>
  <si>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</si>
  <si>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</si>
  <si>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</si>
  <si>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</si>
  <si>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</si>
  <si>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</si>
  <si>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</si>
  <si>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</si>
  <si>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</si>
  <si>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</si>
  <si>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</si>
  <si>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</si>
  <si>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</si>
  <si>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</si>
  <si>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</si>
  <si>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</si>
  <si>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</si>
  <si>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</si>
  <si>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</si>
  <si>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</si>
  <si>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</si>
  <si>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</si>
  <si>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</si>
  <si>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</si>
  <si>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</si>
  <si>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</si>
  <si>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</si>
  <si>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</si>
  <si>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</si>
  <si>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</si>
  <si>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</si>
  <si>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</si>
  <si>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</si>
  <si>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</si>
  <si>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</si>
  <si>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</si>
  <si>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</si>
  <si>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</si>
  <si>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</si>
  <si>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</si>
  <si>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</si>
  <si>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</si>
  <si>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</si>
  <si>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</si>
  <si>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</si>
  <si>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</si>
  <si>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</si>
  <si>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</si>
  <si>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</si>
  <si>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</si>
  <si>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</si>
  <si>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</si>
  <si>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</si>
  <si>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</si>
  <si>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</si>
  <si>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</si>
  <si>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</si>
  <si>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</si>
  <si>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</si>
  <si>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</si>
  <si>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</si>
  <si>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</si>
  <si>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</si>
  <si>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</si>
  <si>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</si>
  <si>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</si>
  <si>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</si>
  <si>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</si>
  <si>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</si>
  <si>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</si>
  <si>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</si>
  <si>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</si>
  <si>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</si>
  <si>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</si>
  <si>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</si>
  <si>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</si>
  <si>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</si>
  <si>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</si>
  <si>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</si>
  <si>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</si>
  <si>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</si>
  <si>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</si>
  <si>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</si>
  <si>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</si>
  <si>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</si>
  <si>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</si>
  <si>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</si>
  <si>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</si>
  <si>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</si>
  <si>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</si>
  <si>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</si>
  <si>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</si>
  <si>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</si>
  <si>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</si>
  <si>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</si>
  <si>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</si>
  <si>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</si>
  <si>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</si>
  <si>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</si>
  <si>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</si>
  <si>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</si>
  <si>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</si>
  <si>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</si>
  <si>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</si>
  <si>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</si>
  <si>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</si>
  <si>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</si>
  <si>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</si>
  <si>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</si>
  <si>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</si>
  <si>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</si>
  <si>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</si>
  <si>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</si>
  <si>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</si>
  <si>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</si>
  <si>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</si>
  <si>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</si>
  <si>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</si>
  <si>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</si>
  <si>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</si>
  <si>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</si>
  <si>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</si>
  <si>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</si>
  <si>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</si>
  <si>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</si>
  <si>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</si>
  <si>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</si>
  <si>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</si>
  <si>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</si>
  <si>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</si>
  <si>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</si>
  <si>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</si>
  <si>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</si>
  <si>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</si>
  <si>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</si>
  <si>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</si>
  <si>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</si>
  <si>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</si>
  <si>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</si>
  <si>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</si>
  <si>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</si>
  <si>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</si>
  <si>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</si>
  <si>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</si>
  <si>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</si>
  <si>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</si>
  <si>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</si>
  <si>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</si>
  <si>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</si>
  <si>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</si>
  <si>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</si>
  <si>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</si>
  <si>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</si>
  <si>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</si>
  <si>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</si>
  <si>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</si>
  <si>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</si>
  <si>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</si>
  <si>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</si>
  <si>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</si>
  <si>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</si>
  <si>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</si>
  <si>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</si>
  <si>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</si>
  <si>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</si>
  <si>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</si>
  <si>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</si>
  <si>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</si>
  <si>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</si>
  <si>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</si>
  <si>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</si>
  <si>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</si>
  <si>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</si>
  <si>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</si>
  <si>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</si>
  <si>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</si>
  <si>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</si>
  <si>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</si>
  <si>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</si>
  <si>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</si>
  <si>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</si>
  <si>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</si>
  <si>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</si>
  <si>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</si>
  <si>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</si>
  <si>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</si>
  <si>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</si>
  <si>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</si>
  <si>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</si>
  <si>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</si>
  <si>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</si>
  <si>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</si>
  <si>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</si>
  <si>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</si>
  <si>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</si>
  <si>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</si>
  <si>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</si>
  <si>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</si>
  <si>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</si>
  <si>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</si>
  <si>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</si>
  <si>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</si>
  <si>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</si>
  <si>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</si>
  <si>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</si>
  <si>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</si>
  <si>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</si>
  <si>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</si>
  <si>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</si>
  <si>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</si>
  <si>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</si>
  <si>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</si>
  <si>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</si>
  <si>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</si>
  <si>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</si>
  <si>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</si>
  <si>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</si>
  <si>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</si>
  <si>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</si>
  <si>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</si>
  <si>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</si>
  <si>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</si>
  <si>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</si>
  <si>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</si>
  <si>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</si>
  <si>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</si>
  <si>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</si>
  <si>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</si>
  <si>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</si>
  <si>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</si>
  <si>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</si>
  <si>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</si>
  <si>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</si>
  <si>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</si>
  <si>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</si>
  <si>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</si>
  <si>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</si>
  <si>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</si>
  <si>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</si>
  <si>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</si>
  <si>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</si>
  <si>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</si>
  <si>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</si>
  <si>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</si>
  <si>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</si>
  <si>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</si>
  <si>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</si>
  <si>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</si>
  <si>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</si>
  <si>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</si>
  <si>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</si>
  <si>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</si>
  <si>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</si>
  <si>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</si>
  <si>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</si>
  <si>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</si>
  <si>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</si>
  <si>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</si>
  <si>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</si>
  <si>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</si>
  <si>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</si>
  <si>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</si>
  <si>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</si>
  <si>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</si>
  <si>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</si>
  <si>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</si>
  <si>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</si>
  <si>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</si>
  <si>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</si>
  <si>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</si>
  <si>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</si>
  <si>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</si>
  <si>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</si>
  <si>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</si>
  <si>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</si>
  <si>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</si>
  <si>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</si>
  <si>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</si>
  <si>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</si>
  <si>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</si>
  <si>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</si>
  <si>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</si>
  <si>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</si>
  <si>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</si>
  <si>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</si>
  <si>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</si>
  <si>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</si>
  <si>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</si>
  <si>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</si>
  <si>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</si>
  <si>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</si>
  <si>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</si>
  <si>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</si>
  <si>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</si>
  <si>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</si>
  <si>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</si>
  <si>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</si>
  <si>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</si>
  <si>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</si>
  <si>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</si>
  <si>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</si>
  <si>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</si>
  <si>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</si>
  <si>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</si>
  <si>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</si>
  <si>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</si>
  <si>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</si>
  <si>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</si>
  <si>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</si>
  <si>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</si>
  <si>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</si>
  <si>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</si>
  <si>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</si>
  <si>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</si>
  <si>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</si>
  <si>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</si>
  <si>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</si>
  <si>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</si>
  <si>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</si>
  <si>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</si>
  <si>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</si>
  <si>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</si>
  <si>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</si>
  <si>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</si>
  <si>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</si>
  <si>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</si>
  <si>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</si>
  <si>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</si>
  <si>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</si>
  <si>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</si>
  <si>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</si>
  <si>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</si>
  <si>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</si>
  <si>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</si>
  <si>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</si>
  <si>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</si>
  <si>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</si>
  <si>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</si>
  <si>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</si>
  <si>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</si>
  <si>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</si>
  <si>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</si>
  <si>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</si>
  <si>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</si>
  <si>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</si>
  <si>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</si>
  <si>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</si>
  <si>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</si>
  <si>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</si>
  <si>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</si>
  <si>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</si>
  <si>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</si>
  <si>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</si>
  <si>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</si>
  <si>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</si>
  <si>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</si>
  <si>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</si>
  <si>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</si>
  <si>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</si>
  <si>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</si>
  <si>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</si>
  <si>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</si>
  <si>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</si>
  <si>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</si>
  <si>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</si>
  <si>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</si>
  <si>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</si>
  <si>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</si>
  <si>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</si>
  <si>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</si>
  <si>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</si>
  <si>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</si>
  <si>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</si>
  <si>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</si>
  <si>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</si>
  <si>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</si>
  <si>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</si>
  <si>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</si>
  <si>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</si>
  <si>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</si>
  <si>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</si>
  <si>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</si>
  <si>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</si>
  <si>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</si>
  <si>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</si>
  <si>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</si>
  <si>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</si>
  <si>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</si>
  <si>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</si>
  <si>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</si>
  <si>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</si>
  <si>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</si>
  <si>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</si>
  <si>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</si>
  <si>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</si>
  <si>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</si>
  <si>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</si>
  <si>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</si>
  <si>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</si>
  <si>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</si>
  <si>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</si>
  <si>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</si>
  <si>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</si>
  <si>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</si>
  <si>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</si>
  <si>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</si>
  <si>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</si>
  <si>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</si>
  <si>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</si>
  <si>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</si>
  <si>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</si>
  <si>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</si>
  <si>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</si>
  <si>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</si>
  <si>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</si>
  <si>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</si>
  <si>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</si>
  <si>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</si>
  <si>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</si>
  <si>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</si>
  <si>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</si>
  <si>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</si>
  <si>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</si>
  <si>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</si>
  <si>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</si>
  <si>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</si>
  <si>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</si>
  <si>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</si>
  <si>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</si>
  <si>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</si>
  <si>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</si>
  <si>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</si>
  <si>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</si>
  <si>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</si>
  <si>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</si>
  <si>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</si>
  <si>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</si>
  <si>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</si>
  <si>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</si>
  <si>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</si>
  <si>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</si>
  <si>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</si>
  <si>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</si>
  <si>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</si>
  <si>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</si>
  <si>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</si>
  <si>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</si>
  <si>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</si>
  <si>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</si>
  <si>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</si>
  <si>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</si>
  <si>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</si>
  <si>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</si>
  <si>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</si>
  <si>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</si>
  <si>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</si>
  <si>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</si>
  <si>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</si>
  <si>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</si>
  <si>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</si>
  <si>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</si>
  <si>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</si>
  <si>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</si>
  <si>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</si>
  <si>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</si>
  <si>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</si>
  <si>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</si>
  <si>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</si>
  <si>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</si>
  <si>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</si>
  <si>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</si>
  <si>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</si>
  <si>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</si>
  <si>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</si>
  <si>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</si>
  <si>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</si>
  <si>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</si>
  <si>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</si>
  <si>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</si>
  <si>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</si>
  <si>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</si>
  <si>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</si>
  <si>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</si>
  <si>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</si>
  <si>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</si>
  <si>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</si>
  <si>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</si>
  <si>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</si>
  <si>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</si>
  <si>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</si>
  <si>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</si>
  <si>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</si>
  <si>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</si>
  <si>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</si>
  <si>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</si>
  <si>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</si>
  <si>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</si>
  <si>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</si>
  <si>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</si>
  <si>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</si>
  <si>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</si>
  <si>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</si>
  <si>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</si>
  <si>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</si>
  <si>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</si>
  <si>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</si>
  <si>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</si>
  <si>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</si>
  <si>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</si>
  <si>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</si>
  <si>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</si>
  <si>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</si>
  <si>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</si>
  <si>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</si>
  <si>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</si>
  <si>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</si>
  <si>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</si>
  <si>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</si>
  <si>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</si>
  <si>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</si>
  <si>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</si>
  <si>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</si>
  <si>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</si>
  <si>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</si>
  <si>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</si>
  <si>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</si>
  <si>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</si>
  <si>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</si>
  <si>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</si>
  <si>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</si>
  <si>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</si>
  <si>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</si>
  <si>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</si>
  <si>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</si>
  <si>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</si>
  <si>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</si>
  <si>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</si>
  <si>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</si>
  <si>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</si>
  <si>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</si>
  <si>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</si>
  <si>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</si>
  <si>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</si>
  <si>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</si>
  <si>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</si>
  <si>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</si>
  <si>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</si>
  <si>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</si>
  <si>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</si>
  <si>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</si>
  <si>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</si>
  <si>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</si>
  <si>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</si>
  <si>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</si>
  <si>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</si>
  <si>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</si>
  <si>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</si>
  <si>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</si>
  <si>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</si>
  <si>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</si>
  <si>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</si>
  <si>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</si>
  <si>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</si>
  <si>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</si>
  <si>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</si>
  <si>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</si>
  <si>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</si>
  <si>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</si>
  <si>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</si>
  <si>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</si>
  <si>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</si>
  <si>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</si>
  <si>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</si>
  <si>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</si>
  <si>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</si>
  <si>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</si>
  <si>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</si>
  <si>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</si>
  <si>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</si>
  <si>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</si>
  <si>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</si>
  <si>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</si>
  <si>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</si>
  <si>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</si>
  <si>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</si>
  <si>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</si>
  <si>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</si>
  <si>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</si>
  <si>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</si>
  <si>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</si>
  <si>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</si>
  <si>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</si>
  <si>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</si>
  <si>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</si>
  <si>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</si>
  <si>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</si>
  <si>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</si>
  <si>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</si>
  <si>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</si>
  <si>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</si>
  <si>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</si>
  <si>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</si>
  <si>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</si>
  <si>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</si>
  <si>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</si>
  <si>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</si>
  <si>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</si>
  <si>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</si>
  <si>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</si>
  <si>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</si>
  <si>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</si>
  <si>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</si>
  <si>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</si>
  <si>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</si>
  <si>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</si>
  <si>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</si>
  <si>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</si>
  <si>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</si>
  <si>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</si>
  <si>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</si>
  <si>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</si>
  <si>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</si>
  <si>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</si>
  <si>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</si>
  <si>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</si>
  <si>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</si>
  <si>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</si>
  <si>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</si>
  <si>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</si>
  <si>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</si>
  <si>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</si>
  <si>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</si>
  <si>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</si>
  <si>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</si>
  <si>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</si>
  <si>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</si>
  <si>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</si>
  <si>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</si>
  <si>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</si>
  <si>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</si>
  <si>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</si>
  <si>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</si>
  <si>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</si>
  <si>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</si>
  <si>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</si>
  <si>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</si>
  <si>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</si>
  <si>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</si>
  <si>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</si>
  <si>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</si>
  <si>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</si>
  <si>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</si>
  <si>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</si>
  <si>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</si>
  <si>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</si>
  <si>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</si>
  <si>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</si>
  <si>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</si>
  <si>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</si>
  <si>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</si>
  <si>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</si>
  <si>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</si>
  <si>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</si>
  <si>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</si>
  <si>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</si>
  <si>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</si>
  <si>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</si>
  <si>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</si>
  <si>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</si>
  <si>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</si>
  <si>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</si>
  <si>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</si>
  <si>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</si>
  <si>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</si>
  <si>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</si>
  <si>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</si>
  <si>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</si>
  <si>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</si>
  <si>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</si>
  <si>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</si>
  <si>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</si>
  <si>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</si>
  <si>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</si>
  <si>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</si>
  <si>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</si>
  <si>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</si>
  <si>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</si>
  <si>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</si>
  <si>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</si>
  <si>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</si>
  <si>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</si>
  <si>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</si>
  <si>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</si>
  <si>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</si>
  <si>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</si>
  <si>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</si>
  <si>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</si>
  <si>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</si>
  <si>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</si>
  <si>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</si>
  <si>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</si>
  <si>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</si>
  <si>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</si>
  <si>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</si>
  <si>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</si>
  <si>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</si>
  <si>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</si>
  <si>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</si>
  <si>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</si>
  <si>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</si>
  <si>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</si>
  <si>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</si>
  <si>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</si>
  <si>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</si>
  <si>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</si>
  <si>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</si>
  <si>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</si>
  <si>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</si>
  <si>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</si>
  <si>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</si>
  <si>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</si>
  <si>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</si>
  <si>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</si>
  <si>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</si>
  <si>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</si>
  <si>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</si>
  <si>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</si>
  <si>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</si>
  <si>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</si>
  <si>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</si>
  <si>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</si>
  <si>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</si>
  <si>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</si>
  <si>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</si>
  <si>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</si>
  <si>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</si>
  <si>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</si>
  <si>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</si>
  <si>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</si>
  <si>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</si>
  <si>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</si>
  <si>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</si>
  <si>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</si>
  <si>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</si>
  <si>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</si>
  <si>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</si>
  <si>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</si>
  <si>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</si>
  <si>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</si>
  <si>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</si>
  <si>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</si>
  <si>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</si>
  <si>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</si>
  <si>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</si>
  <si>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</si>
  <si>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</si>
  <si>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</si>
  <si>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</si>
  <si>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</si>
  <si>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</si>
  <si>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</si>
  <si>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</si>
  <si>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</si>
  <si>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</si>
  <si>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</si>
  <si>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</si>
  <si>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</si>
  <si>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</si>
  <si>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</si>
  <si>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</si>
  <si>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</si>
  <si>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</si>
  <si>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</si>
  <si>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</si>
  <si>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</si>
  <si>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</si>
  <si>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</si>
  <si>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</si>
  <si>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</si>
  <si>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</si>
  <si>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</si>
  <si>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</si>
  <si>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</si>
  <si>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</si>
  <si>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</si>
  <si>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</si>
  <si>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</si>
  <si>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</si>
  <si>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</si>
  <si>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</si>
  <si>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</si>
  <si>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</si>
  <si>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</si>
  <si>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</si>
  <si>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</si>
  <si>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</si>
  <si>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</si>
  <si>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</si>
  <si>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</si>
  <si>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</si>
  <si>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</si>
  <si>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</si>
  <si>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</si>
  <si>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</si>
  <si>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</si>
  <si>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</si>
  <si>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</si>
  <si>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</si>
  <si>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</si>
  <si>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</si>
  <si>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</si>
  <si>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</si>
  <si>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</si>
  <si>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</si>
  <si>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</si>
  <si>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</si>
  <si>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</si>
  <si>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</si>
  <si>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</si>
  <si>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</si>
  <si>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</si>
  <si>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</si>
  <si>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</si>
  <si>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</si>
  <si>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</si>
  <si>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</si>
  <si>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</si>
  <si>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</si>
  <si>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</si>
  <si>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</si>
  <si>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</si>
  <si>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</si>
  <si>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</si>
  <si>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</si>
  <si>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</si>
  <si>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</si>
  <si>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</si>
  <si>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</si>
  <si>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</si>
  <si>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</si>
  <si>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</si>
  <si>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</si>
  <si>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</si>
  <si>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</si>
  <si>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</si>
  <si>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</si>
  <si>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</si>
  <si>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</si>
  <si>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</si>
  <si>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</si>
  <si>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</si>
  <si>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</si>
  <si>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</si>
  <si>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</si>
  <si>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</si>
  <si>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</si>
  <si>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</si>
  <si>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</si>
  <si>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</si>
  <si>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</si>
  <si>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</si>
  <si>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</si>
  <si>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</si>
  <si>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</si>
  <si>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</si>
  <si>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</si>
  <si>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</si>
  <si>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</si>
  <si>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</si>
  <si>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</si>
  <si>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</si>
  <si>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</si>
  <si>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</si>
  <si>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</si>
  <si>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</si>
  <si>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</si>
  <si>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</si>
  <si>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</si>
  <si>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</si>
  <si>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</si>
  <si>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</si>
  <si>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</si>
  <si>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</si>
  <si>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</si>
  <si>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</si>
  <si>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</si>
  <si>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</si>
  <si>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</si>
  <si>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</si>
  <si>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</si>
  <si>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</si>
  <si>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</si>
  <si>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</si>
  <si>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</si>
  <si>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</si>
  <si>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</si>
  <si>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</si>
  <si>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</si>
  <si>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</si>
  <si>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</si>
  <si>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</si>
  <si>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</si>
  <si>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</si>
  <si>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</si>
  <si>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</si>
  <si>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</si>
  <si>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</si>
  <si>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</si>
  <si>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</si>
  <si>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</si>
  <si>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</si>
  <si>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</si>
  <si>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</si>
  <si>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</si>
  <si>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</si>
  <si>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</si>
  <si>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</si>
  <si>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</si>
  <si>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</si>
  <si>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</si>
  <si>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</si>
  <si>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</si>
  <si>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</si>
  <si>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</si>
  <si>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</si>
  <si>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</si>
  <si>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</si>
  <si>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</si>
  <si>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</si>
  <si>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</si>
  <si>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</si>
  <si>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</si>
  <si>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</si>
  <si>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</si>
  <si>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</si>
  <si>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</si>
  <si>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</si>
  <si>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</si>
  <si>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</si>
  <si>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</si>
  <si>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</si>
  <si>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</si>
  <si>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</si>
  <si>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</si>
  <si>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</si>
  <si>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</si>
  <si>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</si>
  <si>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</si>
  <si>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</si>
  <si>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</si>
  <si>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</si>
  <si>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</si>
  <si>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</si>
  <si>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</si>
  <si>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</si>
  <si>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</si>
  <si>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</si>
  <si>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</si>
  <si>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</si>
  <si>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</si>
  <si>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</si>
  <si>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</si>
  <si>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</si>
  <si>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</si>
  <si>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</si>
  <si>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</si>
  <si>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</si>
  <si>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</si>
  <si>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</si>
  <si>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</si>
  <si>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</si>
  <si>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</si>
  <si>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</si>
  <si>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</si>
  <si>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</si>
  <si>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</si>
  <si>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</si>
  <si>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</si>
  <si>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</si>
  <si>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</si>
  <si>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</si>
  <si>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</si>
  <si>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</si>
  <si>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</si>
  <si>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</si>
  <si>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</si>
  <si>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</si>
  <si>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</si>
  <si>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</si>
  <si>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</si>
  <si>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</si>
  <si>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</si>
  <si>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</si>
  <si>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</si>
  <si>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</si>
  <si>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</si>
  <si>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</si>
  <si>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</si>
  <si>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</si>
  <si>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</si>
  <si>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</si>
  <si>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</si>
  <si>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</si>
  <si>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</si>
  <si>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</si>
  <si>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</si>
  <si>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</si>
  <si>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</si>
  <si>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</si>
  <si>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</si>
  <si>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</si>
  <si>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</si>
  <si>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</si>
  <si>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</si>
  <si>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</si>
  <si>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</si>
  <si>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</si>
  <si>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</si>
  <si>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</si>
  <si>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</si>
  <si>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</si>
  <si>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</si>
  <si>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</si>
  <si>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</si>
  <si>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</si>
  <si>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</si>
  <si>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</si>
  <si>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</si>
  <si>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</si>
  <si>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</si>
  <si>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</si>
  <si>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</si>
  <si>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</si>
  <si>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</si>
  <si>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</si>
  <si>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</si>
  <si>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</si>
  <si>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</si>
  <si>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</si>
  <si>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</si>
  <si>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</si>
  <si>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</si>
  <si>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</si>
  <si>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</si>
  <si>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</si>
  <si>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</si>
  <si>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</si>
  <si>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</si>
  <si>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</si>
  <si>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</si>
  <si>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</si>
  <si>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</si>
  <si>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</si>
  <si>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</si>
  <si>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</si>
  <si>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</si>
  <si>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</si>
  <si>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</si>
  <si>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</si>
  <si>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</si>
  <si>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</si>
  <si>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</si>
  <si>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</si>
  <si>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</si>
  <si>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</si>
  <si>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</si>
  <si>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</si>
  <si>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</si>
  <si>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</si>
  <si>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</si>
  <si>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</si>
  <si>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</si>
  <si>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</si>
  <si>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</si>
  <si>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</si>
  <si>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</si>
  <si>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</si>
  <si>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</si>
  <si>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</si>
  <si>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</si>
  <si>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</si>
  <si>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</si>
  <si>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</si>
  <si>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</si>
  <si>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</si>
  <si>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</si>
  <si>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</si>
  <si>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</si>
  <si>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</si>
  <si>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</si>
  <si>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</si>
  <si>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</si>
  <si>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</si>
  <si>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</si>
  <si>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</si>
  <si>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</si>
  <si>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</si>
  <si>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</si>
  <si>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</si>
  <si>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</si>
  <si>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</si>
  <si>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</si>
  <si>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</si>
  <si>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</si>
  <si>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</si>
  <si>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</si>
  <si>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</si>
  <si>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</si>
  <si>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</si>
  <si>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</si>
  <si>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</si>
  <si>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</si>
  <si>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</si>
  <si>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</si>
  <si>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</si>
  <si>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</si>
  <si>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</si>
  <si>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</si>
  <si>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</si>
  <si>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</si>
  <si>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</si>
  <si>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</si>
  <si>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</si>
  <si>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</si>
  <si>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</si>
  <si>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</si>
  <si>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</si>
  <si>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</si>
  <si>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</si>
  <si>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</si>
  <si>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</si>
  <si>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</si>
  <si>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</si>
  <si>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</si>
  <si>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</si>
  <si>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</si>
  <si>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</si>
  <si>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</si>
  <si>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</si>
  <si>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</si>
  <si>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</si>
  <si>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</si>
  <si>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</si>
  <si>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</si>
  <si>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</si>
  <si>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</si>
  <si>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</si>
  <si>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</si>
  <si>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</si>
  <si>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</si>
  <si>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</si>
  <si>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</si>
  <si>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</si>
  <si>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</si>
  <si>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</si>
  <si>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</si>
  <si>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</si>
  <si>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</si>
  <si>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</si>
  <si>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</si>
  <si>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</si>
  <si>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</si>
  <si>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</si>
  <si>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</si>
  <si>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</si>
  <si>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</si>
  <si>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</si>
  <si>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</si>
  <si>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</si>
  <si>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</si>
  <si>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</si>
  <si>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</si>
  <si>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</si>
  <si>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</si>
  <si>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</si>
  <si>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</si>
  <si>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</si>
  <si>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</si>
  <si>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</si>
  <si>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</si>
  <si>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</si>
  <si>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</si>
  <si>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</si>
  <si>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</si>
  <si>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</si>
  <si>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</si>
  <si>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</si>
  <si>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</si>
  <si>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</si>
  <si>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</si>
  <si>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</si>
  <si>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</si>
  <si>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</si>
  <si>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</si>
  <si>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</si>
  <si>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</si>
  <si>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</si>
  <si>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</si>
  <si>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</si>
  <si>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</si>
  <si>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</si>
  <si>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</si>
  <si>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</si>
  <si>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</si>
  <si>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</si>
  <si>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</si>
  <si>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</si>
  <si>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</si>
  <si>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</si>
  <si>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</si>
  <si>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</si>
  <si>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</si>
  <si>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</si>
  <si>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</si>
  <si>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</si>
  <si>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</si>
  <si>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</si>
  <si>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</si>
  <si>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</si>
  <si>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</si>
  <si>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</si>
  <si>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</si>
  <si>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</si>
  <si>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</si>
  <si>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</si>
  <si>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</si>
  <si>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</si>
  <si>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Active Employees</t>
  </si>
  <si>
    <t>Attrition Count</t>
  </si>
  <si>
    <t>Average Age</t>
  </si>
  <si>
    <t>Attrition Rate</t>
  </si>
  <si>
    <t>Average of Job Satisfaction</t>
  </si>
  <si>
    <t>Rating</t>
  </si>
  <si>
    <t>Balance Rating</t>
  </si>
  <si>
    <t>Row Labels</t>
  </si>
  <si>
    <t>Grand Total</t>
  </si>
  <si>
    <t>Count of Attrition</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</si>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</sst>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00_ ;_-[$$-409]* \-#,##0.00\ ;_-[$$-409]* &quot;-&quot;??_ ;_-@_ "/>
    <numFmt numFmtId="165"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0"/>
      <name val="Calibri"/>
      <family val="2"/>
      <scheme val="minor"/>
    </font>
    <font>
      <b/>
      <sz val="11"/>
      <color theme="0"/>
      <name val="Aharoni"/>
    </font>
  </fonts>
  <fills count="10">
    <fill>
      <patternFill patternType="none"/>
    </fill>
    <fill>
      <patternFill patternType="gray125"/>
    </fill>
    <fill>
      <patternFill patternType="solid">
        <fgColor rgb="FFD9E2F3"/>
        <bgColor indexed="64"/>
      </patternFill>
    </fill>
    <fill>
      <patternFill patternType="solid">
        <fgColor theme="4" tint="-0.499984740745262"/>
        <bgColor indexed="64"/>
      </patternFill>
    </fill>
    <fill>
      <patternFill patternType="solid">
        <fgColor rgb="FFBE6DB7"/>
        <bgColor indexed="64"/>
      </patternFill>
    </fill>
    <fill>
      <patternFill patternType="solid">
        <fgColor rgb="FF2D033B"/>
        <bgColor indexed="64"/>
      </patternFill>
    </fill>
    <fill>
      <patternFill patternType="solid">
        <fgColor rgb="FF810CA8"/>
        <bgColor indexed="64"/>
      </patternFill>
    </fill>
    <fill>
      <patternFill patternType="solid">
        <fgColor rgb="FFC147E9"/>
        <bgColor indexed="64"/>
      </patternFill>
    </fill>
    <fill>
      <patternFill patternType="solid">
        <fgColor rgb="FFE5B8F4"/>
        <bgColor indexed="64"/>
      </patternFill>
    </fill>
    <fill>
      <patternFill patternType="solid">
        <fgColor theme="5" tint="-0.499984740745262"/>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4" fillId="2" borderId="1" xfId="0" applyFont="1" applyFill="1" applyBorder="1"/>
    <xf numFmtId="0" fontId="4" fillId="2" borderId="1" xfId="0" applyFont="1" applyFill="1" applyBorder="1" applyAlignment="1">
      <alignment horizontal="right"/>
    </xf>
    <xf numFmtId="0" fontId="4" fillId="2" borderId="2" xfId="0" applyFont="1" applyFill="1" applyBorder="1"/>
    <xf numFmtId="0" fontId="4" fillId="2" borderId="3" xfId="0" applyFont="1" applyFill="1" applyBorder="1" applyAlignment="1">
      <alignment horizontal="right"/>
    </xf>
    <xf numFmtId="0" fontId="4" fillId="2" borderId="7" xfId="0" applyFont="1" applyFill="1" applyBorder="1"/>
    <xf numFmtId="0" fontId="4" fillId="2" borderId="8" xfId="0" applyFont="1" applyFill="1" applyBorder="1"/>
    <xf numFmtId="0" fontId="4" fillId="2" borderId="8" xfId="0" applyFont="1" applyFill="1" applyBorder="1" applyAlignment="1">
      <alignment horizontal="right"/>
    </xf>
    <xf numFmtId="0" fontId="4" fillId="2" borderId="9" xfId="0" applyFont="1" applyFill="1" applyBorder="1" applyAlignment="1">
      <alignment horizontal="right"/>
    </xf>
    <xf numFmtId="164" fontId="4" fillId="2" borderId="1" xfId="0" applyNumberFormat="1" applyFont="1" applyFill="1" applyBorder="1" applyAlignment="1">
      <alignment horizontal="right"/>
    </xf>
    <xf numFmtId="164" fontId="4" fillId="2" borderId="8" xfId="0" applyNumberFormat="1" applyFont="1" applyFill="1" applyBorder="1" applyAlignment="1">
      <alignment horizontal="right"/>
    </xf>
    <xf numFmtId="164" fontId="0" fillId="0" borderId="0" xfId="0" applyNumberFormat="1"/>
    <xf numFmtId="164" fontId="4" fillId="2" borderId="1" xfId="1" applyNumberFormat="1" applyFont="1" applyFill="1" applyBorder="1" applyAlignment="1">
      <alignment horizontal="right"/>
    </xf>
    <xf numFmtId="164" fontId="4" fillId="2" borderId="8" xfId="1" applyNumberFormat="1" applyFont="1" applyFill="1" applyBorder="1" applyAlignment="1">
      <alignment horizontal="right"/>
    </xf>
    <xf numFmtId="164" fontId="0" fillId="0" borderId="0" xfId="1" applyNumberFormat="1" applyFont="1"/>
    <xf numFmtId="0" fontId="5" fillId="3" borderId="4" xfId="0" applyFont="1" applyFill="1" applyBorder="1"/>
    <xf numFmtId="0" fontId="5" fillId="3" borderId="5" xfId="0" applyFont="1" applyFill="1" applyBorder="1"/>
    <xf numFmtId="164" fontId="5" fillId="3" borderId="5" xfId="0" applyNumberFormat="1" applyFont="1" applyFill="1" applyBorder="1"/>
    <xf numFmtId="164" fontId="5" fillId="3" borderId="5" xfId="1" applyNumberFormat="1" applyFont="1" applyFill="1" applyBorder="1" applyAlignment="1"/>
    <xf numFmtId="0" fontId="5" fillId="3" borderId="6" xfId="0" applyFont="1" applyFill="1" applyBorder="1"/>
    <xf numFmtId="0" fontId="3" fillId="3" borderId="0" xfId="0" applyFont="1" applyFill="1"/>
    <xf numFmtId="0" fontId="2" fillId="0" borderId="0" xfId="0" applyFont="1" applyAlignment="1">
      <alignment horizontal="center"/>
    </xf>
    <xf numFmtId="0" fontId="0" fillId="0" borderId="0" xfId="0" applyAlignment="1">
      <alignment horizontal="center"/>
    </xf>
    <xf numFmtId="10" fontId="0" fillId="0" borderId="0" xfId="2" applyNumberFormat="1" applyFont="1" applyAlignment="1">
      <alignment horizontal="center"/>
    </xf>
    <xf numFmtId="1" fontId="0" fillId="0" borderId="0" xfId="0" applyNumberFormat="1" applyAlignment="1">
      <alignment horizontal="center"/>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165" fontId="0" fillId="0" borderId="0" xfId="0" applyNumberFormat="1"/>
    <xf numFmtId="0" fontId="0" fillId="0" borderId="0" xfId="0" pivotButton="1"/>
    <xf numFmtId="0" fontId="0" fillId="0" borderId="0" xfId="0" applyAlignment="1">
      <alignment horizontal="left"/>
    </xf>
    <xf numFmtId="9" fontId="0" fillId="0" borderId="0" xfId="2" applyFont="1"/>
    <xf numFmtId="0" fontId="6" fillId="9" borderId="10" xfId="0" applyFont="1" applyFill="1" applyBorder="1"/>
    <xf numFmtId="0" fontId="0" fillId="0" borderId="10" xfId="0" applyBorder="1"/>
    <xf numFmtId="10" fontId="0" fillId="0" borderId="0" xfId="0" applyNumberFormat="1"/>
    <xf numFmtId="0" fontId="2" fillId="0" borderId="0" xfId="0" applyFont="1"/>
    <xf numFmtId="0" fontId="0" fillId="0" borderId="0" xfId="0" applyNumberFormat="1"/>
  </cellXfs>
  <cellStyles count="3">
    <cellStyle name="Currency" xfId="1" builtinId="4"/>
    <cellStyle name="Normal" xfId="0" builtinId="0"/>
    <cellStyle name="Percent" xfId="2" builtinId="5"/>
  </cellStyles>
  <dxfs count="72">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numFmt numFmtId="164" formatCode="_-[$$-409]* #,##0.00_ ;_-[$$-409]* \-#,##0.00\ ;_-[$$-409]* &quot;-&quot;??_ ;_-@_ "/>
      <fill>
        <patternFill patternType="solid">
          <fgColor indexed="64"/>
          <bgColor rgb="FFD9E2F3"/>
        </patternFill>
      </fill>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numFmt numFmtId="164" formatCode="_-[$$-409]* #,##0.00_ ;_-[$$-409]* \-#,##0.00\ ;_-[$$-409]* &quot;-&quot;??_ ;_-@_ "/>
      <fill>
        <patternFill patternType="solid">
          <fgColor indexed="64"/>
          <bgColor rgb="FFD9E2F3"/>
        </patternFill>
      </fill>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numFmt numFmtId="164" formatCode="_-[$$-409]* #,##0.00_ ;_-[$$-409]* \-#,##0.00\ ;_-[$$-409]* &quot;-&quot;??_ ;_-@_ "/>
      <fill>
        <patternFill patternType="solid">
          <fgColor indexed="64"/>
          <bgColor rgb="FFD9E2F3"/>
        </patternFill>
      </fill>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numFmt numFmtId="164" formatCode="_-[$$-409]* #,##0.00_ ;_-[$$-409]* \-#,##0.00\ ;_-[$$-409]* &quot;-&quot;??_ ;_-@_ "/>
      <fill>
        <patternFill patternType="solid">
          <fgColor indexed="64"/>
          <bgColor rgb="FFD9E2F3"/>
        </patternFill>
      </fill>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general" vertical="bottom" textRotation="0" wrapText="0" indent="0" justifyLastLine="0" shrinkToFit="0" readingOrder="0"/>
      <border diagonalUp="0" diagonalDown="0" outline="0">
        <left style="medium">
          <color rgb="FFCCCCCC"/>
        </left>
        <right style="medium">
          <color rgb="FFCCCCCC"/>
        </right>
        <top/>
        <bottom/>
      </border>
    </dxf>
    <dxf>
      <numFmt numFmtId="165" formatCode="0.0"/>
    </dxf>
    <dxf>
      <alignment horizontal="center"/>
    </dxf>
  </dxfs>
  <tableStyles count="0" defaultTableStyle="TableStyleMedium2" defaultPivotStyle="PivotStyleLight16"/>
  <colors>
    <mruColors>
      <color rgb="FF57257D"/>
      <color rgb="FF810CA8"/>
      <color rgb="FF8439BD"/>
      <color rgb="FFFDCC83"/>
      <color rgb="FFFDC067"/>
      <color rgb="FFFDB141"/>
      <color rgb="FFFC9908"/>
      <color rgb="FFD37F03"/>
      <color rgb="FFC17403"/>
      <color rgb="FFD48F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41474081240532"/>
          <c:y val="0.12491512681517823"/>
          <c:w val="0.56643387832932013"/>
          <c:h val="0.78640776699029125"/>
        </c:manualLayout>
      </c:layout>
      <c:doughnutChart>
        <c:varyColors val="1"/>
        <c:ser>
          <c:idx val="0"/>
          <c:order val="0"/>
          <c:spPr>
            <a:gradFill>
              <a:gsLst>
                <a:gs pos="0">
                  <a:srgbClr val="F69404"/>
                </a:gs>
                <a:gs pos="74000">
                  <a:schemeClr val="accent4">
                    <a:lumMod val="60000"/>
                    <a:lumOff val="40000"/>
                  </a:schemeClr>
                </a:gs>
                <a:gs pos="83000">
                  <a:schemeClr val="accent4">
                    <a:lumMod val="60000"/>
                    <a:lumOff val="40000"/>
                  </a:schemeClr>
                </a:gs>
                <a:gs pos="91959">
                  <a:schemeClr val="accent4">
                    <a:lumMod val="40000"/>
                    <a:lumOff val="60000"/>
                  </a:schemeClr>
                </a:gs>
                <a:gs pos="100000">
                  <a:schemeClr val="accent4">
                    <a:lumMod val="20000"/>
                    <a:lumOff val="80000"/>
                  </a:schemeClr>
                </a:gs>
              </a:gsLst>
              <a:lin ang="5400000" scaled="1"/>
            </a:gradFill>
            <a:ln>
              <a:noFill/>
            </a:ln>
          </c:spPr>
          <c:dPt>
            <c:idx val="0"/>
            <c:bubble3D val="0"/>
            <c:spPr>
              <a:gradFill>
                <a:gsLst>
                  <a:gs pos="53428">
                    <a:srgbClr val="D37F03"/>
                  </a:gs>
                  <a:gs pos="0">
                    <a:srgbClr val="C17403"/>
                  </a:gs>
                  <a:gs pos="74000">
                    <a:srgbClr val="FC9908"/>
                  </a:gs>
                  <a:gs pos="83000">
                    <a:srgbClr val="FDB141"/>
                  </a:gs>
                  <a:gs pos="91959">
                    <a:srgbClr val="FDC067"/>
                  </a:gs>
                  <a:gs pos="100000">
                    <a:srgbClr val="FDCC83"/>
                  </a:gs>
                </a:gsLst>
                <a:lin ang="5400000" scaled="1"/>
              </a:gradFill>
              <a:ln w="19050">
                <a:noFill/>
              </a:ln>
              <a:effectLst/>
            </c:spPr>
            <c:extLst>
              <c:ext xmlns:c16="http://schemas.microsoft.com/office/drawing/2014/chart" uri="{C3380CC4-5D6E-409C-BE32-E72D297353CC}">
                <c16:uniqueId val="{00000001-22DA-4D46-849E-BEBECE756763}"/>
              </c:ext>
            </c:extLst>
          </c:dPt>
          <c:dPt>
            <c:idx val="1"/>
            <c:bubble3D val="0"/>
            <c:spPr>
              <a:solidFill>
                <a:srgbClr val="E5B8F4"/>
              </a:solidFill>
              <a:ln w="19050">
                <a:noFill/>
              </a:ln>
              <a:effectLst/>
            </c:spPr>
            <c:extLst>
              <c:ext xmlns:c16="http://schemas.microsoft.com/office/drawing/2014/chart" uri="{C3380CC4-5D6E-409C-BE32-E72D297353CC}">
                <c16:uniqueId val="{00000003-22DA-4D46-849E-BEBECE756763}"/>
              </c:ext>
            </c:extLst>
          </c:dPt>
          <c:val>
            <c:numRef>
              <c:f>'Job Satisfaction'!$C$6:$C$7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22DA-4D46-849E-BEBECE75676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810CA8"/>
              </a:solidFill>
              <a:ln>
                <a:noFill/>
              </a:ln>
              <a:effectLst/>
            </c:spPr>
            <c:extLst>
              <c:ext xmlns:c16="http://schemas.microsoft.com/office/drawing/2014/chart" uri="{C3380CC4-5D6E-409C-BE32-E72D297353CC}">
                <c16:uniqueId val="{00000002-F672-48B1-96AC-B667EBF3DDB4}"/>
              </c:ext>
            </c:extLst>
          </c:dPt>
          <c:val>
            <c:numRef>
              <c:f>'Job Satisfaction'!$B$6</c:f>
              <c:numCache>
                <c:formatCode>0.0</c:formatCode>
                <c:ptCount val="1"/>
                <c:pt idx="0">
                  <c:v>2.6265306122448981</c:v>
                </c:pt>
              </c:numCache>
            </c:numRef>
          </c:val>
          <c:extLst>
            <c:ext xmlns:c16="http://schemas.microsoft.com/office/drawing/2014/chart" uri="{C3380CC4-5D6E-409C-BE32-E72D297353CC}">
              <c16:uniqueId val="{00000000-F672-48B1-96AC-B667EBF3DDB4}"/>
            </c:ext>
          </c:extLst>
        </c:ser>
        <c:ser>
          <c:idx val="1"/>
          <c:order val="1"/>
          <c:spPr>
            <a:solidFill>
              <a:srgbClr val="C147E9"/>
            </a:solidFill>
            <a:ln>
              <a:noFill/>
            </a:ln>
            <a:effectLst/>
          </c:spPr>
          <c:invertIfNegative val="0"/>
          <c:dPt>
            <c:idx val="0"/>
            <c:invertIfNegative val="0"/>
            <c:bubble3D val="0"/>
            <c:spPr>
              <a:solidFill>
                <a:srgbClr val="E5B8F4"/>
              </a:solidFill>
              <a:ln>
                <a:noFill/>
              </a:ln>
              <a:effectLst/>
            </c:spPr>
            <c:extLst>
              <c:ext xmlns:c16="http://schemas.microsoft.com/office/drawing/2014/chart" uri="{C3380CC4-5D6E-409C-BE32-E72D297353CC}">
                <c16:uniqueId val="{00000003-F672-48B1-96AC-B667EBF3DDB4}"/>
              </c:ext>
            </c:extLst>
          </c:dPt>
          <c:val>
            <c:numRef>
              <c:f>'Job Satisfaction'!$B$7</c:f>
              <c:numCache>
                <c:formatCode>0.0</c:formatCode>
                <c:ptCount val="1"/>
                <c:pt idx="0">
                  <c:v>1.3734693877551019</c:v>
                </c:pt>
              </c:numCache>
            </c:numRef>
          </c:val>
          <c:extLst>
            <c:ext xmlns:c16="http://schemas.microsoft.com/office/drawing/2014/chart" uri="{C3380CC4-5D6E-409C-BE32-E72D297353CC}">
              <c16:uniqueId val="{00000001-F672-48B1-96AC-B667EBF3DDB4}"/>
            </c:ext>
          </c:extLst>
        </c:ser>
        <c:dLbls>
          <c:showLegendKey val="0"/>
          <c:showVal val="0"/>
          <c:showCatName val="0"/>
          <c:showSerName val="0"/>
          <c:showPercent val="0"/>
          <c:showBubbleSize val="0"/>
        </c:dLbls>
        <c:gapWidth val="0"/>
        <c:overlap val="100"/>
        <c:axId val="458417512"/>
        <c:axId val="458419672"/>
      </c:barChart>
      <c:catAx>
        <c:axId val="458417512"/>
        <c:scaling>
          <c:orientation val="minMax"/>
        </c:scaling>
        <c:delete val="1"/>
        <c:axPos val="l"/>
        <c:majorTickMark val="none"/>
        <c:minorTickMark val="none"/>
        <c:tickLblPos val="nextTo"/>
        <c:crossAx val="458419672"/>
        <c:crosses val="autoZero"/>
        <c:auto val="1"/>
        <c:lblAlgn val="ctr"/>
        <c:lblOffset val="100"/>
        <c:noMultiLvlLbl val="0"/>
      </c:catAx>
      <c:valAx>
        <c:axId val="458419672"/>
        <c:scaling>
          <c:orientation val="minMax"/>
          <c:max val="4"/>
        </c:scaling>
        <c:delete val="1"/>
        <c:axPos val="b"/>
        <c:numFmt formatCode="0.0" sourceLinked="1"/>
        <c:majorTickMark val="none"/>
        <c:minorTickMark val="none"/>
        <c:tickLblPos val="nextTo"/>
        <c:crossAx val="458417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E73B19"/>
            </a:solidFill>
            <a:ln>
              <a:noFill/>
            </a:ln>
          </c:spPr>
          <c:dPt>
            <c:idx val="0"/>
            <c:bubble3D val="0"/>
            <c:spPr>
              <a:gradFill>
                <a:gsLst>
                  <a:gs pos="65000">
                    <a:srgbClr val="E25754"/>
                  </a:gs>
                  <a:gs pos="0">
                    <a:srgbClr val="C22420"/>
                  </a:gs>
                  <a:gs pos="44000">
                    <a:srgbClr val="DF433F"/>
                  </a:gs>
                  <a:gs pos="57461">
                    <a:srgbClr val="E25754"/>
                  </a:gs>
                  <a:gs pos="80000">
                    <a:srgbClr val="E77673"/>
                  </a:gs>
                  <a:gs pos="91959">
                    <a:srgbClr val="EB8F8D"/>
                  </a:gs>
                  <a:gs pos="100000">
                    <a:srgbClr val="EFA5A3"/>
                  </a:gs>
                </a:gsLst>
                <a:lin ang="5400000" scaled="1"/>
              </a:gradFill>
              <a:ln w="19050">
                <a:noFill/>
              </a:ln>
              <a:effectLst/>
            </c:spPr>
            <c:extLst>
              <c:ext xmlns:c16="http://schemas.microsoft.com/office/drawing/2014/chart" uri="{C3380CC4-5D6E-409C-BE32-E72D297353CC}">
                <c16:uniqueId val="{00000001-2688-4186-9A8A-FCB353DE4E72}"/>
              </c:ext>
            </c:extLst>
          </c:dPt>
          <c:dPt>
            <c:idx val="1"/>
            <c:bubble3D val="0"/>
            <c:spPr>
              <a:solidFill>
                <a:srgbClr val="E5B8F4"/>
              </a:solidFill>
              <a:ln w="19050">
                <a:noFill/>
              </a:ln>
              <a:effectLst/>
            </c:spPr>
            <c:extLst>
              <c:ext xmlns:c16="http://schemas.microsoft.com/office/drawing/2014/chart" uri="{C3380CC4-5D6E-409C-BE32-E72D297353CC}">
                <c16:uniqueId val="{00000003-2688-4186-9A8A-FCB353DE4E7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688-4186-9A8A-FCB353DE4E7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E5B8F4"/>
              </a:solidFill>
              <a:ln w="19050">
                <a:noFill/>
              </a:ln>
              <a:effectLst/>
            </c:spPr>
            <c:extLst>
              <c:ext xmlns:c16="http://schemas.microsoft.com/office/drawing/2014/chart" uri="{C3380CC4-5D6E-409C-BE32-E72D297353CC}">
                <c16:uniqueId val="{00000001-40AA-4A3D-B5AF-C09E56DFCB19}"/>
              </c:ext>
            </c:extLst>
          </c:dPt>
          <c:dPt>
            <c:idx val="1"/>
            <c:bubble3D val="0"/>
            <c:spPr>
              <a:gradFill>
                <a:gsLst>
                  <a:gs pos="65000">
                    <a:srgbClr val="00D25F"/>
                  </a:gs>
                  <a:gs pos="0">
                    <a:srgbClr val="00B050"/>
                  </a:gs>
                  <a:gs pos="44000">
                    <a:srgbClr val="00CC5C"/>
                  </a:gs>
                  <a:gs pos="57461">
                    <a:srgbClr val="00D25F"/>
                  </a:gs>
                  <a:gs pos="80000">
                    <a:srgbClr val="00FE73"/>
                  </a:gs>
                  <a:gs pos="91959">
                    <a:srgbClr val="00FE73"/>
                  </a:gs>
                  <a:gs pos="100000">
                    <a:srgbClr val="89FFBE"/>
                  </a:gs>
                </a:gsLst>
                <a:lin ang="5400000" scaled="1"/>
              </a:gradFill>
              <a:ln w="19050">
                <a:noFill/>
              </a:ln>
              <a:effectLst/>
            </c:spPr>
            <c:extLst>
              <c:ext xmlns:c16="http://schemas.microsoft.com/office/drawing/2014/chart" uri="{C3380CC4-5D6E-409C-BE32-E72D297353CC}">
                <c16:uniqueId val="{00000003-40AA-4A3D-B5AF-C09E56DFCB1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0AA-4A3D-B5AF-C09E56DFCB1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Practice (version 2).xlsb.xlsx]Edu vs Att!PivotTable2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65000">
                <a:srgbClr val="954ECA"/>
              </a:gs>
              <a:gs pos="0">
                <a:srgbClr val="6A2D97"/>
              </a:gs>
              <a:gs pos="29000">
                <a:srgbClr val="7030A0"/>
              </a:gs>
              <a:gs pos="57461">
                <a:srgbClr val="8439BD"/>
              </a:gs>
              <a:gs pos="80000">
                <a:srgbClr val="B686DA"/>
              </a:gs>
              <a:gs pos="91959">
                <a:srgbClr val="CBA9E5"/>
              </a:gs>
              <a:gs pos="100000">
                <a:srgbClr val="B686DA"/>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5.5555555555555552E-2"/>
          <c:w val="0.74326552930883638"/>
          <c:h val="0.89814814814814814"/>
        </c:manualLayout>
      </c:layout>
      <c:barChart>
        <c:barDir val="bar"/>
        <c:grouping val="clustered"/>
        <c:varyColors val="0"/>
        <c:ser>
          <c:idx val="0"/>
          <c:order val="0"/>
          <c:tx>
            <c:strRef>
              <c:f>'Edu vs Att'!$B$3</c:f>
              <c:strCache>
                <c:ptCount val="1"/>
                <c:pt idx="0">
                  <c:v>Total</c:v>
                </c:pt>
              </c:strCache>
            </c:strRef>
          </c:tx>
          <c:spPr>
            <a:gradFill flip="none" rotWithShape="1">
              <a:gsLst>
                <a:gs pos="65000">
                  <a:srgbClr val="954ECA"/>
                </a:gs>
                <a:gs pos="0">
                  <a:srgbClr val="6A2D97"/>
                </a:gs>
                <a:gs pos="29000">
                  <a:srgbClr val="7030A0"/>
                </a:gs>
                <a:gs pos="57461">
                  <a:srgbClr val="8439BD"/>
                </a:gs>
                <a:gs pos="80000">
                  <a:srgbClr val="B686DA"/>
                </a:gs>
                <a:gs pos="91959">
                  <a:srgbClr val="CBA9E5"/>
                </a:gs>
                <a:gs pos="100000">
                  <a:srgbClr val="B686DA"/>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Att'!$A$4:$A$8</c:f>
              <c:strCache>
                <c:ptCount val="5"/>
                <c:pt idx="0">
                  <c:v>Doctoral Degree</c:v>
                </c:pt>
                <c:pt idx="1">
                  <c:v>High School</c:v>
                </c:pt>
                <c:pt idx="2">
                  <c:v>Associates Degree</c:v>
                </c:pt>
                <c:pt idx="3">
                  <c:v>Master's Degree</c:v>
                </c:pt>
                <c:pt idx="4">
                  <c:v>Bachelor's Degree</c:v>
                </c:pt>
              </c:strCache>
            </c:strRef>
          </c:cat>
          <c:val>
            <c:numRef>
              <c:f>'Edu vs Att'!$B$4:$B$8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CBF-4384-92F2-33FEAC0CA201}"/>
            </c:ext>
          </c:extLst>
        </c:ser>
        <c:dLbls>
          <c:dLblPos val="outEnd"/>
          <c:showLegendKey val="0"/>
          <c:showVal val="1"/>
          <c:showCatName val="0"/>
          <c:showSerName val="0"/>
          <c:showPercent val="0"/>
          <c:showBubbleSize val="0"/>
        </c:dLbls>
        <c:gapWidth val="182"/>
        <c:axId val="338287008"/>
        <c:axId val="338287368"/>
      </c:barChart>
      <c:catAx>
        <c:axId val="33828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338287368"/>
        <c:crosses val="autoZero"/>
        <c:auto val="1"/>
        <c:lblAlgn val="ctr"/>
        <c:lblOffset val="100"/>
        <c:noMultiLvlLbl val="0"/>
      </c:catAx>
      <c:valAx>
        <c:axId val="338287368"/>
        <c:scaling>
          <c:orientation val="minMax"/>
        </c:scaling>
        <c:delete val="1"/>
        <c:axPos val="b"/>
        <c:numFmt formatCode="General" sourceLinked="1"/>
        <c:majorTickMark val="none"/>
        <c:minorTickMark val="none"/>
        <c:tickLblPos val="nextTo"/>
        <c:crossAx val="33828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Practice (version 2).xlsb.xlsx]Deptt vs Att!PivotTable4</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'Deptt vs Att'!$B$3</c:f>
              <c:strCache>
                <c:ptCount val="1"/>
                <c:pt idx="0">
                  <c:v>Total</c:v>
                </c:pt>
              </c:strCache>
            </c:strRef>
          </c:tx>
          <c:spPr>
            <a:ln>
              <a:noFill/>
            </a:ln>
          </c:spPr>
          <c:explosion val="1"/>
          <c:dPt>
            <c:idx val="0"/>
            <c:bubble3D val="0"/>
            <c:spPr>
              <a:solidFill>
                <a:schemeClr val="accent1"/>
              </a:solidFill>
              <a:ln w="19050">
                <a:noFill/>
              </a:ln>
              <a:effectLst/>
            </c:spPr>
            <c:extLst>
              <c:ext xmlns:c16="http://schemas.microsoft.com/office/drawing/2014/chart" uri="{C3380CC4-5D6E-409C-BE32-E72D297353CC}">
                <c16:uniqueId val="{00000001-B6F6-47EB-98BF-4990838221B7}"/>
              </c:ext>
            </c:extLst>
          </c:dPt>
          <c:dPt>
            <c:idx val="1"/>
            <c:bubble3D val="0"/>
            <c:spPr>
              <a:solidFill>
                <a:schemeClr val="accent2"/>
              </a:solidFill>
              <a:ln w="19050">
                <a:noFill/>
              </a:ln>
              <a:effectLst/>
            </c:spPr>
            <c:extLst>
              <c:ext xmlns:c16="http://schemas.microsoft.com/office/drawing/2014/chart" uri="{C3380CC4-5D6E-409C-BE32-E72D297353CC}">
                <c16:uniqueId val="{00000003-B6F6-47EB-98BF-4990838221B7}"/>
              </c:ext>
            </c:extLst>
          </c:dPt>
          <c:dPt>
            <c:idx val="2"/>
            <c:bubble3D val="0"/>
            <c:spPr>
              <a:solidFill>
                <a:schemeClr val="accent3"/>
              </a:solidFill>
              <a:ln w="19050">
                <a:noFill/>
              </a:ln>
              <a:effectLst/>
            </c:spPr>
            <c:extLst>
              <c:ext xmlns:c16="http://schemas.microsoft.com/office/drawing/2014/chart" uri="{C3380CC4-5D6E-409C-BE32-E72D297353CC}">
                <c16:uniqueId val="{00000005-B6F6-47EB-98BF-4990838221B7}"/>
              </c:ext>
            </c:extLst>
          </c:dPt>
          <c:dPt>
            <c:idx val="3"/>
            <c:bubble3D val="0"/>
            <c:spPr>
              <a:solidFill>
                <a:schemeClr val="accent4"/>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'Deptt vs Att'!$A$4:$A$8</c:f>
              <c:strCache>
                <c:ptCount val="4"/>
                <c:pt idx="0">
                  <c:v>HR</c:v>
                </c:pt>
                <c:pt idx="1">
                  <c:v>R&amp;D</c:v>
                </c:pt>
                <c:pt idx="2">
                  <c:v>Sales</c:v>
                </c:pt>
                <c:pt idx="3">
                  <c:v>(blank)</c:v>
                </c:pt>
              </c:strCache>
            </c:strRef>
          </c:cat>
          <c:val>
            <c:numRef>
              <c:f>'Deptt vs Att'!$B$4:$B$8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B6F6-47EB-98BF-4990838221B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Practice (version 2).xlsb.xlsx]Age Group!PivotTable1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7257D"/>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7257D"/>
          </a:solidFill>
          <a:ln>
            <a:solidFill>
              <a:schemeClr val="bg1"/>
            </a:solidFill>
          </a:ln>
          <a:effectLst/>
        </c:spPr>
      </c:pivotFmt>
    </c:pivotFmts>
    <c:plotArea>
      <c:layout/>
      <c:barChart>
        <c:barDir val="col"/>
        <c:grouping val="clustered"/>
        <c:varyColors val="0"/>
        <c:ser>
          <c:idx val="0"/>
          <c:order val="0"/>
          <c:tx>
            <c:strRef>
              <c:f>'Age Group'!$B$3</c:f>
              <c:strCache>
                <c:ptCount val="1"/>
                <c:pt idx="0">
                  <c:v>Total</c:v>
                </c:pt>
              </c:strCache>
            </c:strRef>
          </c:tx>
          <c:spPr>
            <a:solidFill>
              <a:srgbClr val="57257D"/>
            </a:solidFill>
            <a:ln>
              <a:solidFill>
                <a:schemeClr val="bg1"/>
              </a:solidFill>
            </a:ln>
            <a:effectLst/>
          </c:spPr>
          <c:invertIfNegative val="0"/>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055-4611-A939-1FE8B6A411B4}"/>
            </c:ext>
          </c:extLst>
        </c:ser>
        <c:dLbls>
          <c:showLegendKey val="0"/>
          <c:showVal val="0"/>
          <c:showCatName val="0"/>
          <c:showSerName val="0"/>
          <c:showPercent val="0"/>
          <c:showBubbleSize val="0"/>
        </c:dLbls>
        <c:gapWidth val="119"/>
        <c:overlap val="-27"/>
        <c:axId val="585029192"/>
        <c:axId val="585029552"/>
      </c:barChart>
      <c:catAx>
        <c:axId val="585029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029552"/>
        <c:crosses val="autoZero"/>
        <c:auto val="1"/>
        <c:lblAlgn val="ctr"/>
        <c:lblOffset val="100"/>
        <c:noMultiLvlLbl val="0"/>
      </c:catAx>
      <c:valAx>
        <c:axId val="585029552"/>
        <c:scaling>
          <c:orientation val="minMax"/>
        </c:scaling>
        <c:delete val="1"/>
        <c:axPos val="l"/>
        <c:numFmt formatCode="General" sourceLinked="1"/>
        <c:majorTickMark val="none"/>
        <c:minorTickMark val="none"/>
        <c:tickLblPos val="nextTo"/>
        <c:crossAx val="585029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73-48E9-89EB-EDA4E8414E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73-48E9-89EB-EDA4E8414EB8}"/>
              </c:ext>
            </c:extLst>
          </c:dPt>
          <c:val>
            <c:numRef>
              <c:f>'Job Satisfaction'!$C$6:$C$7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CEDB-4506-A227-D8F543DC739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Satisfaction'!$B$6</c:f>
              <c:numCache>
                <c:formatCode>0.0</c:formatCode>
                <c:ptCount val="1"/>
                <c:pt idx="0">
                  <c:v>2.6265306122448981</c:v>
                </c:pt>
              </c:numCache>
            </c:numRef>
          </c:val>
          <c:extLst>
            <c:ext xmlns:c16="http://schemas.microsoft.com/office/drawing/2014/chart" uri="{C3380CC4-5D6E-409C-BE32-E72D297353CC}">
              <c16:uniqueId val="{00000000-8C67-4A6A-844C-44574E39E788}"/>
            </c:ext>
          </c:extLst>
        </c:ser>
        <c:ser>
          <c:idx val="1"/>
          <c:order val="1"/>
          <c:spPr>
            <a:solidFill>
              <a:schemeClr val="accent2"/>
            </a:solidFill>
            <a:ln>
              <a:noFill/>
            </a:ln>
            <a:effectLst/>
          </c:spPr>
          <c:invertIfNegative val="0"/>
          <c:val>
            <c:numRef>
              <c:f>'Job Satisfaction'!$B$7</c:f>
              <c:numCache>
                <c:formatCode>0.0</c:formatCode>
                <c:ptCount val="1"/>
                <c:pt idx="0">
                  <c:v>1.3734693877551019</c:v>
                </c:pt>
              </c:numCache>
            </c:numRef>
          </c:val>
          <c:extLst>
            <c:ext xmlns:c16="http://schemas.microsoft.com/office/drawing/2014/chart" uri="{C3380CC4-5D6E-409C-BE32-E72D297353CC}">
              <c16:uniqueId val="{00000002-8C67-4A6A-844C-44574E39E788}"/>
            </c:ext>
          </c:extLst>
        </c:ser>
        <c:dLbls>
          <c:showLegendKey val="0"/>
          <c:showVal val="0"/>
          <c:showCatName val="0"/>
          <c:showSerName val="0"/>
          <c:showPercent val="0"/>
          <c:showBubbleSize val="0"/>
        </c:dLbls>
        <c:gapWidth val="0"/>
        <c:overlap val="100"/>
        <c:axId val="458417512"/>
        <c:axId val="458419672"/>
      </c:barChart>
      <c:catAx>
        <c:axId val="458417512"/>
        <c:scaling>
          <c:orientation val="minMax"/>
        </c:scaling>
        <c:delete val="1"/>
        <c:axPos val="l"/>
        <c:majorTickMark val="none"/>
        <c:minorTickMark val="none"/>
        <c:tickLblPos val="nextTo"/>
        <c:crossAx val="458419672"/>
        <c:crosses val="autoZero"/>
        <c:auto val="1"/>
        <c:lblAlgn val="ctr"/>
        <c:lblOffset val="100"/>
        <c:noMultiLvlLbl val="0"/>
      </c:catAx>
      <c:valAx>
        <c:axId val="458419672"/>
        <c:scaling>
          <c:orientation val="minMax"/>
          <c:max val="4"/>
        </c:scaling>
        <c:delete val="1"/>
        <c:axPos val="b"/>
        <c:numFmt formatCode="0.0" sourceLinked="1"/>
        <c:majorTickMark val="none"/>
        <c:minorTickMark val="none"/>
        <c:tickLblPos val="nextTo"/>
        <c:crossAx val="458417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C0-4684-B6D9-49837CEA57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C0-4684-B6D9-49837CEA574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737E-450C-BD14-0A93B945933A}"/>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Practice (version 2).xlsb.xlsx]Edu vs Att!PivotTable2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17891513560806"/>
          <c:y val="5.5555555555555552E-2"/>
          <c:w val="0.74326552930883638"/>
          <c:h val="0.89814814814814814"/>
        </c:manualLayout>
      </c:layout>
      <c:barChart>
        <c:barDir val="bar"/>
        <c:grouping val="clustered"/>
        <c:varyColors val="0"/>
        <c:ser>
          <c:idx val="0"/>
          <c:order val="0"/>
          <c:tx>
            <c:strRef>
              <c:f>'Edu vs 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Att'!$A$4:$A$8</c:f>
              <c:strCache>
                <c:ptCount val="5"/>
                <c:pt idx="0">
                  <c:v>Doctoral Degree</c:v>
                </c:pt>
                <c:pt idx="1">
                  <c:v>High School</c:v>
                </c:pt>
                <c:pt idx="2">
                  <c:v>Associates Degree</c:v>
                </c:pt>
                <c:pt idx="3">
                  <c:v>Master's Degree</c:v>
                </c:pt>
                <c:pt idx="4">
                  <c:v>Bachelor's Degree</c:v>
                </c:pt>
              </c:strCache>
            </c:strRef>
          </c:cat>
          <c:val>
            <c:numRef>
              <c:f>'Edu vs Att'!$B$4:$B$8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C12-4236-8FFA-83D7A14125AB}"/>
            </c:ext>
          </c:extLst>
        </c:ser>
        <c:dLbls>
          <c:dLblPos val="outEnd"/>
          <c:showLegendKey val="0"/>
          <c:showVal val="1"/>
          <c:showCatName val="0"/>
          <c:showSerName val="0"/>
          <c:showPercent val="0"/>
          <c:showBubbleSize val="0"/>
        </c:dLbls>
        <c:gapWidth val="182"/>
        <c:axId val="338287008"/>
        <c:axId val="338287368"/>
      </c:barChart>
      <c:catAx>
        <c:axId val="33828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287368"/>
        <c:crosses val="autoZero"/>
        <c:auto val="1"/>
        <c:lblAlgn val="ctr"/>
        <c:lblOffset val="100"/>
        <c:noMultiLvlLbl val="0"/>
      </c:catAx>
      <c:valAx>
        <c:axId val="338287368"/>
        <c:scaling>
          <c:orientation val="minMax"/>
        </c:scaling>
        <c:delete val="1"/>
        <c:axPos val="b"/>
        <c:numFmt formatCode="General" sourceLinked="1"/>
        <c:majorTickMark val="none"/>
        <c:minorTickMark val="none"/>
        <c:tickLblPos val="nextTo"/>
        <c:crossAx val="338287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Practice (version 2).xlsb.xlsx]Deptt vs Att!PivotTable4</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'Deptt vs Att'!$B$3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4E-466C-A612-2B9C51F803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4E-466C-A612-2B9C51F803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4E-466C-A612-2B9C51F8038D}"/>
              </c:ext>
            </c:extLst>
          </c:dPt>
          <c:dPt>
            <c:idx val="3"/>
            <c:bubble3D val="0"/>
            <c:spPr>
              <a:solidFill>
                <a:schemeClr val="accent4"/>
              </a:solidFill>
              <a:ln w="19050">
                <a:solidFill>
                  <a:schemeClr val="lt1"/>
                </a:solidFill>
              </a:ln>
              <a:effectLst/>
            </c:spPr>
          </c:dPt>
          <c:cat>
            <c:strRef>
              <c:f>'Deptt vs Att'!$A$4:$A$8</c:f>
              <c:strCache>
                <c:ptCount val="4"/>
                <c:pt idx="0">
                  <c:v>HR</c:v>
                </c:pt>
                <c:pt idx="1">
                  <c:v>R&amp;D</c:v>
                </c:pt>
                <c:pt idx="2">
                  <c:v>Sales</c:v>
                </c:pt>
                <c:pt idx="3">
                  <c:v>(blank)</c:v>
                </c:pt>
              </c:strCache>
            </c:strRef>
          </c:cat>
          <c:val>
            <c:numRef>
              <c:f>'Deptt vs Att'!$B$4:$B$8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573C-4675-815D-EB6B918C7C8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Practice (version 2).xlsb.xlsx]Age Group!PivotTable1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cat>
            <c:strRef>
              <c:f>'Age Group'!$A$4:$A$9</c:f>
              <c:strCache>
                <c:ptCount val="5"/>
                <c:pt idx="0">
                  <c:v>25 - 34</c:v>
                </c:pt>
                <c:pt idx="1">
                  <c:v>35 - 44</c:v>
                </c:pt>
                <c:pt idx="2">
                  <c:v>Under 25</c:v>
                </c:pt>
                <c:pt idx="3">
                  <c:v>45 - 54</c:v>
                </c:pt>
                <c:pt idx="4">
                  <c:v>Over 55</c:v>
                </c:pt>
              </c:strCache>
            </c:strRef>
          </c:cat>
          <c:val>
            <c:numRef>
              <c:f>'Age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53B-4EC2-92C6-9C6A36DFA3AF}"/>
            </c:ext>
          </c:extLst>
        </c:ser>
        <c:dLbls>
          <c:showLegendKey val="0"/>
          <c:showVal val="0"/>
          <c:showCatName val="0"/>
          <c:showSerName val="0"/>
          <c:showPercent val="0"/>
          <c:showBubbleSize val="0"/>
        </c:dLbls>
        <c:gapWidth val="219"/>
        <c:overlap val="-27"/>
        <c:axId val="585029192"/>
        <c:axId val="585029552"/>
      </c:barChart>
      <c:catAx>
        <c:axId val="585029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029552"/>
        <c:crosses val="autoZero"/>
        <c:auto val="1"/>
        <c:lblAlgn val="ctr"/>
        <c:lblOffset val="100"/>
        <c:noMultiLvlLbl val="0"/>
      </c:catAx>
      <c:valAx>
        <c:axId val="585029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029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C4AF4BC-85A6-4108-B305-B2A710F43119}">
          <cx:tx>
            <cx:txData>
              <cx:f>_xlchart.v1.1</cx:f>
              <cx:v>Attrition</cx:v>
            </cx:txData>
          </cx:tx>
          <cx:spPr>
            <a:ln>
              <a:noFill/>
            </a:ln>
          </cx:spPr>
          <cx:dataLabels pos="inEnd">
            <cx:txPr>
              <a:bodyPr spcFirstLastPara="1" vertOverflow="ellipsis" horzOverflow="overflow" wrap="square" lIns="0" tIns="0" rIns="0" bIns="0" anchor="ctr" anchorCtr="1"/>
              <a:lstStyle/>
              <a:p>
                <a:pPr algn="ctr" rtl="0">
                  <a:defRPr>
                    <a:solidFill>
                      <a:schemeClr val="bg1">
                        <a:lumMod val="95000"/>
                      </a:schemeClr>
                    </a:solidFill>
                  </a:defRPr>
                </a:pPr>
                <a:endParaRPr lang="en-US" sz="900" b="0" i="0" u="none" strike="noStrike" baseline="0">
                  <a:solidFill>
                    <a:schemeClr val="bg1">
                      <a:lumMod val="95000"/>
                    </a:scheme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9C2CE413-5008-4349-8A4B-B580F0838A18}">
          <cx:tx>
            <cx:txData>
              <cx:f>_xlchart.v2.4</cx:f>
              <cx:v>Attrition</cx:v>
            </cx:txData>
          </cx:tx>
          <cx:spPr>
            <a:solidFill>
              <a:srgbClr val="57257D"/>
            </a:solidFill>
          </cx:spPr>
          <cx:dataLabels>
            <cx:txPr>
              <a:bodyPr spcFirstLastPara="1" vertOverflow="ellipsis" horzOverflow="overflow" wrap="square" lIns="0" tIns="0" rIns="0" bIns="0" anchor="ctr" anchorCtr="1"/>
              <a:lstStyle/>
              <a:p>
                <a:pPr algn="ctr" rtl="0">
                  <a:defRPr sz="1050">
                    <a:solidFill>
                      <a:schemeClr val="bg1"/>
                    </a:solidFill>
                    <a:latin typeface="Britannic Bold" panose="020B0903060703020204" pitchFamily="34" charset="0"/>
                    <a:ea typeface="Britannic Bold" panose="020B0903060703020204" pitchFamily="34" charset="0"/>
                    <a:cs typeface="Britannic Bold" panose="020B0903060703020204" pitchFamily="34" charset="0"/>
                  </a:defRPr>
                </a:pPr>
                <a:endParaRPr lang="en-US" sz="1050" b="0" i="0" u="none" strike="noStrike" baseline="0">
                  <a:solidFill>
                    <a:schemeClr val="bg1"/>
                  </a:solidFill>
                  <a:latin typeface="Britannic Bold" panose="020B0903060703020204" pitchFamily="34" charset="0"/>
                </a:endParaRPr>
              </a:p>
            </cx:txPr>
            <cx:visibility seriesName="0" categoryName="0" value="1"/>
            <cx:dataLabel idx="0">
              <cx:txPr>
                <a:bodyPr spcFirstLastPara="1" vertOverflow="ellipsis" horzOverflow="overflow" wrap="square" lIns="0" tIns="0" rIns="0" bIns="0" anchor="ctr" anchorCtr="1"/>
                <a:lstStyle/>
                <a:p>
                  <a:pPr algn="ctr" rtl="0">
                    <a:defRPr sz="1050">
                      <a:solidFill>
                        <a:schemeClr val="bg1"/>
                      </a:solidFill>
                      <a:latin typeface="Britannic Bold" panose="020B0903060703020204" pitchFamily="34" charset="0"/>
                      <a:ea typeface="Britannic Bold" panose="020B0903060703020204" pitchFamily="34" charset="0"/>
                      <a:cs typeface="Britannic Bold" panose="020B0903060703020204" pitchFamily="34" charset="0"/>
                    </a:defRPr>
                  </a:pPr>
                  <a:r>
                    <a:rPr lang="en-US" sz="1050" b="0" i="0" u="none" strike="noStrike" baseline="0">
                      <a:solidFill>
                        <a:schemeClr val="bg1"/>
                      </a:solidFill>
                      <a:latin typeface="Britannic Bold" panose="020B0903060703020204" pitchFamily="34" charset="0"/>
                    </a:rPr>
                    <a:t>327</a:t>
                  </a:r>
                </a:p>
              </cx:txPr>
            </cx:dataLabel>
            <cx:dataLabel idx="1">
              <cx:txPr>
                <a:bodyPr spcFirstLastPara="1" vertOverflow="ellipsis" horzOverflow="overflow" wrap="square" lIns="0" tIns="0" rIns="0" bIns="0" anchor="ctr" anchorCtr="1"/>
                <a:lstStyle/>
                <a:p>
                  <a:pPr algn="ctr" rtl="0">
                    <a:defRPr/>
                  </a:pPr>
                  <a:r>
                    <a:rPr lang="en-US" sz="1050" b="0" i="0" u="none" strike="noStrike" baseline="0">
                      <a:solidFill>
                        <a:schemeClr val="bg1"/>
                      </a:solidFill>
                      <a:latin typeface="Britannic Bold" panose="020B0903060703020204" pitchFamily="34" charset="0"/>
                    </a:rPr>
                    <a:t>470</a:t>
                  </a:r>
                </a:p>
              </cx:txPr>
            </cx:dataLabel>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a:latin typeface="Britannic Bold" panose="020B0903060703020204" pitchFamily="34" charset="0"/>
                <a:ea typeface="Britannic Bold" panose="020B0903060703020204" pitchFamily="34" charset="0"/>
                <a:cs typeface="Britannic Bold" panose="020B0903060703020204" pitchFamily="34" charset="0"/>
              </a:defRPr>
            </a:pPr>
            <a:endParaRPr lang="en-US" sz="1050" b="0" i="0" u="none" strike="noStrike" baseline="0">
              <a:solidFill>
                <a:sysClr val="windowText" lastClr="000000">
                  <a:lumMod val="65000"/>
                  <a:lumOff val="35000"/>
                </a:sysClr>
              </a:solidFill>
              <a:latin typeface="Britannic Bold" panose="020B0903060703020204"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7C4AF4BC-85A6-4108-B305-B2A710F43119}">
          <cx:tx>
            <cx:txData>
              <cx:f>_xlchart.v1.7</cx:f>
              <cx:v>Attrition</cx:v>
            </cx:txData>
          </cx:tx>
          <cx:dataLabels pos="inEnd">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9C2CE413-5008-4349-8A4B-B580F0838A18}">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1.png"/><Relationship Id="rId18" Type="http://schemas.openxmlformats.org/officeDocument/2006/relationships/image" Target="../media/image14.svg"/><Relationship Id="rId3" Type="http://schemas.openxmlformats.org/officeDocument/2006/relationships/image" Target="../media/image3.png"/><Relationship Id="rId21" Type="http://schemas.openxmlformats.org/officeDocument/2006/relationships/chart" Target="../charts/chart5.xml"/><Relationship Id="rId7" Type="http://schemas.openxmlformats.org/officeDocument/2006/relationships/image" Target="../media/image7.png"/><Relationship Id="rId12" Type="http://schemas.openxmlformats.org/officeDocument/2006/relationships/image" Target="../media/image10.svg"/><Relationship Id="rId17" Type="http://schemas.openxmlformats.org/officeDocument/2006/relationships/image" Target="../media/image13.png"/><Relationship Id="rId25" Type="http://schemas.microsoft.com/office/2014/relationships/chartEx" Target="../charts/chartEx2.xml"/><Relationship Id="rId2" Type="http://schemas.openxmlformats.org/officeDocument/2006/relationships/image" Target="../media/image2.svg"/><Relationship Id="rId16" Type="http://schemas.openxmlformats.org/officeDocument/2006/relationships/chart" Target="../charts/chart4.xml"/><Relationship Id="rId20"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9.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chart" Target="../charts/chart3.xml"/><Relationship Id="rId23" Type="http://schemas.microsoft.com/office/2014/relationships/chartEx" Target="../charts/chartEx1.xml"/><Relationship Id="rId10" Type="http://schemas.openxmlformats.org/officeDocument/2006/relationships/chart" Target="../charts/chart2.xml"/><Relationship Id="rId19" Type="http://schemas.openxmlformats.org/officeDocument/2006/relationships/image" Target="../media/image15.png"/><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image" Target="../media/image12.svg"/><Relationship Id="rId22"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4</xdr:col>
      <xdr:colOff>806450</xdr:colOff>
      <xdr:row>1</xdr:row>
      <xdr:rowOff>114301</xdr:rowOff>
    </xdr:from>
    <xdr:to>
      <xdr:col>7</xdr:col>
      <xdr:colOff>406400</xdr:colOff>
      <xdr:row>6</xdr:row>
      <xdr:rowOff>95251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1B1E03D-717C-C74B-7714-0DF131C4EEB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73800" y="298451"/>
              <a:ext cx="1828800" cy="90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1</xdr:row>
      <xdr:rowOff>73025</xdr:rowOff>
    </xdr:from>
    <xdr:to>
      <xdr:col>9</xdr:col>
      <xdr:colOff>355600</xdr:colOff>
      <xdr:row>9</xdr:row>
      <xdr:rowOff>66675</xdr:rowOff>
    </xdr:to>
    <xdr:sp macro="" textlink="">
      <xdr:nvSpPr>
        <xdr:cNvPr id="2" name="Rectangle: Rounded Corners 1">
          <a:extLst>
            <a:ext uri="{FF2B5EF4-FFF2-40B4-BE49-F238E27FC236}">
              <a16:creationId xmlns:a16="http://schemas.microsoft.com/office/drawing/2014/main" id="{2E84D4E4-B903-0F67-8E1E-0BD9072C25C1}"/>
            </a:ext>
          </a:extLst>
        </xdr:cNvPr>
        <xdr:cNvSpPr/>
      </xdr:nvSpPr>
      <xdr:spPr>
        <a:xfrm>
          <a:off x="127000" y="257175"/>
          <a:ext cx="5715000" cy="14668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433387</xdr:colOff>
      <xdr:row>1</xdr:row>
      <xdr:rowOff>57150</xdr:rowOff>
    </xdr:from>
    <xdr:to>
      <xdr:col>18</xdr:col>
      <xdr:colOff>579437</xdr:colOff>
      <xdr:row>9</xdr:row>
      <xdr:rowOff>50800</xdr:rowOff>
    </xdr:to>
    <xdr:sp macro="" textlink="">
      <xdr:nvSpPr>
        <xdr:cNvPr id="3" name="Rectangle: Rounded Corners 2">
          <a:extLst>
            <a:ext uri="{FF2B5EF4-FFF2-40B4-BE49-F238E27FC236}">
              <a16:creationId xmlns:a16="http://schemas.microsoft.com/office/drawing/2014/main" id="{8C64E4A3-A6B5-4918-8C03-4DE3A48E3EE2}"/>
            </a:ext>
          </a:extLst>
        </xdr:cNvPr>
        <xdr:cNvSpPr/>
      </xdr:nvSpPr>
      <xdr:spPr>
        <a:xfrm>
          <a:off x="5934075" y="239713"/>
          <a:ext cx="5646737" cy="14541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463550</xdr:colOff>
      <xdr:row>1</xdr:row>
      <xdr:rowOff>152400</xdr:rowOff>
    </xdr:from>
    <xdr:to>
      <xdr:col>5</xdr:col>
      <xdr:colOff>279400</xdr:colOff>
      <xdr:row>9</xdr:row>
      <xdr:rowOff>57150</xdr:rowOff>
    </xdr:to>
    <xdr:sp macro="" textlink="">
      <xdr:nvSpPr>
        <xdr:cNvPr id="5" name="TextBox 4">
          <a:extLst>
            <a:ext uri="{FF2B5EF4-FFF2-40B4-BE49-F238E27FC236}">
              <a16:creationId xmlns:a16="http://schemas.microsoft.com/office/drawing/2014/main" id="{0E529D1D-81FD-6364-C9FA-459933D5EDD0}"/>
            </a:ext>
          </a:extLst>
        </xdr:cNvPr>
        <xdr:cNvSpPr txBox="1"/>
      </xdr:nvSpPr>
      <xdr:spPr>
        <a:xfrm>
          <a:off x="463550" y="336550"/>
          <a:ext cx="28638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a:solidFill>
                <a:srgbClr val="2D033B"/>
              </a:solidFill>
              <a:latin typeface="Aharoni" panose="02010803020104030203" pitchFamily="2" charset="-79"/>
              <a:cs typeface="Aharoni" panose="02010803020104030203" pitchFamily="2" charset="-79"/>
            </a:rPr>
            <a:t>HR ANALYTICS</a:t>
          </a:r>
          <a:r>
            <a:rPr lang="en-IN" sz="2800" baseline="0">
              <a:solidFill>
                <a:srgbClr val="2D033B"/>
              </a:solidFill>
              <a:latin typeface="Aharoni" panose="02010803020104030203" pitchFamily="2" charset="-79"/>
              <a:cs typeface="Aharoni" panose="02010803020104030203" pitchFamily="2" charset="-79"/>
            </a:rPr>
            <a:t> </a:t>
          </a:r>
        </a:p>
        <a:p>
          <a:pPr algn="l"/>
          <a:r>
            <a:rPr lang="en-IN" sz="2800">
              <a:solidFill>
                <a:srgbClr val="2D033B"/>
              </a:solidFill>
              <a:latin typeface="Aharoni" panose="02010803020104030203" pitchFamily="2" charset="-79"/>
              <a:cs typeface="Aharoni" panose="02010803020104030203" pitchFamily="2" charset="-79"/>
            </a:rPr>
            <a:t>DASHBOARD</a:t>
          </a:r>
        </a:p>
        <a:p>
          <a:pPr algn="l"/>
          <a:endParaRPr lang="en-IN" sz="1100"/>
        </a:p>
      </xdr:txBody>
    </xdr:sp>
    <xdr:clientData/>
  </xdr:twoCellAnchor>
  <xdr:twoCellAnchor editAs="oneCell">
    <xdr:from>
      <xdr:col>6</xdr:col>
      <xdr:colOff>171450</xdr:colOff>
      <xdr:row>2</xdr:row>
      <xdr:rowOff>6349</xdr:rowOff>
    </xdr:from>
    <xdr:to>
      <xdr:col>8</xdr:col>
      <xdr:colOff>509588</xdr:colOff>
      <xdr:row>8</xdr:row>
      <xdr:rowOff>88899</xdr:rowOff>
    </xdr:to>
    <xdr:pic>
      <xdr:nvPicPr>
        <xdr:cNvPr id="7" name="Graphic 6" descr="Group success with solid fill">
          <a:extLst>
            <a:ext uri="{FF2B5EF4-FFF2-40B4-BE49-F238E27FC236}">
              <a16:creationId xmlns:a16="http://schemas.microsoft.com/office/drawing/2014/main" id="{F1B65604-498C-EE4E-8F38-B6965FD8F2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38575" y="371474"/>
          <a:ext cx="1560513" cy="1177925"/>
        </a:xfrm>
        <a:prstGeom prst="rect">
          <a:avLst/>
        </a:prstGeom>
      </xdr:spPr>
    </xdr:pic>
    <xdr:clientData/>
  </xdr:twoCellAnchor>
  <xdr:twoCellAnchor>
    <xdr:from>
      <xdr:col>10</xdr:col>
      <xdr:colOff>457200</xdr:colOff>
      <xdr:row>1</xdr:row>
      <xdr:rowOff>133350</xdr:rowOff>
    </xdr:from>
    <xdr:to>
      <xdr:col>14</xdr:col>
      <xdr:colOff>438150</xdr:colOff>
      <xdr:row>9</xdr:row>
      <xdr:rowOff>25400</xdr:rowOff>
    </xdr:to>
    <xdr:sp macro="" textlink="">
      <xdr:nvSpPr>
        <xdr:cNvPr id="8" name="TextBox 7">
          <a:extLst>
            <a:ext uri="{FF2B5EF4-FFF2-40B4-BE49-F238E27FC236}">
              <a16:creationId xmlns:a16="http://schemas.microsoft.com/office/drawing/2014/main" id="{08BE862F-F3A0-0882-B22D-63C264AE7A6F}"/>
            </a:ext>
          </a:extLst>
        </xdr:cNvPr>
        <xdr:cNvSpPr txBox="1"/>
      </xdr:nvSpPr>
      <xdr:spPr>
        <a:xfrm>
          <a:off x="6553200" y="317500"/>
          <a:ext cx="2419350" cy="1365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a:solidFill>
                <a:srgbClr val="2D033B"/>
              </a:solidFill>
              <a:latin typeface="Aharoni" panose="02010803020104030203" pitchFamily="2" charset="-79"/>
              <a:cs typeface="Aharoni" panose="02010803020104030203" pitchFamily="2" charset="-79"/>
            </a:rPr>
            <a:t>JOB </a:t>
          </a:r>
        </a:p>
        <a:p>
          <a:pPr algn="l"/>
          <a:r>
            <a:rPr lang="en-IN" sz="2400">
              <a:solidFill>
                <a:srgbClr val="2D033B"/>
              </a:solidFill>
              <a:latin typeface="Aharoni" panose="02010803020104030203" pitchFamily="2" charset="-79"/>
              <a:cs typeface="Aharoni" panose="02010803020104030203" pitchFamily="2" charset="-79"/>
            </a:rPr>
            <a:t>SATISFACTION RATING</a:t>
          </a:r>
          <a:r>
            <a:rPr lang="en-IN" sz="2400" baseline="0">
              <a:solidFill>
                <a:srgbClr val="2D033B"/>
              </a:solidFill>
              <a:latin typeface="Aharoni" panose="02010803020104030203" pitchFamily="2" charset="-79"/>
              <a:cs typeface="Aharoni" panose="02010803020104030203" pitchFamily="2" charset="-79"/>
            </a:rPr>
            <a:t> </a:t>
          </a:r>
          <a:endParaRPr lang="en-IN" sz="2800" baseline="0">
            <a:solidFill>
              <a:srgbClr val="2D033B"/>
            </a:solidFill>
            <a:latin typeface="Aharoni" panose="02010803020104030203" pitchFamily="2" charset="-79"/>
            <a:cs typeface="Aharoni" panose="02010803020104030203" pitchFamily="2" charset="-79"/>
          </a:endParaRPr>
        </a:p>
        <a:p>
          <a:pPr algn="l"/>
          <a:endParaRPr lang="en-IN" sz="1050"/>
        </a:p>
      </xdr:txBody>
    </xdr:sp>
    <xdr:clientData/>
  </xdr:twoCellAnchor>
  <xdr:twoCellAnchor editAs="oneCell">
    <xdr:from>
      <xdr:col>9</xdr:col>
      <xdr:colOff>527050</xdr:colOff>
      <xdr:row>3</xdr:row>
      <xdr:rowOff>31750</xdr:rowOff>
    </xdr:from>
    <xdr:to>
      <xdr:col>10</xdr:col>
      <xdr:colOff>508000</xdr:colOff>
      <xdr:row>6</xdr:row>
      <xdr:rowOff>69850</xdr:rowOff>
    </xdr:to>
    <xdr:pic>
      <xdr:nvPicPr>
        <xdr:cNvPr id="10" name="Graphic 9" descr="Thumbs up sign with solid fill">
          <a:extLst>
            <a:ext uri="{FF2B5EF4-FFF2-40B4-BE49-F238E27FC236}">
              <a16:creationId xmlns:a16="http://schemas.microsoft.com/office/drawing/2014/main" id="{26D95FB3-8437-8C28-8BB5-719F62612B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013450" y="584200"/>
          <a:ext cx="590550" cy="590550"/>
        </a:xfrm>
        <a:prstGeom prst="rect">
          <a:avLst/>
        </a:prstGeom>
      </xdr:spPr>
    </xdr:pic>
    <xdr:clientData/>
  </xdr:twoCellAnchor>
  <xdr:twoCellAnchor>
    <xdr:from>
      <xdr:col>0</xdr:col>
      <xdr:colOff>165100</xdr:colOff>
      <xdr:row>9</xdr:row>
      <xdr:rowOff>139700</xdr:rowOff>
    </xdr:from>
    <xdr:to>
      <xdr:col>3</xdr:col>
      <xdr:colOff>533400</xdr:colOff>
      <xdr:row>15</xdr:row>
      <xdr:rowOff>6350</xdr:rowOff>
    </xdr:to>
    <xdr:sp macro="" textlink="">
      <xdr:nvSpPr>
        <xdr:cNvPr id="11" name="Rectangle: Rounded Corners 10">
          <a:extLst>
            <a:ext uri="{FF2B5EF4-FFF2-40B4-BE49-F238E27FC236}">
              <a16:creationId xmlns:a16="http://schemas.microsoft.com/office/drawing/2014/main" id="{320E7FF6-3FA0-49DF-BFD8-3F56026415CC}"/>
            </a:ext>
          </a:extLst>
        </xdr:cNvPr>
        <xdr:cNvSpPr/>
      </xdr:nvSpPr>
      <xdr:spPr>
        <a:xfrm>
          <a:off x="165100" y="1797050"/>
          <a:ext cx="2197100" cy="9715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17463</xdr:colOff>
      <xdr:row>9</xdr:row>
      <xdr:rowOff>139700</xdr:rowOff>
    </xdr:from>
    <xdr:to>
      <xdr:col>7</xdr:col>
      <xdr:colOff>385763</xdr:colOff>
      <xdr:row>15</xdr:row>
      <xdr:rowOff>6350</xdr:rowOff>
    </xdr:to>
    <xdr:sp macro="" textlink="">
      <xdr:nvSpPr>
        <xdr:cNvPr id="23" name="Rectangle: Rounded Corners 22">
          <a:extLst>
            <a:ext uri="{FF2B5EF4-FFF2-40B4-BE49-F238E27FC236}">
              <a16:creationId xmlns:a16="http://schemas.microsoft.com/office/drawing/2014/main" id="{9414E721-01BB-4F0E-BD01-7FDE4DE84B01}"/>
            </a:ext>
          </a:extLst>
        </xdr:cNvPr>
        <xdr:cNvSpPr/>
      </xdr:nvSpPr>
      <xdr:spPr>
        <a:xfrm>
          <a:off x="2455863" y="1797050"/>
          <a:ext cx="2197100" cy="9715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479426</xdr:colOff>
      <xdr:row>9</xdr:row>
      <xdr:rowOff>152400</xdr:rowOff>
    </xdr:from>
    <xdr:to>
      <xdr:col>11</xdr:col>
      <xdr:colOff>238126</xdr:colOff>
      <xdr:row>15</xdr:row>
      <xdr:rowOff>19050</xdr:rowOff>
    </xdr:to>
    <xdr:sp macro="" textlink="">
      <xdr:nvSpPr>
        <xdr:cNvPr id="24" name="Rectangle: Rounded Corners 23">
          <a:extLst>
            <a:ext uri="{FF2B5EF4-FFF2-40B4-BE49-F238E27FC236}">
              <a16:creationId xmlns:a16="http://schemas.microsoft.com/office/drawing/2014/main" id="{F792799E-F99D-4FB9-9DFA-B1FA93DE679B}"/>
            </a:ext>
          </a:extLst>
        </xdr:cNvPr>
        <xdr:cNvSpPr/>
      </xdr:nvSpPr>
      <xdr:spPr>
        <a:xfrm>
          <a:off x="4746626" y="1809750"/>
          <a:ext cx="2197100" cy="9715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331789</xdr:colOff>
      <xdr:row>9</xdr:row>
      <xdr:rowOff>165100</xdr:rowOff>
    </xdr:from>
    <xdr:to>
      <xdr:col>15</xdr:col>
      <xdr:colOff>90489</xdr:colOff>
      <xdr:row>15</xdr:row>
      <xdr:rowOff>31750</xdr:rowOff>
    </xdr:to>
    <xdr:sp macro="" textlink="">
      <xdr:nvSpPr>
        <xdr:cNvPr id="25" name="Rectangle: Rounded Corners 24">
          <a:extLst>
            <a:ext uri="{FF2B5EF4-FFF2-40B4-BE49-F238E27FC236}">
              <a16:creationId xmlns:a16="http://schemas.microsoft.com/office/drawing/2014/main" id="{1BAECDD3-D69B-4029-A951-4E1641E6EAD8}"/>
            </a:ext>
          </a:extLst>
        </xdr:cNvPr>
        <xdr:cNvSpPr/>
      </xdr:nvSpPr>
      <xdr:spPr>
        <a:xfrm>
          <a:off x="7037389" y="1822450"/>
          <a:ext cx="2197100" cy="9715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184150</xdr:colOff>
      <xdr:row>9</xdr:row>
      <xdr:rowOff>158750</xdr:rowOff>
    </xdr:from>
    <xdr:to>
      <xdr:col>18</xdr:col>
      <xdr:colOff>552450</xdr:colOff>
      <xdr:row>15</xdr:row>
      <xdr:rowOff>25400</xdr:rowOff>
    </xdr:to>
    <xdr:sp macro="" textlink="">
      <xdr:nvSpPr>
        <xdr:cNvPr id="26" name="Rectangle: Rounded Corners 25">
          <a:extLst>
            <a:ext uri="{FF2B5EF4-FFF2-40B4-BE49-F238E27FC236}">
              <a16:creationId xmlns:a16="http://schemas.microsoft.com/office/drawing/2014/main" id="{7BBDFED2-B6E2-4FB3-B376-B0DF92EDF503}"/>
            </a:ext>
          </a:extLst>
        </xdr:cNvPr>
        <xdr:cNvSpPr/>
      </xdr:nvSpPr>
      <xdr:spPr>
        <a:xfrm>
          <a:off x="9328150" y="1816100"/>
          <a:ext cx="2197100" cy="971550"/>
        </a:xfrm>
        <a:prstGeom prst="roundRect">
          <a:avLst>
            <a:gd name="adj" fmla="val 9741"/>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146050</xdr:colOff>
      <xdr:row>10</xdr:row>
      <xdr:rowOff>25400</xdr:rowOff>
    </xdr:from>
    <xdr:to>
      <xdr:col>3</xdr:col>
      <xdr:colOff>463550</xdr:colOff>
      <xdr:row>11</xdr:row>
      <xdr:rowOff>114300</xdr:rowOff>
    </xdr:to>
    <xdr:sp macro="" textlink="">
      <xdr:nvSpPr>
        <xdr:cNvPr id="27" name="TextBox 26">
          <a:extLst>
            <a:ext uri="{FF2B5EF4-FFF2-40B4-BE49-F238E27FC236}">
              <a16:creationId xmlns:a16="http://schemas.microsoft.com/office/drawing/2014/main" id="{36356DAA-9A1E-988E-0582-42D69AF0215C}"/>
            </a:ext>
          </a:extLst>
        </xdr:cNvPr>
        <xdr:cNvSpPr txBox="1"/>
      </xdr:nvSpPr>
      <xdr:spPr>
        <a:xfrm>
          <a:off x="146050" y="1866900"/>
          <a:ext cx="21463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u="sng">
              <a:solidFill>
                <a:srgbClr val="2D033B"/>
              </a:solidFill>
              <a:latin typeface="Aharoni" panose="02010803020104030203" pitchFamily="2" charset="-79"/>
              <a:cs typeface="Aharoni" panose="02010803020104030203" pitchFamily="2" charset="-79"/>
            </a:rPr>
            <a:t>Total</a:t>
          </a:r>
          <a:r>
            <a:rPr lang="en-IN" sz="1600" u="sng" baseline="0">
              <a:solidFill>
                <a:srgbClr val="2D033B"/>
              </a:solidFill>
              <a:latin typeface="Aharoni" panose="02010803020104030203" pitchFamily="2" charset="-79"/>
              <a:cs typeface="Aharoni" panose="02010803020104030203" pitchFamily="2" charset="-79"/>
            </a:rPr>
            <a:t> </a:t>
          </a:r>
          <a:r>
            <a:rPr lang="en-IN" sz="1400" u="sng" baseline="0">
              <a:solidFill>
                <a:srgbClr val="2D033B"/>
              </a:solidFill>
              <a:latin typeface="Aharoni" panose="02010803020104030203" pitchFamily="2" charset="-79"/>
              <a:cs typeface="Aharoni" panose="02010803020104030203" pitchFamily="2" charset="-79"/>
            </a:rPr>
            <a:t>Employees</a:t>
          </a:r>
          <a:endParaRPr lang="en-IN" sz="1600" u="sng" baseline="0">
            <a:solidFill>
              <a:srgbClr val="2D033B"/>
            </a:solidFill>
            <a:latin typeface="Aharoni" panose="02010803020104030203" pitchFamily="2" charset="-79"/>
            <a:cs typeface="Aharoni" panose="02010803020104030203" pitchFamily="2" charset="-79"/>
          </a:endParaRPr>
        </a:p>
        <a:p>
          <a:endParaRPr lang="en-IN" sz="1100"/>
        </a:p>
      </xdr:txBody>
    </xdr:sp>
    <xdr:clientData/>
  </xdr:twoCellAnchor>
  <xdr:twoCellAnchor>
    <xdr:from>
      <xdr:col>4</xdr:col>
      <xdr:colOff>107950</xdr:colOff>
      <xdr:row>10</xdr:row>
      <xdr:rowOff>76200</xdr:rowOff>
    </xdr:from>
    <xdr:to>
      <xdr:col>7</xdr:col>
      <xdr:colOff>425450</xdr:colOff>
      <xdr:row>12</xdr:row>
      <xdr:rowOff>0</xdr:rowOff>
    </xdr:to>
    <xdr:sp macro="" textlink="">
      <xdr:nvSpPr>
        <xdr:cNvPr id="28" name="TextBox 27">
          <a:extLst>
            <a:ext uri="{FF2B5EF4-FFF2-40B4-BE49-F238E27FC236}">
              <a16:creationId xmlns:a16="http://schemas.microsoft.com/office/drawing/2014/main" id="{6AB118DF-EDAB-4E80-A62B-62BB8B44A845}"/>
            </a:ext>
          </a:extLst>
        </xdr:cNvPr>
        <xdr:cNvSpPr txBox="1"/>
      </xdr:nvSpPr>
      <xdr:spPr>
        <a:xfrm>
          <a:off x="2546350" y="1917700"/>
          <a:ext cx="21463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u="sng" baseline="0">
              <a:solidFill>
                <a:srgbClr val="2D033B"/>
              </a:solidFill>
              <a:latin typeface="Aharoni" panose="02010803020104030203" pitchFamily="2" charset="-79"/>
              <a:cs typeface="Aharoni" panose="02010803020104030203" pitchFamily="2" charset="-79"/>
            </a:rPr>
            <a:t>Attrition</a:t>
          </a:r>
        </a:p>
        <a:p>
          <a:endParaRPr lang="en-IN" sz="1100"/>
        </a:p>
      </xdr:txBody>
    </xdr:sp>
    <xdr:clientData/>
  </xdr:twoCellAnchor>
  <xdr:twoCellAnchor>
    <xdr:from>
      <xdr:col>7</xdr:col>
      <xdr:colOff>460375</xdr:colOff>
      <xdr:row>10</xdr:row>
      <xdr:rowOff>50800</xdr:rowOff>
    </xdr:from>
    <xdr:to>
      <xdr:col>11</xdr:col>
      <xdr:colOff>190500</xdr:colOff>
      <xdr:row>12</xdr:row>
      <xdr:rowOff>6350</xdr:rowOff>
    </xdr:to>
    <xdr:sp macro="" textlink="">
      <xdr:nvSpPr>
        <xdr:cNvPr id="29" name="TextBox 28">
          <a:extLst>
            <a:ext uri="{FF2B5EF4-FFF2-40B4-BE49-F238E27FC236}">
              <a16:creationId xmlns:a16="http://schemas.microsoft.com/office/drawing/2014/main" id="{3FD2750C-8BFF-4ED9-84E3-8686DCF3616F}"/>
            </a:ext>
          </a:extLst>
        </xdr:cNvPr>
        <xdr:cNvSpPr txBox="1"/>
      </xdr:nvSpPr>
      <xdr:spPr>
        <a:xfrm>
          <a:off x="4727575" y="1892300"/>
          <a:ext cx="2168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u="sng" baseline="0">
              <a:solidFill>
                <a:srgbClr val="2D033B"/>
              </a:solidFill>
              <a:latin typeface="Aharoni" panose="02010803020104030203" pitchFamily="2" charset="-79"/>
              <a:cs typeface="Aharoni" panose="02010803020104030203" pitchFamily="2" charset="-79"/>
            </a:rPr>
            <a:t>Active Employees</a:t>
          </a:r>
        </a:p>
        <a:p>
          <a:endParaRPr lang="en-IN" sz="1600" baseline="0">
            <a:solidFill>
              <a:srgbClr val="2D033B"/>
            </a:solidFill>
            <a:latin typeface="Aharoni" panose="02010803020104030203" pitchFamily="2" charset="-79"/>
            <a:cs typeface="Aharoni" panose="02010803020104030203" pitchFamily="2" charset="-79"/>
          </a:endParaRPr>
        </a:p>
        <a:p>
          <a:endParaRPr lang="en-IN" sz="1100"/>
        </a:p>
      </xdr:txBody>
    </xdr:sp>
    <xdr:clientData/>
  </xdr:twoCellAnchor>
  <xdr:twoCellAnchor>
    <xdr:from>
      <xdr:col>15</xdr:col>
      <xdr:colOff>184150</xdr:colOff>
      <xdr:row>10</xdr:row>
      <xdr:rowOff>63500</xdr:rowOff>
    </xdr:from>
    <xdr:to>
      <xdr:col>18</xdr:col>
      <xdr:colOff>501650</xdr:colOff>
      <xdr:row>12</xdr:row>
      <xdr:rowOff>25400</xdr:rowOff>
    </xdr:to>
    <xdr:sp macro="" textlink="">
      <xdr:nvSpPr>
        <xdr:cNvPr id="32" name="TextBox 31">
          <a:extLst>
            <a:ext uri="{FF2B5EF4-FFF2-40B4-BE49-F238E27FC236}">
              <a16:creationId xmlns:a16="http://schemas.microsoft.com/office/drawing/2014/main" id="{7C838A58-05EC-49E0-9B00-DE7BF05D2E7F}"/>
            </a:ext>
          </a:extLst>
        </xdr:cNvPr>
        <xdr:cNvSpPr txBox="1"/>
      </xdr:nvSpPr>
      <xdr:spPr>
        <a:xfrm>
          <a:off x="9328150" y="1905000"/>
          <a:ext cx="21463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u="sng" baseline="0">
              <a:solidFill>
                <a:srgbClr val="2D033B"/>
              </a:solidFill>
              <a:latin typeface="Aharoni" panose="02010803020104030203" pitchFamily="2" charset="-79"/>
              <a:cs typeface="Aharoni" panose="02010803020104030203" pitchFamily="2" charset="-79"/>
            </a:rPr>
            <a:t>Average Age</a:t>
          </a:r>
        </a:p>
        <a:p>
          <a:endParaRPr lang="en-IN" sz="1600" u="sng" baseline="0">
            <a:solidFill>
              <a:srgbClr val="2D033B"/>
            </a:solidFill>
            <a:latin typeface="Aharoni" panose="02010803020104030203" pitchFamily="2" charset="-79"/>
            <a:cs typeface="Aharoni" panose="02010803020104030203" pitchFamily="2" charset="-79"/>
          </a:endParaRPr>
        </a:p>
        <a:p>
          <a:endParaRPr lang="en-IN" sz="1100"/>
        </a:p>
      </xdr:txBody>
    </xdr:sp>
    <xdr:clientData/>
  </xdr:twoCellAnchor>
  <xdr:twoCellAnchor>
    <xdr:from>
      <xdr:col>11</xdr:col>
      <xdr:colOff>315912</xdr:colOff>
      <xdr:row>10</xdr:row>
      <xdr:rowOff>57150</xdr:rowOff>
    </xdr:from>
    <xdr:to>
      <xdr:col>15</xdr:col>
      <xdr:colOff>23812</xdr:colOff>
      <xdr:row>11</xdr:row>
      <xdr:rowOff>158750</xdr:rowOff>
    </xdr:to>
    <xdr:sp macro="" textlink="">
      <xdr:nvSpPr>
        <xdr:cNvPr id="33" name="TextBox 32">
          <a:extLst>
            <a:ext uri="{FF2B5EF4-FFF2-40B4-BE49-F238E27FC236}">
              <a16:creationId xmlns:a16="http://schemas.microsoft.com/office/drawing/2014/main" id="{298C1E12-1B5B-469C-BB2D-A496838F542D}"/>
            </a:ext>
          </a:extLst>
        </xdr:cNvPr>
        <xdr:cNvSpPr txBox="1"/>
      </xdr:nvSpPr>
      <xdr:spPr>
        <a:xfrm>
          <a:off x="7021512" y="1898650"/>
          <a:ext cx="21463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u="sng" baseline="0">
              <a:solidFill>
                <a:srgbClr val="2D033B"/>
              </a:solidFill>
              <a:latin typeface="Aharoni" panose="02010803020104030203" pitchFamily="2" charset="-79"/>
              <a:cs typeface="Aharoni" panose="02010803020104030203" pitchFamily="2" charset="-79"/>
            </a:rPr>
            <a:t>Attrition Rate</a:t>
          </a:r>
        </a:p>
        <a:p>
          <a:endParaRPr lang="en-IN" sz="1600" baseline="0">
            <a:solidFill>
              <a:srgbClr val="2D033B"/>
            </a:solidFill>
            <a:latin typeface="Aharoni" panose="02010803020104030203" pitchFamily="2" charset="-79"/>
            <a:cs typeface="Aharoni" panose="02010803020104030203" pitchFamily="2" charset="-79"/>
          </a:endParaRPr>
        </a:p>
        <a:p>
          <a:endParaRPr lang="en-IN" sz="1600" baseline="0">
            <a:solidFill>
              <a:srgbClr val="2D033B"/>
            </a:solidFill>
            <a:latin typeface="Aharoni" panose="02010803020104030203" pitchFamily="2" charset="-79"/>
            <a:cs typeface="Aharoni" panose="02010803020104030203" pitchFamily="2" charset="-79"/>
          </a:endParaRPr>
        </a:p>
        <a:p>
          <a:endParaRPr lang="en-IN" sz="1100"/>
        </a:p>
      </xdr:txBody>
    </xdr:sp>
    <xdr:clientData/>
  </xdr:twoCellAnchor>
  <xdr:twoCellAnchor>
    <xdr:from>
      <xdr:col>0</xdr:col>
      <xdr:colOff>304800</xdr:colOff>
      <xdr:row>12</xdr:row>
      <xdr:rowOff>0</xdr:rowOff>
    </xdr:from>
    <xdr:to>
      <xdr:col>3</xdr:col>
      <xdr:colOff>165100</xdr:colOff>
      <xdr:row>14</xdr:row>
      <xdr:rowOff>19050</xdr:rowOff>
    </xdr:to>
    <xdr:sp macro="" textlink="Overview!A9">
      <xdr:nvSpPr>
        <xdr:cNvPr id="35" name="TextBox 34">
          <a:extLst>
            <a:ext uri="{FF2B5EF4-FFF2-40B4-BE49-F238E27FC236}">
              <a16:creationId xmlns:a16="http://schemas.microsoft.com/office/drawing/2014/main" id="{06D2D27D-61C0-621D-8C2C-26871EE3EE61}"/>
            </a:ext>
          </a:extLst>
        </xdr:cNvPr>
        <xdr:cNvSpPr txBox="1"/>
      </xdr:nvSpPr>
      <xdr:spPr>
        <a:xfrm>
          <a:off x="304800" y="2209800"/>
          <a:ext cx="1689100"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FA1FA3B-9604-4ACA-A3FA-B771786E5B6B}" type="TxLink">
            <a:rPr lang="en-US" sz="2400" b="0" i="0" u="none" strike="noStrike">
              <a:solidFill>
                <a:srgbClr val="2D033B"/>
              </a:solidFill>
              <a:latin typeface="Broadway" panose="04040905080002020502" pitchFamily="82" charset="0"/>
              <a:cs typeface="Calibri"/>
            </a:rPr>
            <a:pPr algn="ctr"/>
            <a:t>1470</a:t>
          </a:fld>
          <a:endParaRPr lang="en-IN" sz="2400">
            <a:solidFill>
              <a:srgbClr val="2D033B"/>
            </a:solidFill>
            <a:latin typeface="Broadway" panose="04040905080002020502" pitchFamily="82" charset="0"/>
          </a:endParaRPr>
        </a:p>
      </xdr:txBody>
    </xdr:sp>
    <xdr:clientData/>
  </xdr:twoCellAnchor>
  <xdr:twoCellAnchor>
    <xdr:from>
      <xdr:col>3</xdr:col>
      <xdr:colOff>577850</xdr:colOff>
      <xdr:row>12</xdr:row>
      <xdr:rowOff>19050</xdr:rowOff>
    </xdr:from>
    <xdr:to>
      <xdr:col>7</xdr:col>
      <xdr:colOff>271462</xdr:colOff>
      <xdr:row>14</xdr:row>
      <xdr:rowOff>38100</xdr:rowOff>
    </xdr:to>
    <xdr:sp macro="" textlink="Overview!B9">
      <xdr:nvSpPr>
        <xdr:cNvPr id="36" name="TextBox 35">
          <a:extLst>
            <a:ext uri="{FF2B5EF4-FFF2-40B4-BE49-F238E27FC236}">
              <a16:creationId xmlns:a16="http://schemas.microsoft.com/office/drawing/2014/main" id="{63261619-D80A-42A0-B5DB-569B0DACF54B}"/>
            </a:ext>
          </a:extLst>
        </xdr:cNvPr>
        <xdr:cNvSpPr txBox="1"/>
      </xdr:nvSpPr>
      <xdr:spPr>
        <a:xfrm>
          <a:off x="2406650" y="2228850"/>
          <a:ext cx="2132012"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9666E27-D87C-471C-A21B-A6ECC9BF358D}" type="TxLink">
            <a:rPr lang="en-US" sz="2400" b="0" i="0" u="none" strike="noStrike">
              <a:solidFill>
                <a:srgbClr val="000000"/>
              </a:solidFill>
              <a:latin typeface="Broadway" panose="04040905080002020502" pitchFamily="82" charset="0"/>
              <a:cs typeface="Calibri"/>
            </a:rPr>
            <a:pPr algn="ctr"/>
            <a:t>237</a:t>
          </a:fld>
          <a:endParaRPr lang="en-IN" sz="4800">
            <a:latin typeface="Broadway" panose="04040905080002020502" pitchFamily="82" charset="0"/>
          </a:endParaRPr>
        </a:p>
      </xdr:txBody>
    </xdr:sp>
    <xdr:clientData/>
  </xdr:twoCellAnchor>
  <xdr:twoCellAnchor>
    <xdr:from>
      <xdr:col>7</xdr:col>
      <xdr:colOff>598488</xdr:colOff>
      <xdr:row>12</xdr:row>
      <xdr:rowOff>0</xdr:rowOff>
    </xdr:from>
    <xdr:to>
      <xdr:col>11</xdr:col>
      <xdr:colOff>292100</xdr:colOff>
      <xdr:row>14</xdr:row>
      <xdr:rowOff>19050</xdr:rowOff>
    </xdr:to>
    <xdr:sp macro="" textlink="Overview!D9">
      <xdr:nvSpPr>
        <xdr:cNvPr id="37" name="TextBox 36">
          <a:extLst>
            <a:ext uri="{FF2B5EF4-FFF2-40B4-BE49-F238E27FC236}">
              <a16:creationId xmlns:a16="http://schemas.microsoft.com/office/drawing/2014/main" id="{CFFA00DE-5086-4FDC-8EBE-9D69DBFCB66E}"/>
            </a:ext>
          </a:extLst>
        </xdr:cNvPr>
        <xdr:cNvSpPr txBox="1"/>
      </xdr:nvSpPr>
      <xdr:spPr>
        <a:xfrm>
          <a:off x="4865688" y="2209800"/>
          <a:ext cx="2132012"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997AD4-1694-4FE5-9B09-97814160C858}" type="TxLink">
            <a:rPr lang="en-US" sz="2400" b="0" i="0" u="none" strike="noStrike">
              <a:solidFill>
                <a:srgbClr val="000000"/>
              </a:solidFill>
              <a:latin typeface="Broadway" panose="04040905080002020502" pitchFamily="82" charset="0"/>
              <a:cs typeface="Calibri"/>
            </a:rPr>
            <a:pPr algn="ctr"/>
            <a:t>1233</a:t>
          </a:fld>
          <a:endParaRPr lang="en-IN" sz="8800">
            <a:latin typeface="Broadway" panose="04040905080002020502" pitchFamily="82" charset="0"/>
          </a:endParaRPr>
        </a:p>
      </xdr:txBody>
    </xdr:sp>
    <xdr:clientData/>
  </xdr:twoCellAnchor>
  <xdr:twoCellAnchor>
    <xdr:from>
      <xdr:col>11</xdr:col>
      <xdr:colOff>306388</xdr:colOff>
      <xdr:row>12</xdr:row>
      <xdr:rowOff>50800</xdr:rowOff>
    </xdr:from>
    <xdr:to>
      <xdr:col>15</xdr:col>
      <xdr:colOff>0</xdr:colOff>
      <xdr:row>14</xdr:row>
      <xdr:rowOff>69850</xdr:rowOff>
    </xdr:to>
    <xdr:sp macro="" textlink="Overview!E9">
      <xdr:nvSpPr>
        <xdr:cNvPr id="38" name="TextBox 37">
          <a:extLst>
            <a:ext uri="{FF2B5EF4-FFF2-40B4-BE49-F238E27FC236}">
              <a16:creationId xmlns:a16="http://schemas.microsoft.com/office/drawing/2014/main" id="{AE64BA15-9206-45A8-BD6A-B70149F05790}"/>
            </a:ext>
          </a:extLst>
        </xdr:cNvPr>
        <xdr:cNvSpPr txBox="1"/>
      </xdr:nvSpPr>
      <xdr:spPr>
        <a:xfrm>
          <a:off x="7011988" y="2260600"/>
          <a:ext cx="2132012"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328E719-0E04-4FC3-A0BB-FC3C1F89A28C}" type="TxLink">
            <a:rPr lang="en-US" sz="2400" b="0" i="0" u="none" strike="noStrike">
              <a:solidFill>
                <a:srgbClr val="000000"/>
              </a:solidFill>
              <a:latin typeface="Broadway" panose="04040905080002020502" pitchFamily="82" charset="0"/>
              <a:cs typeface="Calibri"/>
            </a:rPr>
            <a:pPr algn="ctr"/>
            <a:t>16.12%</a:t>
          </a:fld>
          <a:endParaRPr lang="en-IN" sz="23900">
            <a:latin typeface="Broadway" panose="04040905080002020502" pitchFamily="82" charset="0"/>
          </a:endParaRPr>
        </a:p>
      </xdr:txBody>
    </xdr:sp>
    <xdr:clientData/>
  </xdr:twoCellAnchor>
  <xdr:twoCellAnchor>
    <xdr:from>
      <xdr:col>15</xdr:col>
      <xdr:colOff>152400</xdr:colOff>
      <xdr:row>12</xdr:row>
      <xdr:rowOff>44450</xdr:rowOff>
    </xdr:from>
    <xdr:to>
      <xdr:col>18</xdr:col>
      <xdr:colOff>455612</xdr:colOff>
      <xdr:row>14</xdr:row>
      <xdr:rowOff>63500</xdr:rowOff>
    </xdr:to>
    <xdr:sp macro="" textlink="Overview!C9">
      <xdr:nvSpPr>
        <xdr:cNvPr id="39" name="TextBox 38">
          <a:extLst>
            <a:ext uri="{FF2B5EF4-FFF2-40B4-BE49-F238E27FC236}">
              <a16:creationId xmlns:a16="http://schemas.microsoft.com/office/drawing/2014/main" id="{90D49AEF-D675-4B20-A3A9-AB10E98F976B}"/>
            </a:ext>
          </a:extLst>
        </xdr:cNvPr>
        <xdr:cNvSpPr txBox="1"/>
      </xdr:nvSpPr>
      <xdr:spPr>
        <a:xfrm>
          <a:off x="9296400" y="2254250"/>
          <a:ext cx="2132012"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499C367-D37B-4E24-8F1A-731EE08B253F}" type="TxLink">
            <a:rPr lang="en-US" sz="2400" b="0" i="0" u="none" strike="noStrike">
              <a:solidFill>
                <a:srgbClr val="000000"/>
              </a:solidFill>
              <a:latin typeface="Broadway" panose="04040905080002020502" pitchFamily="82" charset="0"/>
              <a:cs typeface="Calibri"/>
            </a:rPr>
            <a:pPr algn="ctr"/>
            <a:t>37</a:t>
          </a:fld>
          <a:endParaRPr lang="en-IN" sz="213200">
            <a:latin typeface="Broadway" panose="04040905080002020502" pitchFamily="82" charset="0"/>
          </a:endParaRPr>
        </a:p>
      </xdr:txBody>
    </xdr:sp>
    <xdr:clientData/>
  </xdr:twoCellAnchor>
  <xdr:twoCellAnchor editAs="oneCell">
    <xdr:from>
      <xdr:col>3</xdr:col>
      <xdr:colOff>0</xdr:colOff>
      <xdr:row>10</xdr:row>
      <xdr:rowOff>0</xdr:rowOff>
    </xdr:from>
    <xdr:to>
      <xdr:col>3</xdr:col>
      <xdr:colOff>450850</xdr:colOff>
      <xdr:row>12</xdr:row>
      <xdr:rowOff>82550</xdr:rowOff>
    </xdr:to>
    <xdr:pic>
      <xdr:nvPicPr>
        <xdr:cNvPr id="41" name="Graphic 40" descr="Meeting with solid fill">
          <a:extLst>
            <a:ext uri="{FF2B5EF4-FFF2-40B4-BE49-F238E27FC236}">
              <a16:creationId xmlns:a16="http://schemas.microsoft.com/office/drawing/2014/main" id="{20FECD84-80DF-96F9-54A5-BA0E7B7C996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828800" y="1841500"/>
          <a:ext cx="450850" cy="450850"/>
        </a:xfrm>
        <a:prstGeom prst="rect">
          <a:avLst/>
        </a:prstGeom>
      </xdr:spPr>
    </xdr:pic>
    <xdr:clientData/>
  </xdr:twoCellAnchor>
  <xdr:twoCellAnchor editAs="oneCell">
    <xdr:from>
      <xdr:col>6</xdr:col>
      <xdr:colOff>252412</xdr:colOff>
      <xdr:row>10</xdr:row>
      <xdr:rowOff>1</xdr:rowOff>
    </xdr:from>
    <xdr:to>
      <xdr:col>7</xdr:col>
      <xdr:colOff>58365</xdr:colOff>
      <xdr:row>12</xdr:row>
      <xdr:rowOff>47626</xdr:rowOff>
    </xdr:to>
    <xdr:pic>
      <xdr:nvPicPr>
        <xdr:cNvPr id="45" name="Graphic 44" descr="Business Growth with solid fill">
          <a:extLst>
            <a:ext uri="{FF2B5EF4-FFF2-40B4-BE49-F238E27FC236}">
              <a16:creationId xmlns:a16="http://schemas.microsoft.com/office/drawing/2014/main" id="{71B53FF1-E8D5-CF94-F69C-214E3008FC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19537" y="1825626"/>
          <a:ext cx="417141" cy="412750"/>
        </a:xfrm>
        <a:prstGeom prst="rect">
          <a:avLst/>
        </a:prstGeom>
      </xdr:spPr>
    </xdr:pic>
    <xdr:clientData/>
  </xdr:twoCellAnchor>
  <xdr:twoCellAnchor>
    <xdr:from>
      <xdr:col>14</xdr:col>
      <xdr:colOff>157163</xdr:colOff>
      <xdr:row>2</xdr:row>
      <xdr:rowOff>87313</xdr:rowOff>
    </xdr:from>
    <xdr:to>
      <xdr:col>16</xdr:col>
      <xdr:colOff>55563</xdr:colOff>
      <xdr:row>7</xdr:row>
      <xdr:rowOff>112712</xdr:rowOff>
    </xdr:to>
    <xdr:graphicFrame macro="">
      <xdr:nvGraphicFramePr>
        <xdr:cNvPr id="50" name="Chart 49">
          <a:extLst>
            <a:ext uri="{FF2B5EF4-FFF2-40B4-BE49-F238E27FC236}">
              <a16:creationId xmlns:a16="http://schemas.microsoft.com/office/drawing/2014/main" id="{E7C9B1E7-164A-4AB9-BDBA-5F7890A39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552450</xdr:colOff>
      <xdr:row>3</xdr:row>
      <xdr:rowOff>73025</xdr:rowOff>
    </xdr:from>
    <xdr:to>
      <xdr:col>18</xdr:col>
      <xdr:colOff>539750</xdr:colOff>
      <xdr:row>6</xdr:row>
      <xdr:rowOff>107950</xdr:rowOff>
    </xdr:to>
    <xdr:graphicFrame macro="">
      <xdr:nvGraphicFramePr>
        <xdr:cNvPr id="6" name="Chart 5">
          <a:extLst>
            <a:ext uri="{FF2B5EF4-FFF2-40B4-BE49-F238E27FC236}">
              <a16:creationId xmlns:a16="http://schemas.microsoft.com/office/drawing/2014/main" id="{2A18766B-3CF4-435E-9992-2F8654003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63500</xdr:colOff>
      <xdr:row>4</xdr:row>
      <xdr:rowOff>31750</xdr:rowOff>
    </xdr:from>
    <xdr:to>
      <xdr:col>18</xdr:col>
      <xdr:colOff>381000</xdr:colOff>
      <xdr:row>5</xdr:row>
      <xdr:rowOff>139700</xdr:rowOff>
    </xdr:to>
    <xdr:sp macro="" textlink="">
      <xdr:nvSpPr>
        <xdr:cNvPr id="4" name="Freeform: Shape 3">
          <a:extLst>
            <a:ext uri="{FF2B5EF4-FFF2-40B4-BE49-F238E27FC236}">
              <a16:creationId xmlns:a16="http://schemas.microsoft.com/office/drawing/2014/main" id="{E51FBFFA-2634-8E17-2859-93427060FF9F}"/>
            </a:ext>
          </a:extLst>
        </xdr:cNvPr>
        <xdr:cNvSpPr/>
      </xdr:nvSpPr>
      <xdr:spPr>
        <a:xfrm>
          <a:off x="9817100" y="768350"/>
          <a:ext cx="1536700" cy="292100"/>
        </a:xfrm>
        <a:custGeom>
          <a:avLst/>
          <a:gdLst>
            <a:gd name="connsiteX0" fmla="*/ 0 w 2519680"/>
            <a:gd name="connsiteY0" fmla="*/ 0 h 447040"/>
            <a:gd name="connsiteX1" fmla="*/ 358986 w 2519680"/>
            <a:gd name="connsiteY1" fmla="*/ 0 h 447040"/>
            <a:gd name="connsiteX2" fmla="*/ 296627 w 2519680"/>
            <a:gd name="connsiteY2" fmla="*/ 170755 h 447040"/>
            <a:gd name="connsiteX3" fmla="*/ 94827 w 2519680"/>
            <a:gd name="connsiteY3" fmla="*/ 170754 h 447040"/>
            <a:gd name="connsiteX4" fmla="*/ 258088 w 2519680"/>
            <a:gd name="connsiteY4" fmla="*/ 276285 h 447040"/>
            <a:gd name="connsiteX5" fmla="*/ 195726 w 2519680"/>
            <a:gd name="connsiteY5" fmla="*/ 447039 h 447040"/>
            <a:gd name="connsiteX6" fmla="*/ 358986 w 2519680"/>
            <a:gd name="connsiteY6" fmla="*/ 341506 h 447040"/>
            <a:gd name="connsiteX7" fmla="*/ 522246 w 2519680"/>
            <a:gd name="connsiteY7" fmla="*/ 447039 h 447040"/>
            <a:gd name="connsiteX8" fmla="*/ 459884 w 2519680"/>
            <a:gd name="connsiteY8" fmla="*/ 276285 h 447040"/>
            <a:gd name="connsiteX9" fmla="*/ 623145 w 2519680"/>
            <a:gd name="connsiteY9" fmla="*/ 170754 h 447040"/>
            <a:gd name="connsiteX10" fmla="*/ 421345 w 2519680"/>
            <a:gd name="connsiteY10" fmla="*/ 170755 h 447040"/>
            <a:gd name="connsiteX11" fmla="*/ 358986 w 2519680"/>
            <a:gd name="connsiteY11" fmla="*/ 0 h 447040"/>
            <a:gd name="connsiteX12" fmla="*/ 941493 w 2519680"/>
            <a:gd name="connsiteY12" fmla="*/ 0 h 447040"/>
            <a:gd name="connsiteX13" fmla="*/ 879134 w 2519680"/>
            <a:gd name="connsiteY13" fmla="*/ 170755 h 447040"/>
            <a:gd name="connsiteX14" fmla="*/ 677334 w 2519680"/>
            <a:gd name="connsiteY14" fmla="*/ 170754 h 447040"/>
            <a:gd name="connsiteX15" fmla="*/ 840595 w 2519680"/>
            <a:gd name="connsiteY15" fmla="*/ 276285 h 447040"/>
            <a:gd name="connsiteX16" fmla="*/ 778233 w 2519680"/>
            <a:gd name="connsiteY16" fmla="*/ 447039 h 447040"/>
            <a:gd name="connsiteX17" fmla="*/ 941493 w 2519680"/>
            <a:gd name="connsiteY17" fmla="*/ 341506 h 447040"/>
            <a:gd name="connsiteX18" fmla="*/ 1104753 w 2519680"/>
            <a:gd name="connsiteY18" fmla="*/ 447039 h 447040"/>
            <a:gd name="connsiteX19" fmla="*/ 1042391 w 2519680"/>
            <a:gd name="connsiteY19" fmla="*/ 276285 h 447040"/>
            <a:gd name="connsiteX20" fmla="*/ 1205652 w 2519680"/>
            <a:gd name="connsiteY20" fmla="*/ 170754 h 447040"/>
            <a:gd name="connsiteX21" fmla="*/ 1003852 w 2519680"/>
            <a:gd name="connsiteY21" fmla="*/ 170755 h 447040"/>
            <a:gd name="connsiteX22" fmla="*/ 941493 w 2519680"/>
            <a:gd name="connsiteY22" fmla="*/ 0 h 447040"/>
            <a:gd name="connsiteX23" fmla="*/ 1524000 w 2519680"/>
            <a:gd name="connsiteY23" fmla="*/ 0 h 447040"/>
            <a:gd name="connsiteX24" fmla="*/ 1461641 w 2519680"/>
            <a:gd name="connsiteY24" fmla="*/ 170755 h 447040"/>
            <a:gd name="connsiteX25" fmla="*/ 1259841 w 2519680"/>
            <a:gd name="connsiteY25" fmla="*/ 170754 h 447040"/>
            <a:gd name="connsiteX26" fmla="*/ 1423102 w 2519680"/>
            <a:gd name="connsiteY26" fmla="*/ 276285 h 447040"/>
            <a:gd name="connsiteX27" fmla="*/ 1360740 w 2519680"/>
            <a:gd name="connsiteY27" fmla="*/ 447039 h 447040"/>
            <a:gd name="connsiteX28" fmla="*/ 1524000 w 2519680"/>
            <a:gd name="connsiteY28" fmla="*/ 341506 h 447040"/>
            <a:gd name="connsiteX29" fmla="*/ 1687260 w 2519680"/>
            <a:gd name="connsiteY29" fmla="*/ 447039 h 447040"/>
            <a:gd name="connsiteX30" fmla="*/ 1624898 w 2519680"/>
            <a:gd name="connsiteY30" fmla="*/ 276285 h 447040"/>
            <a:gd name="connsiteX31" fmla="*/ 1788159 w 2519680"/>
            <a:gd name="connsiteY31" fmla="*/ 170754 h 447040"/>
            <a:gd name="connsiteX32" fmla="*/ 1586359 w 2519680"/>
            <a:gd name="connsiteY32" fmla="*/ 170755 h 447040"/>
            <a:gd name="connsiteX33" fmla="*/ 1524000 w 2519680"/>
            <a:gd name="connsiteY33" fmla="*/ 0 h 447040"/>
            <a:gd name="connsiteX34" fmla="*/ 2106506 w 2519680"/>
            <a:gd name="connsiteY34" fmla="*/ 0 h 447040"/>
            <a:gd name="connsiteX35" fmla="*/ 2044147 w 2519680"/>
            <a:gd name="connsiteY35" fmla="*/ 170755 h 447040"/>
            <a:gd name="connsiteX36" fmla="*/ 1842347 w 2519680"/>
            <a:gd name="connsiteY36" fmla="*/ 170754 h 447040"/>
            <a:gd name="connsiteX37" fmla="*/ 2005608 w 2519680"/>
            <a:gd name="connsiteY37" fmla="*/ 276285 h 447040"/>
            <a:gd name="connsiteX38" fmla="*/ 1943246 w 2519680"/>
            <a:gd name="connsiteY38" fmla="*/ 447039 h 447040"/>
            <a:gd name="connsiteX39" fmla="*/ 2106506 w 2519680"/>
            <a:gd name="connsiteY39" fmla="*/ 341506 h 447040"/>
            <a:gd name="connsiteX40" fmla="*/ 2269766 w 2519680"/>
            <a:gd name="connsiteY40" fmla="*/ 447039 h 447040"/>
            <a:gd name="connsiteX41" fmla="*/ 2207404 w 2519680"/>
            <a:gd name="connsiteY41" fmla="*/ 276285 h 447040"/>
            <a:gd name="connsiteX42" fmla="*/ 2370665 w 2519680"/>
            <a:gd name="connsiteY42" fmla="*/ 170754 h 447040"/>
            <a:gd name="connsiteX43" fmla="*/ 2168865 w 2519680"/>
            <a:gd name="connsiteY43" fmla="*/ 170755 h 447040"/>
            <a:gd name="connsiteX44" fmla="*/ 2106506 w 2519680"/>
            <a:gd name="connsiteY44" fmla="*/ 0 h 447040"/>
            <a:gd name="connsiteX45" fmla="*/ 2519680 w 2519680"/>
            <a:gd name="connsiteY45" fmla="*/ 0 h 447040"/>
            <a:gd name="connsiteX46" fmla="*/ 2519680 w 2519680"/>
            <a:gd name="connsiteY46" fmla="*/ 447040 h 447040"/>
            <a:gd name="connsiteX47" fmla="*/ 0 w 2519680"/>
            <a:gd name="connsiteY47" fmla="*/ 447040 h 4470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519680" h="447040">
              <a:moveTo>
                <a:pt x="0" y="0"/>
              </a:moveTo>
              <a:lnTo>
                <a:pt x="358986" y="0"/>
              </a:lnTo>
              <a:lnTo>
                <a:pt x="296627" y="170755"/>
              </a:lnTo>
              <a:lnTo>
                <a:pt x="94827" y="170754"/>
              </a:lnTo>
              <a:lnTo>
                <a:pt x="258088" y="276285"/>
              </a:lnTo>
              <a:lnTo>
                <a:pt x="195726" y="447039"/>
              </a:lnTo>
              <a:lnTo>
                <a:pt x="358986" y="341506"/>
              </a:lnTo>
              <a:lnTo>
                <a:pt x="522246" y="447039"/>
              </a:lnTo>
              <a:lnTo>
                <a:pt x="459884" y="276285"/>
              </a:lnTo>
              <a:lnTo>
                <a:pt x="623145" y="170754"/>
              </a:lnTo>
              <a:lnTo>
                <a:pt x="421345" y="170755"/>
              </a:lnTo>
              <a:lnTo>
                <a:pt x="358986" y="0"/>
              </a:lnTo>
              <a:lnTo>
                <a:pt x="941493" y="0"/>
              </a:lnTo>
              <a:lnTo>
                <a:pt x="879134" y="170755"/>
              </a:lnTo>
              <a:lnTo>
                <a:pt x="677334" y="170754"/>
              </a:lnTo>
              <a:lnTo>
                <a:pt x="840595" y="276285"/>
              </a:lnTo>
              <a:lnTo>
                <a:pt x="778233" y="447039"/>
              </a:lnTo>
              <a:lnTo>
                <a:pt x="941493" y="341506"/>
              </a:lnTo>
              <a:lnTo>
                <a:pt x="1104753" y="447039"/>
              </a:lnTo>
              <a:lnTo>
                <a:pt x="1042391" y="276285"/>
              </a:lnTo>
              <a:lnTo>
                <a:pt x="1205652" y="170754"/>
              </a:lnTo>
              <a:lnTo>
                <a:pt x="1003852" y="170755"/>
              </a:lnTo>
              <a:lnTo>
                <a:pt x="941493" y="0"/>
              </a:lnTo>
              <a:lnTo>
                <a:pt x="1524000" y="0"/>
              </a:lnTo>
              <a:lnTo>
                <a:pt x="1461641" y="170755"/>
              </a:lnTo>
              <a:lnTo>
                <a:pt x="1259841" y="170754"/>
              </a:lnTo>
              <a:lnTo>
                <a:pt x="1423102" y="276285"/>
              </a:lnTo>
              <a:lnTo>
                <a:pt x="1360740" y="447039"/>
              </a:lnTo>
              <a:lnTo>
                <a:pt x="1524000" y="341506"/>
              </a:lnTo>
              <a:lnTo>
                <a:pt x="1687260" y="447039"/>
              </a:lnTo>
              <a:lnTo>
                <a:pt x="1624898" y="276285"/>
              </a:lnTo>
              <a:lnTo>
                <a:pt x="1788159" y="170754"/>
              </a:lnTo>
              <a:lnTo>
                <a:pt x="1586359" y="170755"/>
              </a:lnTo>
              <a:lnTo>
                <a:pt x="1524000" y="0"/>
              </a:lnTo>
              <a:lnTo>
                <a:pt x="2106506" y="0"/>
              </a:lnTo>
              <a:lnTo>
                <a:pt x="2044147" y="170755"/>
              </a:lnTo>
              <a:lnTo>
                <a:pt x="1842347" y="170754"/>
              </a:lnTo>
              <a:lnTo>
                <a:pt x="2005608" y="276285"/>
              </a:lnTo>
              <a:lnTo>
                <a:pt x="1943246" y="447039"/>
              </a:lnTo>
              <a:lnTo>
                <a:pt x="2106506" y="341506"/>
              </a:lnTo>
              <a:lnTo>
                <a:pt x="2269766" y="447039"/>
              </a:lnTo>
              <a:lnTo>
                <a:pt x="2207404" y="276285"/>
              </a:lnTo>
              <a:lnTo>
                <a:pt x="2370665" y="170754"/>
              </a:lnTo>
              <a:lnTo>
                <a:pt x="2168865" y="170755"/>
              </a:lnTo>
              <a:lnTo>
                <a:pt x="2106506" y="0"/>
              </a:lnTo>
              <a:lnTo>
                <a:pt x="2519680" y="0"/>
              </a:lnTo>
              <a:lnTo>
                <a:pt x="2519680" y="447040"/>
              </a:lnTo>
              <a:lnTo>
                <a:pt x="0" y="447040"/>
              </a:lnTo>
              <a:close/>
            </a:path>
          </a:pathLst>
        </a:custGeom>
        <a:solidFill>
          <a:srgbClr val="2D033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165103</xdr:colOff>
      <xdr:row>15</xdr:row>
      <xdr:rowOff>76200</xdr:rowOff>
    </xdr:from>
    <xdr:to>
      <xdr:col>5</xdr:col>
      <xdr:colOff>571501</xdr:colOff>
      <xdr:row>26</xdr:row>
      <xdr:rowOff>88900</xdr:rowOff>
    </xdr:to>
    <xdr:sp macro="" textlink="">
      <xdr:nvSpPr>
        <xdr:cNvPr id="16" name="Rectangle: Rounded Corners 15">
          <a:extLst>
            <a:ext uri="{FF2B5EF4-FFF2-40B4-BE49-F238E27FC236}">
              <a16:creationId xmlns:a16="http://schemas.microsoft.com/office/drawing/2014/main" id="{6738BFF1-036E-D70E-9C5C-74B3BB879F08}"/>
            </a:ext>
          </a:extLst>
        </xdr:cNvPr>
        <xdr:cNvSpPr/>
      </xdr:nvSpPr>
      <xdr:spPr>
        <a:xfrm>
          <a:off x="165103" y="2814638"/>
          <a:ext cx="3462336" cy="2020887"/>
        </a:xfrm>
        <a:prstGeom prst="roundRect">
          <a:avLst>
            <a:gd name="adj" fmla="val 5058"/>
          </a:avLst>
        </a:prstGeom>
        <a:solidFill>
          <a:srgbClr val="E5B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381000</xdr:colOff>
      <xdr:row>15</xdr:row>
      <xdr:rowOff>104775</xdr:rowOff>
    </xdr:from>
    <xdr:to>
      <xdr:col>18</xdr:col>
      <xdr:colOff>555625</xdr:colOff>
      <xdr:row>26</xdr:row>
      <xdr:rowOff>117475</xdr:rowOff>
    </xdr:to>
    <xdr:sp macro="" textlink="">
      <xdr:nvSpPr>
        <xdr:cNvPr id="17" name="Rectangle: Rounded Corners 16">
          <a:extLst>
            <a:ext uri="{FF2B5EF4-FFF2-40B4-BE49-F238E27FC236}">
              <a16:creationId xmlns:a16="http://schemas.microsoft.com/office/drawing/2014/main" id="{E1CC8CF1-B59B-E6B3-379B-6E11E51F9AC4}"/>
            </a:ext>
          </a:extLst>
        </xdr:cNvPr>
        <xdr:cNvSpPr/>
      </xdr:nvSpPr>
      <xdr:spPr>
        <a:xfrm>
          <a:off x="7715250" y="2843213"/>
          <a:ext cx="3841750" cy="2020887"/>
        </a:xfrm>
        <a:prstGeom prst="roundRect">
          <a:avLst>
            <a:gd name="adj" fmla="val 5058"/>
          </a:avLst>
        </a:prstGeom>
        <a:solidFill>
          <a:srgbClr val="E5B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130175</xdr:colOff>
      <xdr:row>26</xdr:row>
      <xdr:rowOff>176213</xdr:rowOff>
    </xdr:from>
    <xdr:to>
      <xdr:col>9</xdr:col>
      <xdr:colOff>301625</xdr:colOff>
      <xdr:row>46</xdr:row>
      <xdr:rowOff>39688</xdr:rowOff>
    </xdr:to>
    <xdr:sp macro="" textlink="">
      <xdr:nvSpPr>
        <xdr:cNvPr id="18" name="Rectangle: Rounded Corners 17">
          <a:extLst>
            <a:ext uri="{FF2B5EF4-FFF2-40B4-BE49-F238E27FC236}">
              <a16:creationId xmlns:a16="http://schemas.microsoft.com/office/drawing/2014/main" id="{6454A23C-9D02-4276-BE48-832435F619FE}"/>
            </a:ext>
          </a:extLst>
        </xdr:cNvPr>
        <xdr:cNvSpPr/>
      </xdr:nvSpPr>
      <xdr:spPr>
        <a:xfrm>
          <a:off x="130175" y="4922838"/>
          <a:ext cx="5672138" cy="3514725"/>
        </a:xfrm>
        <a:prstGeom prst="roundRect">
          <a:avLst>
            <a:gd name="adj" fmla="val 5058"/>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404284</xdr:colOff>
      <xdr:row>27</xdr:row>
      <xdr:rowOff>9525</xdr:rowOff>
    </xdr:from>
    <xdr:to>
      <xdr:col>14</xdr:col>
      <xdr:colOff>444500</xdr:colOff>
      <xdr:row>45</xdr:row>
      <xdr:rowOff>174625</xdr:rowOff>
    </xdr:to>
    <xdr:sp macro="" textlink="">
      <xdr:nvSpPr>
        <xdr:cNvPr id="34" name="Rectangle: Rounded Corners 33">
          <a:extLst>
            <a:ext uri="{FF2B5EF4-FFF2-40B4-BE49-F238E27FC236}">
              <a16:creationId xmlns:a16="http://schemas.microsoft.com/office/drawing/2014/main" id="{04DF2E51-EBF9-4BE9-A800-F3EFA087296B}"/>
            </a:ext>
          </a:extLst>
        </xdr:cNvPr>
        <xdr:cNvSpPr/>
      </xdr:nvSpPr>
      <xdr:spPr>
        <a:xfrm>
          <a:off x="5904972" y="4938713"/>
          <a:ext cx="3096153" cy="3451225"/>
        </a:xfrm>
        <a:prstGeom prst="roundRect">
          <a:avLst>
            <a:gd name="adj" fmla="val 5058"/>
          </a:avLst>
        </a:prstGeom>
        <a:solidFill>
          <a:srgbClr val="E5B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88900</xdr:colOff>
      <xdr:row>1</xdr:row>
      <xdr:rowOff>50799</xdr:rowOff>
    </xdr:from>
    <xdr:to>
      <xdr:col>22</xdr:col>
      <xdr:colOff>381000</xdr:colOff>
      <xdr:row>26</xdr:row>
      <xdr:rowOff>119063</xdr:rowOff>
    </xdr:to>
    <xdr:sp macro="" textlink="">
      <xdr:nvSpPr>
        <xdr:cNvPr id="42" name="Rectangle: Rounded Corners 41">
          <a:extLst>
            <a:ext uri="{FF2B5EF4-FFF2-40B4-BE49-F238E27FC236}">
              <a16:creationId xmlns:a16="http://schemas.microsoft.com/office/drawing/2014/main" id="{136EC8CD-3E7E-C723-83EF-6EB4BA85E561}"/>
            </a:ext>
          </a:extLst>
        </xdr:cNvPr>
        <xdr:cNvSpPr/>
      </xdr:nvSpPr>
      <xdr:spPr>
        <a:xfrm>
          <a:off x="11701463" y="233362"/>
          <a:ext cx="2125662" cy="4632326"/>
        </a:xfrm>
        <a:prstGeom prst="roundRect">
          <a:avLst>
            <a:gd name="adj" fmla="val 7086"/>
          </a:avLst>
        </a:prstGeom>
        <a:solidFill>
          <a:srgbClr val="E5B8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444500</xdr:colOff>
      <xdr:row>10</xdr:row>
      <xdr:rowOff>30977</xdr:rowOff>
    </xdr:from>
    <xdr:to>
      <xdr:col>11</xdr:col>
      <xdr:colOff>258459</xdr:colOff>
      <xdr:row>12</xdr:row>
      <xdr:rowOff>87314</xdr:rowOff>
    </xdr:to>
    <xdr:pic>
      <xdr:nvPicPr>
        <xdr:cNvPr id="52" name="Graphic 51" descr="Left Brain with solid fill">
          <a:extLst>
            <a:ext uri="{FF2B5EF4-FFF2-40B4-BE49-F238E27FC236}">
              <a16:creationId xmlns:a16="http://schemas.microsoft.com/office/drawing/2014/main" id="{0D7331F0-6F83-20DE-8CE7-D6B2928408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556375" y="1856602"/>
          <a:ext cx="425147" cy="421462"/>
        </a:xfrm>
        <a:prstGeom prst="rect">
          <a:avLst/>
        </a:prstGeom>
      </xdr:spPr>
    </xdr:pic>
    <xdr:clientData/>
  </xdr:twoCellAnchor>
  <xdr:twoCellAnchor editAs="oneCell">
    <xdr:from>
      <xdr:col>14</xdr:col>
      <xdr:colOff>165877</xdr:colOff>
      <xdr:row>10</xdr:row>
      <xdr:rowOff>70627</xdr:rowOff>
    </xdr:from>
    <xdr:to>
      <xdr:col>14</xdr:col>
      <xdr:colOff>595313</xdr:colOff>
      <xdr:row>12</xdr:row>
      <xdr:rowOff>130472</xdr:rowOff>
    </xdr:to>
    <xdr:pic>
      <xdr:nvPicPr>
        <xdr:cNvPr id="58" name="Graphic 57" descr="Research with solid fill">
          <a:extLst>
            <a:ext uri="{FF2B5EF4-FFF2-40B4-BE49-F238E27FC236}">
              <a16:creationId xmlns:a16="http://schemas.microsoft.com/office/drawing/2014/main" id="{B44B5F09-1075-897A-6C29-48A4D81D791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722502" y="1896252"/>
          <a:ext cx="429436" cy="424970"/>
        </a:xfrm>
        <a:prstGeom prst="rect">
          <a:avLst/>
        </a:prstGeom>
      </xdr:spPr>
    </xdr:pic>
    <xdr:clientData/>
  </xdr:twoCellAnchor>
  <xdr:twoCellAnchor>
    <xdr:from>
      <xdr:col>0</xdr:col>
      <xdr:colOff>247651</xdr:colOff>
      <xdr:row>16</xdr:row>
      <xdr:rowOff>19050</xdr:rowOff>
    </xdr:from>
    <xdr:to>
      <xdr:col>5</xdr:col>
      <xdr:colOff>508001</xdr:colOff>
      <xdr:row>19</xdr:row>
      <xdr:rowOff>19050</xdr:rowOff>
    </xdr:to>
    <xdr:sp macro="" textlink="">
      <xdr:nvSpPr>
        <xdr:cNvPr id="63" name="TextBox 62">
          <a:extLst>
            <a:ext uri="{FF2B5EF4-FFF2-40B4-BE49-F238E27FC236}">
              <a16:creationId xmlns:a16="http://schemas.microsoft.com/office/drawing/2014/main" id="{EB627CC5-BB98-48D2-B475-C2F80A1091FA}"/>
            </a:ext>
          </a:extLst>
        </xdr:cNvPr>
        <xdr:cNvSpPr txBox="1"/>
      </xdr:nvSpPr>
      <xdr:spPr>
        <a:xfrm>
          <a:off x="247651" y="2940050"/>
          <a:ext cx="3316288"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a:latin typeface="Aharoni" panose="02010803020104030203" pitchFamily="2" charset="-79"/>
              <a:cs typeface="Aharoni" panose="02010803020104030203" pitchFamily="2" charset="-79"/>
            </a:rPr>
            <a:t>Total Employees</a:t>
          </a:r>
          <a:r>
            <a:rPr lang="en-IN" sz="1600" u="sng" baseline="0">
              <a:latin typeface="Aharoni" panose="02010803020104030203" pitchFamily="2" charset="-79"/>
              <a:cs typeface="Aharoni" panose="02010803020104030203" pitchFamily="2" charset="-79"/>
            </a:rPr>
            <a:t> by Gender</a:t>
          </a:r>
          <a:endParaRPr lang="en-IN" sz="1600" u="sng">
            <a:latin typeface="Aharoni" panose="02010803020104030203" pitchFamily="2" charset="-79"/>
            <a:cs typeface="Aharoni" panose="02010803020104030203" pitchFamily="2" charset="-79"/>
          </a:endParaRPr>
        </a:p>
      </xdr:txBody>
    </xdr:sp>
    <xdr:clientData/>
  </xdr:twoCellAnchor>
  <xdr:twoCellAnchor>
    <xdr:from>
      <xdr:col>13</xdr:col>
      <xdr:colOff>4762</xdr:colOff>
      <xdr:row>15</xdr:row>
      <xdr:rowOff>139699</xdr:rowOff>
    </xdr:from>
    <xdr:to>
      <xdr:col>18</xdr:col>
      <xdr:colOff>476251</xdr:colOff>
      <xdr:row>18</xdr:row>
      <xdr:rowOff>139700</xdr:rowOff>
    </xdr:to>
    <xdr:sp macro="" textlink="">
      <xdr:nvSpPr>
        <xdr:cNvPr id="64" name="TextBox 63">
          <a:extLst>
            <a:ext uri="{FF2B5EF4-FFF2-40B4-BE49-F238E27FC236}">
              <a16:creationId xmlns:a16="http://schemas.microsoft.com/office/drawing/2014/main" id="{5811B6DD-59D7-4976-8147-E925DB4D4A51}"/>
            </a:ext>
          </a:extLst>
        </xdr:cNvPr>
        <xdr:cNvSpPr txBox="1"/>
      </xdr:nvSpPr>
      <xdr:spPr>
        <a:xfrm>
          <a:off x="7950200" y="2878137"/>
          <a:ext cx="3527426"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a:latin typeface="Aharoni" panose="02010803020104030203" pitchFamily="2" charset="-79"/>
              <a:cs typeface="Aharoni" panose="02010803020104030203" pitchFamily="2" charset="-79"/>
            </a:rPr>
            <a:t>Education wise Attrition</a:t>
          </a:r>
        </a:p>
      </xdr:txBody>
    </xdr:sp>
    <xdr:clientData/>
  </xdr:twoCellAnchor>
  <xdr:twoCellAnchor>
    <xdr:from>
      <xdr:col>0</xdr:col>
      <xdr:colOff>111124</xdr:colOff>
      <xdr:row>17</xdr:row>
      <xdr:rowOff>174624</xdr:rowOff>
    </xdr:from>
    <xdr:to>
      <xdr:col>2</xdr:col>
      <xdr:colOff>60323</xdr:colOff>
      <xdr:row>24</xdr:row>
      <xdr:rowOff>174625</xdr:rowOff>
    </xdr:to>
    <xdr:graphicFrame macro="">
      <xdr:nvGraphicFramePr>
        <xdr:cNvPr id="66" name="Chart 65">
          <a:extLst>
            <a:ext uri="{FF2B5EF4-FFF2-40B4-BE49-F238E27FC236}">
              <a16:creationId xmlns:a16="http://schemas.microsoft.com/office/drawing/2014/main" id="{B8536617-C374-4DF3-962D-1851CDAE52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38100</xdr:colOff>
      <xdr:row>17</xdr:row>
      <xdr:rowOff>174624</xdr:rowOff>
    </xdr:from>
    <xdr:to>
      <xdr:col>5</xdr:col>
      <xdr:colOff>598486</xdr:colOff>
      <xdr:row>24</xdr:row>
      <xdr:rowOff>174625</xdr:rowOff>
    </xdr:to>
    <xdr:graphicFrame macro="">
      <xdr:nvGraphicFramePr>
        <xdr:cNvPr id="69" name="Chart 68">
          <a:extLst>
            <a:ext uri="{FF2B5EF4-FFF2-40B4-BE49-F238E27FC236}">
              <a16:creationId xmlns:a16="http://schemas.microsoft.com/office/drawing/2014/main" id="{B68DA48A-268B-4AC2-8EEC-4F90584B0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596901</xdr:colOff>
      <xdr:row>19</xdr:row>
      <xdr:rowOff>161925</xdr:rowOff>
    </xdr:from>
    <xdr:to>
      <xdr:col>2</xdr:col>
      <xdr:colOff>577851</xdr:colOff>
      <xdr:row>23</xdr:row>
      <xdr:rowOff>15875</xdr:rowOff>
    </xdr:to>
    <xdr:pic>
      <xdr:nvPicPr>
        <xdr:cNvPr id="14" name="Graphic 13" descr="Female Profile with solid fill">
          <a:extLst>
            <a:ext uri="{FF2B5EF4-FFF2-40B4-BE49-F238E27FC236}">
              <a16:creationId xmlns:a16="http://schemas.microsoft.com/office/drawing/2014/main" id="{3A6D1556-18B5-62DF-1EC5-3F6D72502B3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208089" y="3630613"/>
          <a:ext cx="592137" cy="584200"/>
        </a:xfrm>
        <a:prstGeom prst="rect">
          <a:avLst/>
        </a:prstGeom>
      </xdr:spPr>
    </xdr:pic>
    <xdr:clientData/>
  </xdr:twoCellAnchor>
  <xdr:twoCellAnchor editAs="oneCell">
    <xdr:from>
      <xdr:col>3</xdr:col>
      <xdr:colOff>74613</xdr:colOff>
      <xdr:row>19</xdr:row>
      <xdr:rowOff>125413</xdr:rowOff>
    </xdr:from>
    <xdr:to>
      <xdr:col>4</xdr:col>
      <xdr:colOff>125413</xdr:colOff>
      <xdr:row>23</xdr:row>
      <xdr:rowOff>49213</xdr:rowOff>
    </xdr:to>
    <xdr:pic>
      <xdr:nvPicPr>
        <xdr:cNvPr id="20" name="Graphic 19" descr="Male profile with solid fill">
          <a:extLst>
            <a:ext uri="{FF2B5EF4-FFF2-40B4-BE49-F238E27FC236}">
              <a16:creationId xmlns:a16="http://schemas.microsoft.com/office/drawing/2014/main" id="{9C68C718-98B8-327E-FFFA-BB02D7A2FCB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908176" y="3594101"/>
          <a:ext cx="661987" cy="654050"/>
        </a:xfrm>
        <a:prstGeom prst="rect">
          <a:avLst/>
        </a:prstGeom>
      </xdr:spPr>
    </xdr:pic>
    <xdr:clientData/>
  </xdr:twoCellAnchor>
  <xdr:twoCellAnchor>
    <xdr:from>
      <xdr:col>4</xdr:col>
      <xdr:colOff>355600</xdr:colOff>
      <xdr:row>20</xdr:row>
      <xdr:rowOff>93662</xdr:rowOff>
    </xdr:from>
    <xdr:to>
      <xdr:col>5</xdr:col>
      <xdr:colOff>311150</xdr:colOff>
      <xdr:row>22</xdr:row>
      <xdr:rowOff>23812</xdr:rowOff>
    </xdr:to>
    <xdr:sp macro="" textlink="Gender!B10">
      <xdr:nvSpPr>
        <xdr:cNvPr id="21" name="TextBox 20">
          <a:extLst>
            <a:ext uri="{FF2B5EF4-FFF2-40B4-BE49-F238E27FC236}">
              <a16:creationId xmlns:a16="http://schemas.microsoft.com/office/drawing/2014/main" id="{2FAE3057-48E5-2351-598D-2C4FD0BB9B03}"/>
            </a:ext>
          </a:extLst>
        </xdr:cNvPr>
        <xdr:cNvSpPr txBox="1"/>
      </xdr:nvSpPr>
      <xdr:spPr>
        <a:xfrm>
          <a:off x="2800350" y="3744912"/>
          <a:ext cx="566738"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703D7B-CBBA-4F29-A394-69B5C1211B50}" type="TxLink">
            <a:rPr lang="en-US" sz="2000" b="0" i="0" u="none" strike="noStrike">
              <a:solidFill>
                <a:srgbClr val="000000"/>
              </a:solidFill>
              <a:latin typeface="Aharoni" panose="02010803020104030203" pitchFamily="2" charset="-79"/>
              <a:cs typeface="Aharoni" panose="02010803020104030203" pitchFamily="2" charset="-79"/>
            </a:rPr>
            <a:pPr/>
            <a:t>882</a:t>
          </a:fld>
          <a:endParaRPr lang="en-IN" sz="2000">
            <a:latin typeface="Aharoni" panose="02010803020104030203" pitchFamily="2" charset="-79"/>
            <a:cs typeface="Aharoni" panose="02010803020104030203" pitchFamily="2" charset="-79"/>
          </a:endParaRPr>
        </a:p>
      </xdr:txBody>
    </xdr:sp>
    <xdr:clientData/>
  </xdr:twoCellAnchor>
  <xdr:twoCellAnchor>
    <xdr:from>
      <xdr:col>0</xdr:col>
      <xdr:colOff>471488</xdr:colOff>
      <xdr:row>20</xdr:row>
      <xdr:rowOff>114299</xdr:rowOff>
    </xdr:from>
    <xdr:to>
      <xdr:col>1</xdr:col>
      <xdr:colOff>342900</xdr:colOff>
      <xdr:row>22</xdr:row>
      <xdr:rowOff>7938</xdr:rowOff>
    </xdr:to>
    <xdr:sp macro="" textlink="Gender!B9">
      <xdr:nvSpPr>
        <xdr:cNvPr id="22" name="TextBox 21">
          <a:extLst>
            <a:ext uri="{FF2B5EF4-FFF2-40B4-BE49-F238E27FC236}">
              <a16:creationId xmlns:a16="http://schemas.microsoft.com/office/drawing/2014/main" id="{BCA313D6-ED5C-4E10-8F8C-1EDAA2F21054}"/>
            </a:ext>
          </a:extLst>
        </xdr:cNvPr>
        <xdr:cNvSpPr txBox="1"/>
      </xdr:nvSpPr>
      <xdr:spPr>
        <a:xfrm>
          <a:off x="471488" y="3765549"/>
          <a:ext cx="482600" cy="258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78CC91-A88B-467D-B98F-89F75545D00E}" type="TxLink">
            <a:rPr lang="en-US" sz="1800" b="0" i="0" u="none" strike="noStrike">
              <a:solidFill>
                <a:srgbClr val="000000"/>
              </a:solidFill>
              <a:latin typeface="Aharoni" panose="02010803020104030203" pitchFamily="2" charset="-79"/>
              <a:cs typeface="Aharoni" panose="02010803020104030203" pitchFamily="2" charset="-79"/>
            </a:rPr>
            <a:pPr/>
            <a:t>588</a:t>
          </a:fld>
          <a:endParaRPr lang="en-IN" sz="1800">
            <a:latin typeface="Aharoni" panose="02010803020104030203" pitchFamily="2" charset="-79"/>
            <a:cs typeface="Aharoni" panose="02010803020104030203" pitchFamily="2" charset="-79"/>
          </a:endParaRPr>
        </a:p>
      </xdr:txBody>
    </xdr:sp>
    <xdr:clientData/>
  </xdr:twoCellAnchor>
  <xdr:twoCellAnchor>
    <xdr:from>
      <xdr:col>12</xdr:col>
      <xdr:colOff>457500</xdr:colOff>
      <xdr:row>17</xdr:row>
      <xdr:rowOff>80961</xdr:rowOff>
    </xdr:from>
    <xdr:to>
      <xdr:col>19</xdr:col>
      <xdr:colOff>230187</xdr:colOff>
      <xdr:row>26</xdr:row>
      <xdr:rowOff>111124</xdr:rowOff>
    </xdr:to>
    <xdr:graphicFrame macro="">
      <xdr:nvGraphicFramePr>
        <xdr:cNvPr id="30" name="Chart 29">
          <a:extLst>
            <a:ext uri="{FF2B5EF4-FFF2-40B4-BE49-F238E27FC236}">
              <a16:creationId xmlns:a16="http://schemas.microsoft.com/office/drawing/2014/main" id="{500F3C49-9839-4B12-BD98-9C87AA9EA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6</xdr:col>
      <xdr:colOff>63500</xdr:colOff>
      <xdr:row>15</xdr:row>
      <xdr:rowOff>95250</xdr:rowOff>
    </xdr:from>
    <xdr:to>
      <xdr:col>12</xdr:col>
      <xdr:colOff>269874</xdr:colOff>
      <xdr:row>26</xdr:row>
      <xdr:rowOff>107950</xdr:rowOff>
    </xdr:to>
    <xdr:sp macro="" textlink="">
      <xdr:nvSpPr>
        <xdr:cNvPr id="43" name="Rectangle: Rounded Corners 42">
          <a:extLst>
            <a:ext uri="{FF2B5EF4-FFF2-40B4-BE49-F238E27FC236}">
              <a16:creationId xmlns:a16="http://schemas.microsoft.com/office/drawing/2014/main" id="{B0F1AC45-8E78-4F30-8331-831DB1E5EB57}"/>
            </a:ext>
          </a:extLst>
        </xdr:cNvPr>
        <xdr:cNvSpPr/>
      </xdr:nvSpPr>
      <xdr:spPr>
        <a:xfrm>
          <a:off x="3730625" y="2833688"/>
          <a:ext cx="3873499" cy="2020887"/>
        </a:xfrm>
        <a:prstGeom prst="roundRect">
          <a:avLst>
            <a:gd name="adj" fmla="val 5058"/>
          </a:avLst>
        </a:prstGeom>
        <a:solidFill>
          <a:srgbClr val="E5B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111125</xdr:colOff>
      <xdr:row>16</xdr:row>
      <xdr:rowOff>7938</xdr:rowOff>
    </xdr:from>
    <xdr:to>
      <xdr:col>11</xdr:col>
      <xdr:colOff>582613</xdr:colOff>
      <xdr:row>19</xdr:row>
      <xdr:rowOff>7938</xdr:rowOff>
    </xdr:to>
    <xdr:sp macro="" textlink="">
      <xdr:nvSpPr>
        <xdr:cNvPr id="46" name="TextBox 45">
          <a:extLst>
            <a:ext uri="{FF2B5EF4-FFF2-40B4-BE49-F238E27FC236}">
              <a16:creationId xmlns:a16="http://schemas.microsoft.com/office/drawing/2014/main" id="{D725373A-0B83-4632-B34F-12BB29B82794}"/>
            </a:ext>
          </a:extLst>
        </xdr:cNvPr>
        <xdr:cNvSpPr txBox="1"/>
      </xdr:nvSpPr>
      <xdr:spPr>
        <a:xfrm>
          <a:off x="3778250" y="2928938"/>
          <a:ext cx="3527426"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a:latin typeface="Aharoni" panose="02010803020104030203" pitchFamily="2" charset="-79"/>
              <a:cs typeface="Aharoni" panose="02010803020104030203" pitchFamily="2" charset="-79"/>
            </a:rPr>
            <a:t>Department</a:t>
          </a:r>
          <a:r>
            <a:rPr lang="en-IN" sz="1600" u="sng" baseline="0">
              <a:latin typeface="Aharoni" panose="02010803020104030203" pitchFamily="2" charset="-79"/>
              <a:cs typeface="Aharoni" panose="02010803020104030203" pitchFamily="2" charset="-79"/>
            </a:rPr>
            <a:t> wise Attrition</a:t>
          </a:r>
        </a:p>
        <a:p>
          <a:endParaRPr lang="en-IN" sz="1600" u="sng">
            <a:latin typeface="Aharoni" panose="02010803020104030203" pitchFamily="2" charset="-79"/>
            <a:cs typeface="Aharoni" panose="02010803020104030203" pitchFamily="2" charset="-79"/>
          </a:endParaRPr>
        </a:p>
      </xdr:txBody>
    </xdr:sp>
    <xdr:clientData/>
  </xdr:twoCellAnchor>
  <xdr:twoCellAnchor>
    <xdr:from>
      <xdr:col>6</xdr:col>
      <xdr:colOff>95250</xdr:colOff>
      <xdr:row>18</xdr:row>
      <xdr:rowOff>15876</xdr:rowOff>
    </xdr:from>
    <xdr:to>
      <xdr:col>11</xdr:col>
      <xdr:colOff>142875</xdr:colOff>
      <xdr:row>26</xdr:row>
      <xdr:rowOff>166689</xdr:rowOff>
    </xdr:to>
    <xdr:graphicFrame macro="">
      <xdr:nvGraphicFramePr>
        <xdr:cNvPr id="51" name="Chart 50">
          <a:extLst>
            <a:ext uri="{FF2B5EF4-FFF2-40B4-BE49-F238E27FC236}">
              <a16:creationId xmlns:a16="http://schemas.microsoft.com/office/drawing/2014/main" id="{8CE7C7C5-BCB2-4847-90B6-FBDE65199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182562</xdr:colOff>
      <xdr:row>29</xdr:row>
      <xdr:rowOff>79374</xdr:rowOff>
    </xdr:from>
    <xdr:to>
      <xdr:col>9</xdr:col>
      <xdr:colOff>103187</xdr:colOff>
      <xdr:row>45</xdr:row>
      <xdr:rowOff>134936</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7BB7BC01-77F1-4A43-8C39-987B46E3C2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182562" y="5419724"/>
              <a:ext cx="5407025" cy="30019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471487</xdr:colOff>
      <xdr:row>27</xdr:row>
      <xdr:rowOff>136525</xdr:rowOff>
    </xdr:from>
    <xdr:to>
      <xdr:col>8</xdr:col>
      <xdr:colOff>555624</xdr:colOff>
      <xdr:row>30</xdr:row>
      <xdr:rowOff>136526</xdr:rowOff>
    </xdr:to>
    <xdr:sp macro="" textlink="">
      <xdr:nvSpPr>
        <xdr:cNvPr id="55" name="TextBox 54">
          <a:extLst>
            <a:ext uri="{FF2B5EF4-FFF2-40B4-BE49-F238E27FC236}">
              <a16:creationId xmlns:a16="http://schemas.microsoft.com/office/drawing/2014/main" id="{D8DB06E7-9B33-4408-9C08-4FB00E383AF9}"/>
            </a:ext>
          </a:extLst>
        </xdr:cNvPr>
        <xdr:cNvSpPr txBox="1"/>
      </xdr:nvSpPr>
      <xdr:spPr>
        <a:xfrm>
          <a:off x="471487" y="5065713"/>
          <a:ext cx="4973637"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baseline="0">
              <a:latin typeface="Aharoni" panose="02010803020104030203" pitchFamily="2" charset="-79"/>
              <a:cs typeface="Aharoni" panose="02010803020104030203" pitchFamily="2" charset="-79"/>
            </a:rPr>
            <a:t>Attrition by Job Role</a:t>
          </a:r>
        </a:p>
        <a:p>
          <a:endParaRPr lang="en-IN" sz="1600" u="sng" baseline="0">
            <a:latin typeface="Aharoni" panose="02010803020104030203" pitchFamily="2" charset="-79"/>
            <a:cs typeface="Aharoni" panose="02010803020104030203" pitchFamily="2" charset="-79"/>
          </a:endParaRPr>
        </a:p>
        <a:p>
          <a:endParaRPr lang="en-IN" sz="1600" u="sng">
            <a:latin typeface="Aharoni" panose="02010803020104030203" pitchFamily="2" charset="-79"/>
            <a:cs typeface="Aharoni" panose="02010803020104030203" pitchFamily="2" charset="-79"/>
          </a:endParaRPr>
        </a:p>
      </xdr:txBody>
    </xdr:sp>
    <xdr:clientData/>
  </xdr:twoCellAnchor>
  <xdr:twoCellAnchor>
    <xdr:from>
      <xdr:col>14</xdr:col>
      <xdr:colOff>555626</xdr:colOff>
      <xdr:row>27</xdr:row>
      <xdr:rowOff>7936</xdr:rowOff>
    </xdr:from>
    <xdr:to>
      <xdr:col>22</xdr:col>
      <xdr:colOff>396874</xdr:colOff>
      <xdr:row>45</xdr:row>
      <xdr:rowOff>173036</xdr:rowOff>
    </xdr:to>
    <xdr:sp macro="" textlink="">
      <xdr:nvSpPr>
        <xdr:cNvPr id="9" name="Rectangle: Rounded Corners 8">
          <a:extLst>
            <a:ext uri="{FF2B5EF4-FFF2-40B4-BE49-F238E27FC236}">
              <a16:creationId xmlns:a16="http://schemas.microsoft.com/office/drawing/2014/main" id="{4D6940E7-D8E6-4836-8FBC-E18836EDBDB5}"/>
            </a:ext>
          </a:extLst>
        </xdr:cNvPr>
        <xdr:cNvSpPr/>
      </xdr:nvSpPr>
      <xdr:spPr>
        <a:xfrm>
          <a:off x="9112251" y="4937124"/>
          <a:ext cx="4730748" cy="3451225"/>
        </a:xfrm>
        <a:prstGeom prst="roundRect">
          <a:avLst>
            <a:gd name="adj" fmla="val 5058"/>
          </a:avLst>
        </a:prstGeom>
        <a:solidFill>
          <a:srgbClr val="E5B8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547160</xdr:colOff>
      <xdr:row>27</xdr:row>
      <xdr:rowOff>152400</xdr:rowOff>
    </xdr:from>
    <xdr:to>
      <xdr:col>14</xdr:col>
      <xdr:colOff>293689</xdr:colOff>
      <xdr:row>30</xdr:row>
      <xdr:rowOff>152401</xdr:rowOff>
    </xdr:to>
    <xdr:sp macro="" textlink="">
      <xdr:nvSpPr>
        <xdr:cNvPr id="12" name="TextBox 11">
          <a:extLst>
            <a:ext uri="{FF2B5EF4-FFF2-40B4-BE49-F238E27FC236}">
              <a16:creationId xmlns:a16="http://schemas.microsoft.com/office/drawing/2014/main" id="{7F863239-EA0B-4ADA-A4F7-5C02B5D6376D}"/>
            </a:ext>
          </a:extLst>
        </xdr:cNvPr>
        <xdr:cNvSpPr txBox="1"/>
      </xdr:nvSpPr>
      <xdr:spPr>
        <a:xfrm>
          <a:off x="6047848" y="5081588"/>
          <a:ext cx="2802466"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baseline="0">
              <a:latin typeface="Aharoni" panose="02010803020104030203" pitchFamily="2" charset="-79"/>
              <a:cs typeface="Aharoni" panose="02010803020104030203" pitchFamily="2" charset="-79"/>
            </a:rPr>
            <a:t>Attrition by Age Group</a:t>
          </a:r>
        </a:p>
        <a:p>
          <a:endParaRPr lang="en-IN" sz="1600" u="sng" baseline="0">
            <a:latin typeface="Aharoni" panose="02010803020104030203" pitchFamily="2" charset="-79"/>
            <a:cs typeface="Aharoni" panose="02010803020104030203" pitchFamily="2" charset="-79"/>
          </a:endParaRPr>
        </a:p>
        <a:p>
          <a:endParaRPr lang="en-IN" sz="1600" u="sng">
            <a:latin typeface="Aharoni" panose="02010803020104030203" pitchFamily="2" charset="-79"/>
            <a:cs typeface="Aharoni" panose="02010803020104030203" pitchFamily="2" charset="-79"/>
          </a:endParaRPr>
        </a:p>
      </xdr:txBody>
    </xdr:sp>
    <xdr:clientData/>
  </xdr:twoCellAnchor>
  <xdr:twoCellAnchor>
    <xdr:from>
      <xdr:col>9</xdr:col>
      <xdr:colOff>420160</xdr:colOff>
      <xdr:row>29</xdr:row>
      <xdr:rowOff>166688</xdr:rowOff>
    </xdr:from>
    <xdr:to>
      <xdr:col>14</xdr:col>
      <xdr:colOff>127001</xdr:colOff>
      <xdr:row>45</xdr:row>
      <xdr:rowOff>158751</xdr:rowOff>
    </xdr:to>
    <xdr:graphicFrame macro="">
      <xdr:nvGraphicFramePr>
        <xdr:cNvPr id="13" name="Chart 12">
          <a:extLst>
            <a:ext uri="{FF2B5EF4-FFF2-40B4-BE49-F238E27FC236}">
              <a16:creationId xmlns:a16="http://schemas.microsoft.com/office/drawing/2014/main" id="{3082FFD4-E19D-49A2-9826-E32FCD0FE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15</xdr:col>
      <xdr:colOff>79374</xdr:colOff>
      <xdr:row>31</xdr:row>
      <xdr:rowOff>31750</xdr:rowOff>
    </xdr:from>
    <xdr:to>
      <xdr:col>22</xdr:col>
      <xdr:colOff>277811</xdr:colOff>
      <xdr:row>45</xdr:row>
      <xdr:rowOff>127000</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1A255F8F-5103-4397-96D0-7E9F915089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9223374" y="5740400"/>
              <a:ext cx="4465637" cy="2673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357188</xdr:colOff>
      <xdr:row>28</xdr:row>
      <xdr:rowOff>15875</xdr:rowOff>
    </xdr:from>
    <xdr:to>
      <xdr:col>20</xdr:col>
      <xdr:colOff>103717</xdr:colOff>
      <xdr:row>31</xdr:row>
      <xdr:rowOff>15875</xdr:rowOff>
    </xdr:to>
    <xdr:sp macro="" textlink="">
      <xdr:nvSpPr>
        <xdr:cNvPr id="19" name="TextBox 18">
          <a:extLst>
            <a:ext uri="{FF2B5EF4-FFF2-40B4-BE49-F238E27FC236}">
              <a16:creationId xmlns:a16="http://schemas.microsoft.com/office/drawing/2014/main" id="{EF926B0B-6537-47F6-9CB7-035E170EBF9F}"/>
            </a:ext>
          </a:extLst>
        </xdr:cNvPr>
        <xdr:cNvSpPr txBox="1"/>
      </xdr:nvSpPr>
      <xdr:spPr>
        <a:xfrm>
          <a:off x="9525001" y="5127625"/>
          <a:ext cx="2802466" cy="54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u="sng" baseline="0">
              <a:latin typeface="Aharoni" panose="02010803020104030203" pitchFamily="2" charset="-79"/>
              <a:cs typeface="Aharoni" panose="02010803020104030203" pitchFamily="2" charset="-79"/>
            </a:rPr>
            <a:t>Attrition by Marital Status</a:t>
          </a:r>
        </a:p>
        <a:p>
          <a:endParaRPr lang="en-IN" sz="1600" u="sng" baseline="0">
            <a:latin typeface="Aharoni" panose="02010803020104030203" pitchFamily="2" charset="-79"/>
            <a:cs typeface="Aharoni" panose="02010803020104030203" pitchFamily="2" charset="-79"/>
          </a:endParaRPr>
        </a:p>
        <a:p>
          <a:endParaRPr lang="en-IN" sz="1600" u="sng" baseline="0">
            <a:latin typeface="Aharoni" panose="02010803020104030203" pitchFamily="2" charset="-79"/>
            <a:cs typeface="Aharoni" panose="02010803020104030203" pitchFamily="2" charset="-79"/>
          </a:endParaRPr>
        </a:p>
        <a:p>
          <a:endParaRPr lang="en-IN" sz="1600" u="sng">
            <a:latin typeface="Aharoni" panose="02010803020104030203" pitchFamily="2" charset="-79"/>
            <a:cs typeface="Aharoni" panose="02010803020104030203" pitchFamily="2" charset="-79"/>
          </a:endParaRPr>
        </a:p>
      </xdr:txBody>
    </xdr:sp>
    <xdr:clientData/>
  </xdr:twoCellAnchor>
  <xdr:twoCellAnchor>
    <xdr:from>
      <xdr:col>19</xdr:col>
      <xdr:colOff>73025</xdr:colOff>
      <xdr:row>2</xdr:row>
      <xdr:rowOff>3175</xdr:rowOff>
    </xdr:from>
    <xdr:to>
      <xdr:col>22</xdr:col>
      <xdr:colOff>390526</xdr:colOff>
      <xdr:row>3</xdr:row>
      <xdr:rowOff>109537</xdr:rowOff>
    </xdr:to>
    <xdr:sp macro="" textlink="">
      <xdr:nvSpPr>
        <xdr:cNvPr id="31" name="TextBox 30">
          <a:extLst>
            <a:ext uri="{FF2B5EF4-FFF2-40B4-BE49-F238E27FC236}">
              <a16:creationId xmlns:a16="http://schemas.microsoft.com/office/drawing/2014/main" id="{1EEE1C0E-6D80-46D8-AD99-2C95A5127758}"/>
            </a:ext>
          </a:extLst>
        </xdr:cNvPr>
        <xdr:cNvSpPr txBox="1"/>
      </xdr:nvSpPr>
      <xdr:spPr>
        <a:xfrm>
          <a:off x="11685588" y="368300"/>
          <a:ext cx="2151063" cy="288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u="sng" baseline="0">
              <a:solidFill>
                <a:srgbClr val="2D033B"/>
              </a:solidFill>
              <a:latin typeface="Aharoni" panose="02010803020104030203" pitchFamily="2" charset="-79"/>
              <a:cs typeface="Aharoni" panose="02010803020104030203" pitchFamily="2" charset="-79"/>
            </a:rPr>
            <a:t>Slicers</a:t>
          </a:r>
        </a:p>
        <a:p>
          <a:pPr algn="ctr"/>
          <a:endParaRPr lang="en-IN" sz="1200"/>
        </a:p>
      </xdr:txBody>
    </xdr:sp>
    <xdr:clientData/>
  </xdr:twoCellAnchor>
  <xdr:twoCellAnchor editAs="oneCell">
    <xdr:from>
      <xdr:col>19</xdr:col>
      <xdr:colOff>223838</xdr:colOff>
      <xdr:row>4</xdr:row>
      <xdr:rowOff>106362</xdr:rowOff>
    </xdr:from>
    <xdr:to>
      <xdr:col>22</xdr:col>
      <xdr:colOff>219076</xdr:colOff>
      <xdr:row>12</xdr:row>
      <xdr:rowOff>79375</xdr:rowOff>
    </xdr:to>
    <mc:AlternateContent xmlns:mc="http://schemas.openxmlformats.org/markup-compatibility/2006">
      <mc:Choice xmlns:a14="http://schemas.microsoft.com/office/drawing/2010/main" Requires="a14">
        <xdr:graphicFrame macro="">
          <xdr:nvGraphicFramePr>
            <xdr:cNvPr id="40" name="Education Field">
              <a:extLst>
                <a:ext uri="{FF2B5EF4-FFF2-40B4-BE49-F238E27FC236}">
                  <a16:creationId xmlns:a16="http://schemas.microsoft.com/office/drawing/2014/main" id="{49A73027-04D2-4957-AE0D-B78627452C0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1836401" y="836612"/>
              <a:ext cx="1828800" cy="14335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247651</xdr:colOff>
      <xdr:row>17</xdr:row>
      <xdr:rowOff>82549</xdr:rowOff>
    </xdr:from>
    <xdr:to>
      <xdr:col>22</xdr:col>
      <xdr:colOff>242889</xdr:colOff>
      <xdr:row>23</xdr:row>
      <xdr:rowOff>149224</xdr:rowOff>
    </xdr:to>
    <mc:AlternateContent xmlns:mc="http://schemas.openxmlformats.org/markup-compatibility/2006">
      <mc:Choice xmlns:a14="http://schemas.microsoft.com/office/drawing/2010/main" Requires="a14">
        <xdr:graphicFrame macro="">
          <xdr:nvGraphicFramePr>
            <xdr:cNvPr id="44" name="Department">
              <a:extLst>
                <a:ext uri="{FF2B5EF4-FFF2-40B4-BE49-F238E27FC236}">
                  <a16:creationId xmlns:a16="http://schemas.microsoft.com/office/drawing/2014/main" id="{32A231EC-A15F-485E-B259-11B3A667C7F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860214" y="3186112"/>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0.3022</cdr:x>
      <cdr:y>0.48</cdr:y>
    </cdr:from>
    <cdr:to>
      <cdr:x>0.5989</cdr:x>
      <cdr:y>0.695</cdr:y>
    </cdr:to>
    <cdr:sp macro="" textlink="">
      <cdr:nvSpPr>
        <cdr:cNvPr id="2" name="TextBox 1">
          <a:extLst xmlns:a="http://schemas.openxmlformats.org/drawingml/2006/main">
            <a:ext uri="{FF2B5EF4-FFF2-40B4-BE49-F238E27FC236}">
              <a16:creationId xmlns:a16="http://schemas.microsoft.com/office/drawing/2014/main" id="{93F3A8BB-9B99-6F42-6131-4F57515C127B}"/>
            </a:ext>
          </a:extLst>
        </cdr:cNvPr>
        <cdr:cNvSpPr txBox="1"/>
      </cdr:nvSpPr>
      <cdr:spPr>
        <a:xfrm xmlns:a="http://schemas.openxmlformats.org/drawingml/2006/main">
          <a:off x="349249" y="609599"/>
          <a:ext cx="342900" cy="2730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0.33523</cdr:x>
      <cdr:y>0.39597</cdr:y>
    </cdr:from>
    <cdr:to>
      <cdr:x>0.73395</cdr:x>
      <cdr:y>0.74725</cdr:y>
    </cdr:to>
    <cdr:sp macro="" textlink="'Job Satisfaction'!$B$6">
      <cdr:nvSpPr>
        <cdr:cNvPr id="3" name="TextBox 2">
          <a:extLst xmlns:a="http://schemas.openxmlformats.org/drawingml/2006/main">
            <a:ext uri="{FF2B5EF4-FFF2-40B4-BE49-F238E27FC236}">
              <a16:creationId xmlns:a16="http://schemas.microsoft.com/office/drawing/2014/main" id="{EBA5FC16-0BA1-3A51-6A0C-3A8963301726}"/>
            </a:ext>
          </a:extLst>
        </cdr:cNvPr>
        <cdr:cNvSpPr txBox="1"/>
      </cdr:nvSpPr>
      <cdr:spPr>
        <a:xfrm xmlns:a="http://schemas.openxmlformats.org/drawingml/2006/main">
          <a:off x="374649" y="374650"/>
          <a:ext cx="445615" cy="3323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C50FD05E-47E6-42FD-B24B-2A9C0CB922A7}" type="TxLink">
            <a:rPr lang="en-US" sz="1400" b="0" i="0" u="none" strike="noStrike">
              <a:solidFill>
                <a:srgbClr val="000000"/>
              </a:solidFill>
              <a:latin typeface="Aharoni" panose="02010803020104030203" pitchFamily="2" charset="-79"/>
              <a:cs typeface="Aharoni" panose="02010803020104030203" pitchFamily="2" charset="-79"/>
            </a:rPr>
            <a:pPr/>
            <a:t>2.6</a:t>
          </a:fld>
          <a:endParaRPr lang="en-IN" sz="1400">
            <a:latin typeface="Aharoni" panose="02010803020104030203" pitchFamily="2" charset="-79"/>
            <a:cs typeface="Aharoni" panose="02010803020104030203" pitchFamily="2" charset="-79"/>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0.3587</cdr:x>
      <cdr:y>0.42857</cdr:y>
    </cdr:from>
    <cdr:to>
      <cdr:x>0.88044</cdr:x>
      <cdr:y>0.71429</cdr:y>
    </cdr:to>
    <cdr:sp macro="" textlink="">
      <cdr:nvSpPr>
        <cdr:cNvPr id="2" name="TextBox 1">
          <a:extLst xmlns:a="http://schemas.openxmlformats.org/drawingml/2006/main">
            <a:ext uri="{FF2B5EF4-FFF2-40B4-BE49-F238E27FC236}">
              <a16:creationId xmlns:a16="http://schemas.microsoft.com/office/drawing/2014/main" id="{9E8CE4F4-D800-E65C-179A-67A9BAEF89C4}"/>
            </a:ext>
          </a:extLst>
        </cdr:cNvPr>
        <cdr:cNvSpPr txBox="1"/>
      </cdr:nvSpPr>
      <cdr:spPr>
        <a:xfrm xmlns:a="http://schemas.openxmlformats.org/drawingml/2006/main">
          <a:off x="419101" y="552450"/>
          <a:ext cx="609600" cy="368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7</xdr:col>
      <xdr:colOff>561975</xdr:colOff>
      <xdr:row>1</xdr:row>
      <xdr:rowOff>31749</xdr:rowOff>
    </xdr:from>
    <xdr:to>
      <xdr:col>11</xdr:col>
      <xdr:colOff>101600</xdr:colOff>
      <xdr:row>9</xdr:row>
      <xdr:rowOff>6350</xdr:rowOff>
    </xdr:to>
    <xdr:graphicFrame macro="">
      <xdr:nvGraphicFramePr>
        <xdr:cNvPr id="3" name="Chart 2">
          <a:extLst>
            <a:ext uri="{FF2B5EF4-FFF2-40B4-BE49-F238E27FC236}">
              <a16:creationId xmlns:a16="http://schemas.microsoft.com/office/drawing/2014/main" id="{2120FFB7-41FA-ABEA-E564-14F6BBA05A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1</xdr:row>
      <xdr:rowOff>82550</xdr:rowOff>
    </xdr:from>
    <xdr:to>
      <xdr:col>7</xdr:col>
      <xdr:colOff>0</xdr:colOff>
      <xdr:row>6</xdr:row>
      <xdr:rowOff>82550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3B44A6C5-F92C-06BF-FEFF-1419901BA7B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467100" y="266700"/>
              <a:ext cx="1828800" cy="92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200025</xdr:colOff>
      <xdr:row>9</xdr:row>
      <xdr:rowOff>107950</xdr:rowOff>
    </xdr:from>
    <xdr:to>
      <xdr:col>10</xdr:col>
      <xdr:colOff>504825</xdr:colOff>
      <xdr:row>15</xdr:row>
      <xdr:rowOff>50800</xdr:rowOff>
    </xdr:to>
    <xdr:graphicFrame macro="">
      <xdr:nvGraphicFramePr>
        <xdr:cNvPr id="5" name="Chart 4">
          <a:extLst>
            <a:ext uri="{FF2B5EF4-FFF2-40B4-BE49-F238E27FC236}">
              <a16:creationId xmlns:a16="http://schemas.microsoft.com/office/drawing/2014/main" id="{E16ABBA2-02CA-997C-AE51-86A13BF513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469900</xdr:colOff>
      <xdr:row>0</xdr:row>
      <xdr:rowOff>158751</xdr:rowOff>
    </xdr:from>
    <xdr:to>
      <xdr:col>7</xdr:col>
      <xdr:colOff>469900</xdr:colOff>
      <xdr:row>11</xdr:row>
      <xdr:rowOff>82551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6345CC89-7827-745B-D843-F1F461E68CA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248150" y="158751"/>
              <a:ext cx="1828800" cy="1949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120650</xdr:colOff>
      <xdr:row>2</xdr:row>
      <xdr:rowOff>177801</xdr:rowOff>
    </xdr:from>
    <xdr:to>
      <xdr:col>11</xdr:col>
      <xdr:colOff>120650</xdr:colOff>
      <xdr:row>7</xdr:row>
      <xdr:rowOff>101600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1E4CCDD8-7856-2208-C183-834E3783B60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337300" y="546101"/>
              <a:ext cx="1828800" cy="844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212725</xdr:colOff>
      <xdr:row>8</xdr:row>
      <xdr:rowOff>95250</xdr:rowOff>
    </xdr:from>
    <xdr:to>
      <xdr:col>11</xdr:col>
      <xdr:colOff>228600</xdr:colOff>
      <xdr:row>17</xdr:row>
      <xdr:rowOff>15874</xdr:rowOff>
    </xdr:to>
    <xdr:graphicFrame macro="">
      <xdr:nvGraphicFramePr>
        <xdr:cNvPr id="5" name="Chart 4">
          <a:extLst>
            <a:ext uri="{FF2B5EF4-FFF2-40B4-BE49-F238E27FC236}">
              <a16:creationId xmlns:a16="http://schemas.microsoft.com/office/drawing/2014/main" id="{79F9B751-6050-85BB-3E2B-DDAB981B1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323850</xdr:colOff>
      <xdr:row>1</xdr:row>
      <xdr:rowOff>53975</xdr:rowOff>
    </xdr:from>
    <xdr:to>
      <xdr:col>8</xdr:col>
      <xdr:colOff>438150</xdr:colOff>
      <xdr:row>11</xdr:row>
      <xdr:rowOff>165100</xdr:rowOff>
    </xdr:to>
    <xdr:graphicFrame macro="">
      <xdr:nvGraphicFramePr>
        <xdr:cNvPr id="2" name="Chart 1">
          <a:extLst>
            <a:ext uri="{FF2B5EF4-FFF2-40B4-BE49-F238E27FC236}">
              <a16:creationId xmlns:a16="http://schemas.microsoft.com/office/drawing/2014/main" id="{8E6FDD97-A99F-F97E-BBE8-6E3F7115EE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546100</xdr:colOff>
      <xdr:row>0</xdr:row>
      <xdr:rowOff>50800</xdr:rowOff>
    </xdr:from>
    <xdr:to>
      <xdr:col>7</xdr:col>
      <xdr:colOff>533400</xdr:colOff>
      <xdr:row>22</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193BAC0-5057-5D5D-3769-6601617EAC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52650" y="50800"/>
              <a:ext cx="5600700" cy="4019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1362075</xdr:colOff>
      <xdr:row>9</xdr:row>
      <xdr:rowOff>69849</xdr:rowOff>
    </xdr:from>
    <xdr:to>
      <xdr:col>5</xdr:col>
      <xdr:colOff>63500</xdr:colOff>
      <xdr:row>17</xdr:row>
      <xdr:rowOff>69850</xdr:rowOff>
    </xdr:to>
    <xdr:graphicFrame macro="">
      <xdr:nvGraphicFramePr>
        <xdr:cNvPr id="3" name="Chart 2">
          <a:extLst>
            <a:ext uri="{FF2B5EF4-FFF2-40B4-BE49-F238E27FC236}">
              <a16:creationId xmlns:a16="http://schemas.microsoft.com/office/drawing/2014/main" id="{2C21D902-6456-A108-05B5-45F946A65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415925</xdr:colOff>
      <xdr:row>3</xdr:row>
      <xdr:rowOff>50799</xdr:rowOff>
    </xdr:from>
    <xdr:to>
      <xdr:col>9</xdr:col>
      <xdr:colOff>266700</xdr:colOff>
      <xdr:row>15</xdr:row>
      <xdr:rowOff>117474</xdr:rowOff>
    </xdr:to>
    <xdr:graphicFrame macro="">
      <xdr:nvGraphicFramePr>
        <xdr:cNvPr id="2" name="Chart 1">
          <a:extLst>
            <a:ext uri="{FF2B5EF4-FFF2-40B4-BE49-F238E27FC236}">
              <a16:creationId xmlns:a16="http://schemas.microsoft.com/office/drawing/2014/main" id="{5C79DCAF-D219-B60B-91F3-680D249FC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142875</xdr:colOff>
      <xdr:row>3</xdr:row>
      <xdr:rowOff>41275</xdr:rowOff>
    </xdr:from>
    <xdr:to>
      <xdr:col>11</xdr:col>
      <xdr:colOff>447675</xdr:colOff>
      <xdr:row>18</xdr:row>
      <xdr:rowOff>22225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41773DDE-BA52-8CF4-FC3A-851CEFC37F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5937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92.636945949074" createdVersion="8" refreshedVersion="8" minRefreshableVersion="3" recordCount="1470" xr:uid="{DE6C1467-2C58-427B-8175-19201BFCD9ED}">
  <cacheSource type="worksheet">
    <worksheetSource name="HR_TABLE"/>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164">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164">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164">
      <sharedItems containsSemiMixedTypes="0" containsString="0" containsNumber="1" containsInteger="1" minValue="1009" maxValue="19999"/>
    </cacheField>
    <cacheField name="Monthly Rate" numFmtId="164">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227829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92.731926851855" createdVersion="8" refreshedVersion="8" minRefreshableVersion="3" recordCount="1471" xr:uid="{6D9EF38B-CF5A-41CF-B662-8EDD2650F44C}">
  <cacheSource type="worksheet">
    <worksheetSource ref="A1:AR1048576" sheet="Raw 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164">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164">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164">
      <sharedItems containsString="0" containsBlank="1" containsNumber="1" containsInteger="1" minValue="1009" maxValue="19999"/>
    </cacheField>
    <cacheField name="Monthly Rate" numFmtId="164">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64319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r>
    <m/>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C2FDA-9C9F-407E-A55B-FC59A1BCA2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numFmtId="164" showAll="0"/>
    <pivotField showAll="0"/>
    <pivotField showAll="0"/>
    <pivotField showAll="0"/>
    <pivotField showAll="0"/>
    <pivotField numFmtId="164" showAll="0"/>
    <pivotField showAll="0"/>
    <pivotField showAll="0"/>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16" subtotal="average" baseField="0" baseItem="1"/>
    <dataField name="Count of Employee Number" fld="7" subtotal="count" baseField="0" baseItem="1019"/>
    <dataField name="Sum of CF_attrition count" fld="17" baseField="0" baseItem="0"/>
  </dataFields>
  <formats count="1">
    <format dxfId="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0A1DF6-40BF-4475-B123-2C3C3947D82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478" numFmtId="165"/>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FE748C-C4EB-4DE9-87AE-364EB288E53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7D42D3-053A-4F58-BD9E-1A5E74B1CB65}"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4BF344-5700-42EE-B9D9-1E497BFF39F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96C01F-E12C-49B3-80DB-8F240248E3B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Total" baseField="4" baseItem="0" numFmtId="10"/>
  </dataFields>
  <chartFormats count="8">
    <chartFormat chart="10"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4" count="1" selected="0">
            <x v="0"/>
          </reference>
        </references>
      </pivotArea>
    </chartFormat>
    <chartFormat chart="12" format="7">
      <pivotArea type="data" outline="0" fieldPosition="0">
        <references count="2">
          <reference field="4294967294" count="1" selected="0">
            <x v="0"/>
          </reference>
          <reference field="4" count="1" selected="0">
            <x v="1"/>
          </reference>
        </references>
      </pivotArea>
    </chartFormat>
    <chartFormat chart="12" format="8">
      <pivotArea type="data" outline="0" fieldPosition="0">
        <references count="2">
          <reference field="4294967294" count="1" selected="0">
            <x v="0"/>
          </reference>
          <reference field="4" count="1" selected="0">
            <x v="2"/>
          </reference>
        </references>
      </pivotArea>
    </chartFormat>
    <chartFormat chart="10" format="1">
      <pivotArea type="data" outline="0" fieldPosition="0">
        <references count="2">
          <reference field="4294967294" count="1" selected="0">
            <x v="0"/>
          </reference>
          <reference field="4" count="1" selected="0">
            <x v="0"/>
          </reference>
        </references>
      </pivotArea>
    </chartFormat>
    <chartFormat chart="10" format="2">
      <pivotArea type="data" outline="0" fieldPosition="0">
        <references count="2">
          <reference field="4294967294" count="1" selected="0">
            <x v="0"/>
          </reference>
          <reference field="4" count="1" selected="0">
            <x v="1"/>
          </reference>
        </references>
      </pivotArea>
    </chartFormat>
    <chartFormat chart="1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9DB7A7-7D8C-49D1-AC69-1E279068F90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2" baseItem="1"/>
  </dataFields>
  <chartFormats count="4">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817800-D3CD-4B57-A227-4FC7A071736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C7C7E31-0AB6-46F9-B23D-1484A6CBE194}" sourceName="Gender">
  <pivotTables>
    <pivotTable tabId="2" name="PivotTable1"/>
  </pivotTables>
  <data>
    <tabular pivotCacheId="82278293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903EAA6-5613-480E-B121-CEC7F2699462}" sourceName="Gender">
  <pivotTables>
    <pivotTable tabId="4" name="PivotTable2"/>
  </pivotTables>
  <data>
    <tabular pivotCacheId="164319935">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D9FCB73-F07D-471E-91EA-2B6138809885}" sourceName="Gender">
  <pivotTables>
    <pivotTable tabId="5" name="PivotTable1"/>
  </pivotTables>
  <data>
    <tabular pivotCacheId="164319935">
      <items count="3">
        <i x="0" s="1"/>
        <i x="1" s="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FAF1949-C626-49F6-B7A3-5F00EE319708}" sourceName="Education Field">
  <pivotTables>
    <pivotTable tabId="4" name="PivotTable2"/>
    <pivotTable tabId="10" name="PivotTable1"/>
    <pivotTable tabId="9" name="PivotTable4"/>
    <pivotTable tabId="7" name="PivotTable2"/>
    <pivotTable tabId="8" name="PivotTable3"/>
    <pivotTable tabId="11" name="PivotTable2"/>
    <pivotTable tabId="5" name="PivotTable1"/>
  </pivotTables>
  <data>
    <tabular pivotCacheId="164319935">
      <items count="7">
        <i x="5" s="1"/>
        <i x="0" s="1"/>
        <i x="3" s="1"/>
        <i x="2" s="1"/>
        <i x="1" s="1"/>
        <i x="4" s="1"/>
        <i x="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33B4E6B-2CCC-4D9D-A585-F7606C550618}" sourceName="Department">
  <pivotTables>
    <pivotTable tabId="9" name="PivotTable4"/>
    <pivotTable tabId="10" name="PivotTable1"/>
    <pivotTable tabId="7" name="PivotTable2"/>
    <pivotTable tabId="5" name="PivotTable1"/>
    <pivotTable tabId="8" name="PivotTable3"/>
    <pivotTable tabId="4" name="PivotTable2"/>
    <pivotTable tabId="11" name="PivotTable2"/>
  </pivotTables>
  <data>
    <tabular pivotCacheId="164319935">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DE650D9-F242-4650-B346-E21871ED4FCF}"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400F179F-8C34-4A28-87B5-EAA8EF90D8CC}" cache="Slicer_Education_Field" caption="Education Field" startItem="2" style="SlicerStyleDark1" rowHeight="241300"/>
  <slicer name="Department" xr10:uid="{9B83D782-7933-4265-83EF-06BA31687D87}" cache="Slicer_Department" caption="Department"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19398D0-12B4-4CB2-866B-6DC6EAC90EA0}" cache="Slicer_Gender1"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DAC0D25-6FEA-43EC-ABB1-1CCAC32CAB19}" cache="Slicer_Gender2" caption="Gender" rowHeight="241300"/>
  <slicer name="Education Field 1" xr10:uid="{10EFE4A9-189D-44FA-ACF3-1FE2A81EAF6A}" cache="Slicer_Education_Field"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330A49-4A55-4DC8-A4CE-7D2990861A46}" name="HR_TABLE" displayName="HR_TABLE" ref="A1:AR1471" totalsRowShown="0" headerRowDxfId="69" dataDxfId="67" headerRowBorderDxfId="68" tableBorderDxfId="66" totalsRowBorderDxfId="65">
  <autoFilter ref="A1:AR1471" xr:uid="{59330A49-4A55-4DC8-A4CE-7D2990861A46}"/>
  <tableColumns count="44">
    <tableColumn id="1" xr3:uid="{08FBBFBB-E1D3-4964-8CEC-01C75E07F636}" name="Attrition" dataDxfId="64"/>
    <tableColumn id="2" xr3:uid="{F03A00BF-A2D6-4C0C-B3F2-52CD6B52C33E}" name="Business Travel" dataDxfId="63"/>
    <tableColumn id="3" xr3:uid="{0977E8AB-F990-4CB5-BD0F-F5DA8BCD8449}" name="CF_age band" dataDxfId="62"/>
    <tableColumn id="4" xr3:uid="{95621B9C-0D9E-473D-9B11-4A84402E34C9}" name="CF_attrition label" dataDxfId="61"/>
    <tableColumn id="5" xr3:uid="{4F67A2C2-061E-42AB-BF0A-1A8D3290E280}" name="Department" dataDxfId="60"/>
    <tableColumn id="6" xr3:uid="{A7AE603E-3AC6-4916-9798-E63B626C4119}" name="Education Field" dataDxfId="59"/>
    <tableColumn id="7" xr3:uid="{E50BE98F-4D34-4F2E-BE78-32B4F64EE171}" name="emp no" dataDxfId="58"/>
    <tableColumn id="8" xr3:uid="{FBC8DD61-E18A-467B-A909-330179E1FA50}" name="Employee Number" dataDxfId="57"/>
    <tableColumn id="9" xr3:uid="{444F1221-EABF-4BDE-A773-149F30CF7E58}" name="Gender" dataDxfId="56"/>
    <tableColumn id="10" xr3:uid="{DF2175AF-751A-4442-99D5-5820B3A92DAF}" name="Job Role" dataDxfId="55"/>
    <tableColumn id="11" xr3:uid="{9B02696C-61BD-4DF5-9AB6-1BD977425A5F}" name="Marital Status" dataDxfId="54"/>
    <tableColumn id="12" xr3:uid="{1AF1BEB2-E948-4578-AC9F-6D1555B849D6}" name="Over Time" dataDxfId="53"/>
    <tableColumn id="13" xr3:uid="{F6C09818-C66B-4847-BE66-91E06D95CDE2}" name="Over18" dataDxfId="52"/>
    <tableColumn id="14" xr3:uid="{75A5AD32-1D13-4216-8761-B734B4983A38}" name="Training Times Last Year" dataDxfId="51"/>
    <tableColumn id="15" xr3:uid="{69A350DC-C63B-419C-BCF3-807E18F275EC}" name="-2" dataDxfId="50"/>
    <tableColumn id="16" xr3:uid="{448D40DE-FEBB-4E44-A9F2-74FDAC421F5C}" name="0" dataDxfId="49"/>
    <tableColumn id="17" xr3:uid="{E7D3D66D-9BF0-4329-97F9-A1086CB20F48}" name="Age" dataDxfId="48"/>
    <tableColumn id="18" xr3:uid="{05671077-C9CE-4AA5-BA29-75EFB7B4742F}" name="CF_attrition count" dataDxfId="47"/>
    <tableColumn id="19" xr3:uid="{DCC00B10-94F2-48C2-9258-4A974C1A40B5}" name="CF_attrition counts" dataDxfId="46"/>
    <tableColumn id="20" xr3:uid="{3D1E2886-9E27-4BCC-900E-4A354824230F}" name="CF_attrition rate" dataDxfId="45"/>
    <tableColumn id="21" xr3:uid="{B8600C59-9CBE-4373-A9D2-184B88194F67}" name="CF_current Employee" dataDxfId="44"/>
    <tableColumn id="22" xr3:uid="{BADD107D-4FF1-4379-9009-7F7E676629C0}" name="Daily Rate" dataDxfId="43"/>
    <tableColumn id="23" xr3:uid="{1D6B611D-EA7A-4FE3-AFE4-03EDB365494E}" name="Distance From Home" dataDxfId="42"/>
    <tableColumn id="24" xr3:uid="{3CB2CCF1-C100-422B-B3E1-D875BE430906}" name="Education" dataDxfId="41"/>
    <tableColumn id="25" xr3:uid="{DC88B6FD-D776-4D15-B75A-496575C324EA}" name="Employee Count" dataDxfId="40"/>
    <tableColumn id="26" xr3:uid="{6C5531F4-EB77-41B4-9800-E6FCFC473952}" name="Environment Satisfaction" dataDxfId="39"/>
    <tableColumn id="27" xr3:uid="{7839D456-C28D-44DA-A867-E535284BCC55}" name="Hourly Rate" dataDxfId="38"/>
    <tableColumn id="28" xr3:uid="{F8B37060-55FE-4234-81EB-3F183B71E44F}" name="Job Involvement" dataDxfId="37"/>
    <tableColumn id="29" xr3:uid="{29F8E2D5-0214-4DEC-A52A-2AE9D9AF36F0}" name="Job Level" dataDxfId="36"/>
    <tableColumn id="30" xr3:uid="{69FD970A-89B1-4644-A097-97CB3E769023}" name="Job Satisfaction" dataDxfId="35"/>
    <tableColumn id="31" xr3:uid="{1A39BFD4-1E58-4E44-BE0C-487FD99A97D5}" name="Monthly Income" dataDxfId="34"/>
    <tableColumn id="32" xr3:uid="{31603017-F8D1-4CD8-B125-3E6F55571D64}" name="Monthly Rate" dataDxfId="33" dataCellStyle="Currency"/>
    <tableColumn id="33" xr3:uid="{F169AC9D-5CD8-49E7-8378-E99666B4F742}" name="Num Companies Worked" dataDxfId="32"/>
    <tableColumn id="34" xr3:uid="{B9514D92-B64B-45A9-92CB-A98CF9F2BEB0}" name="Percent Salary Hike" dataDxfId="31"/>
    <tableColumn id="35" xr3:uid="{ACF41B71-E4EC-471D-B3FD-E002C4F9EBB0}" name="Performance Rating" dataDxfId="30"/>
    <tableColumn id="36" xr3:uid="{98F3E574-5CD4-4C64-A707-2F6D679E0505}" name="Relationship Satisfaction" dataDxfId="29"/>
    <tableColumn id="37" xr3:uid="{4028D102-FADB-4607-9C56-8FD4E1A6E20F}" name="Standard Hours" dataDxfId="28"/>
    <tableColumn id="38" xr3:uid="{F28367DC-50FC-402C-A727-A924041169A8}" name="Stock Option Level" dataDxfId="27"/>
    <tableColumn id="39" xr3:uid="{A5DF155B-0E23-48E2-8316-2B916192C12B}" name="Total Working Years" dataDxfId="26"/>
    <tableColumn id="40" xr3:uid="{51B5BF62-2FC3-43C1-935D-EAB9019444D3}" name="Work Life Balance" dataDxfId="25"/>
    <tableColumn id="41" xr3:uid="{BD66C5F1-15A1-4BB4-9914-2C1751710FF0}" name="Years At Company" dataDxfId="24"/>
    <tableColumn id="42" xr3:uid="{AA1DDCB2-E986-452F-B4BF-EF3E0E2AB08F}" name="Years In Current Role" dataDxfId="23"/>
    <tableColumn id="43" xr3:uid="{4FB1AB21-5A11-438C-9784-45629AC63086}" name="Years Since Last Promotion" dataDxfId="22"/>
    <tableColumn id="44" xr3:uid="{2201D876-E6F7-4192-8BB4-86C49F6AEA11}" name="Years With Curr Manager" dataDxfId="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3.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90BE-FAEF-4687-9419-D489AA287FA4}">
  <dimension ref="A3:E9"/>
  <sheetViews>
    <sheetView workbookViewId="0">
      <selection activeCell="C13" sqref="C13"/>
    </sheetView>
  </sheetViews>
  <sheetFormatPr defaultRowHeight="14.5" x14ac:dyDescent="0.35"/>
  <cols>
    <col min="1" max="1" width="14.6328125" bestFit="1" customWidth="1"/>
    <col min="2" max="2" width="24.26953125" bestFit="1" customWidth="1"/>
    <col min="3" max="3" width="22.6328125" bestFit="1" customWidth="1"/>
    <col min="4" max="4" width="16.7265625" customWidth="1"/>
    <col min="5" max="5" width="14.453125" customWidth="1"/>
  </cols>
  <sheetData>
    <row r="3" spans="1:5" x14ac:dyDescent="0.35">
      <c r="A3" t="s">
        <v>1556</v>
      </c>
      <c r="B3" t="s">
        <v>1554</v>
      </c>
      <c r="C3" t="s">
        <v>1555</v>
      </c>
    </row>
    <row r="4" spans="1:5" x14ac:dyDescent="0.35">
      <c r="A4" s="22">
        <v>36.923809523809524</v>
      </c>
      <c r="B4" s="22">
        <v>1470</v>
      </c>
      <c r="C4" s="22">
        <v>237</v>
      </c>
    </row>
    <row r="8" spans="1:5" x14ac:dyDescent="0.35">
      <c r="A8" s="21" t="s">
        <v>1557</v>
      </c>
      <c r="B8" s="21" t="s">
        <v>1559</v>
      </c>
      <c r="C8" s="21" t="s">
        <v>1560</v>
      </c>
      <c r="D8" s="21" t="s">
        <v>1558</v>
      </c>
      <c r="E8" s="21" t="s">
        <v>1561</v>
      </c>
    </row>
    <row r="9" spans="1:5" x14ac:dyDescent="0.35">
      <c r="A9" s="22">
        <f>GETPIVOTDATA("Count of Employee Number",$A$3)</f>
        <v>1470</v>
      </c>
      <c r="B9" s="22">
        <f>GETPIVOTDATA("Sum of CF_attrition count",$A$3)</f>
        <v>237</v>
      </c>
      <c r="C9" s="24">
        <f>GETPIVOTDATA("Average of Age",$A$3)</f>
        <v>36.923809523809524</v>
      </c>
      <c r="D9" s="22">
        <f>A9-B9</f>
        <v>1233</v>
      </c>
      <c r="E9" s="23">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86086-9E45-4E04-93AA-4AB17411D48B}">
  <sheetPr>
    <tabColor theme="5" tint="-0.499984740745262"/>
  </sheetPr>
  <dimension ref="A1:D1"/>
  <sheetViews>
    <sheetView showGridLines="0" tabSelected="1" topLeftCell="A4" zoomScale="80" zoomScaleNormal="80" workbookViewId="0">
      <selection activeCell="X11" sqref="X11"/>
    </sheetView>
  </sheetViews>
  <sheetFormatPr defaultRowHeight="14.5" x14ac:dyDescent="0.35"/>
  <cols>
    <col min="1" max="16384" width="8.7265625" style="26"/>
  </cols>
  <sheetData>
    <row r="1" spans="1:4" x14ac:dyDescent="0.35">
      <c r="A1" s="29"/>
      <c r="B1" s="25"/>
      <c r="C1" s="28"/>
      <c r="D1" s="2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0DCC-3744-4F5D-98A1-D41B901BB25A}">
  <dimension ref="A3:C7"/>
  <sheetViews>
    <sheetView workbookViewId="0">
      <selection activeCell="A4" sqref="A4"/>
    </sheetView>
  </sheetViews>
  <sheetFormatPr defaultRowHeight="14.5" x14ac:dyDescent="0.35"/>
  <cols>
    <col min="1" max="1" width="23.453125" bestFit="1" customWidth="1"/>
  </cols>
  <sheetData>
    <row r="3" spans="1:3" x14ac:dyDescent="0.35">
      <c r="A3" t="s">
        <v>1562</v>
      </c>
    </row>
    <row r="4" spans="1:3" x14ac:dyDescent="0.35">
      <c r="A4" s="30">
        <v>2.6265306122448981</v>
      </c>
    </row>
    <row r="6" spans="1:3" x14ac:dyDescent="0.35">
      <c r="A6" t="s">
        <v>1563</v>
      </c>
      <c r="B6" s="30">
        <f>GETPIVOTDATA("Job Satisfaction",$A$3)</f>
        <v>2.6265306122448981</v>
      </c>
      <c r="C6">
        <f>B6/4</f>
        <v>0.65663265306122454</v>
      </c>
    </row>
    <row r="7" spans="1:3" x14ac:dyDescent="0.35">
      <c r="A7" t="s">
        <v>1564</v>
      </c>
      <c r="B7" s="3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FDDD4-F8BA-4B8C-A888-9CAEE84A7482}">
  <dimension ref="A3:C10"/>
  <sheetViews>
    <sheetView workbookViewId="0">
      <selection activeCell="L3" sqref="L3"/>
    </sheetView>
  </sheetViews>
  <sheetFormatPr defaultRowHeight="14.5" x14ac:dyDescent="0.35"/>
  <cols>
    <col min="1" max="1" width="12.36328125" bestFit="1" customWidth="1"/>
    <col min="2" max="2" width="24.26953125" bestFit="1" customWidth="1"/>
  </cols>
  <sheetData>
    <row r="3" spans="1:3" x14ac:dyDescent="0.35">
      <c r="A3" s="31" t="s">
        <v>1565</v>
      </c>
      <c r="B3" t="s">
        <v>1554</v>
      </c>
    </row>
    <row r="4" spans="1:3" x14ac:dyDescent="0.35">
      <c r="A4" s="32" t="s">
        <v>49</v>
      </c>
      <c r="B4" s="38">
        <v>588</v>
      </c>
    </row>
    <row r="5" spans="1:3" x14ac:dyDescent="0.35">
      <c r="A5" s="32" t="s">
        <v>60</v>
      </c>
      <c r="B5" s="38">
        <v>882</v>
      </c>
    </row>
    <row r="6" spans="1:3" x14ac:dyDescent="0.35">
      <c r="A6" s="32" t="s">
        <v>1566</v>
      </c>
      <c r="B6" s="38">
        <v>1470</v>
      </c>
    </row>
    <row r="9" spans="1:3" x14ac:dyDescent="0.35">
      <c r="A9" s="32" t="s">
        <v>49</v>
      </c>
      <c r="B9">
        <f>IFERROR(GETPIVOTDATA("Employee Number",$A$3,"Gender","Female"),0)</f>
        <v>588</v>
      </c>
      <c r="C9" s="33">
        <f>IFERROR(B9/($B$9+$B$10),0)</f>
        <v>0.4</v>
      </c>
    </row>
    <row r="10" spans="1:3" x14ac:dyDescent="0.35">
      <c r="A10" s="32" t="s">
        <v>60</v>
      </c>
      <c r="B10">
        <f>IFERROR(GETPIVOTDATA("Employee Number",$A$3,"Gender","Male"),0)</f>
        <v>882</v>
      </c>
      <c r="C10" s="3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D72DC-615E-41E0-9B1D-6D330859FE23}">
  <dimension ref="A3:B8"/>
  <sheetViews>
    <sheetView workbookViewId="0">
      <selection activeCell="B6" sqref="B6"/>
    </sheetView>
  </sheetViews>
  <sheetFormatPr defaultRowHeight="14.5" x14ac:dyDescent="0.35"/>
  <cols>
    <col min="1" max="1" width="15.90625" bestFit="1" customWidth="1"/>
    <col min="2" max="2" width="22.6328125" bestFit="1" customWidth="1"/>
  </cols>
  <sheetData>
    <row r="3" spans="1:2" x14ac:dyDescent="0.35">
      <c r="A3" s="31" t="s">
        <v>1565</v>
      </c>
      <c r="B3" t="s">
        <v>1555</v>
      </c>
    </row>
    <row r="4" spans="1:2" x14ac:dyDescent="0.35">
      <c r="A4" s="32" t="s">
        <v>132</v>
      </c>
      <c r="B4" s="38">
        <v>5</v>
      </c>
    </row>
    <row r="5" spans="1:2" x14ac:dyDescent="0.35">
      <c r="A5" s="32" t="s">
        <v>63</v>
      </c>
      <c r="B5" s="38">
        <v>31</v>
      </c>
    </row>
    <row r="6" spans="1:2" x14ac:dyDescent="0.35">
      <c r="A6" s="32" t="s">
        <v>53</v>
      </c>
      <c r="B6" s="38">
        <v>44</v>
      </c>
    </row>
    <row r="7" spans="1:2" x14ac:dyDescent="0.35">
      <c r="A7" s="32" t="s">
        <v>69</v>
      </c>
      <c r="B7" s="38">
        <v>58</v>
      </c>
    </row>
    <row r="8" spans="1:2" x14ac:dyDescent="0.35">
      <c r="A8" s="32" t="s">
        <v>75</v>
      </c>
      <c r="B8" s="38">
        <v>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0B92-D857-4D09-984B-1869B0FDEF82}">
  <dimension ref="A3:G13"/>
  <sheetViews>
    <sheetView topLeftCell="A2" workbookViewId="0">
      <selection activeCell="B9" sqref="B9"/>
    </sheetView>
  </sheetViews>
  <sheetFormatPr defaultRowHeight="14.5" x14ac:dyDescent="0.35"/>
  <cols>
    <col min="1" max="1" width="23" bestFit="1" customWidth="1"/>
    <col min="2" max="2" width="22.6328125" bestFit="1" customWidth="1"/>
    <col min="6" max="6" width="23" bestFit="1" customWidth="1"/>
    <col min="7" max="7" width="8.54296875" bestFit="1" customWidth="1"/>
  </cols>
  <sheetData>
    <row r="3" spans="1:7" x14ac:dyDescent="0.35">
      <c r="A3" s="31" t="s">
        <v>1565</v>
      </c>
      <c r="B3" t="s">
        <v>1555</v>
      </c>
      <c r="F3" s="34" t="s">
        <v>9</v>
      </c>
      <c r="G3" s="34" t="s">
        <v>0</v>
      </c>
    </row>
    <row r="4" spans="1:7" x14ac:dyDescent="0.35">
      <c r="A4" s="32" t="s">
        <v>81</v>
      </c>
      <c r="B4" s="38">
        <v>9</v>
      </c>
      <c r="F4" s="35" t="str">
        <f>A4</f>
        <v>Healthcare Representative</v>
      </c>
      <c r="G4" s="35">
        <f>GETPIVOTDATA("CF_attrition count",$A$3,"Job Role","Healthcare Representative")</f>
        <v>9</v>
      </c>
    </row>
    <row r="5" spans="1:7" x14ac:dyDescent="0.35">
      <c r="A5" s="32" t="s">
        <v>161</v>
      </c>
      <c r="B5" s="38">
        <v>12</v>
      </c>
      <c r="F5" s="35" t="str">
        <f t="shared" ref="F5:F12" si="0">A5</f>
        <v>Human Resources</v>
      </c>
      <c r="G5" s="35">
        <f>GETPIVOTDATA("CF_attrition count",$A$3,"Job Role","Human Resources")</f>
        <v>12</v>
      </c>
    </row>
    <row r="6" spans="1:7" x14ac:dyDescent="0.35">
      <c r="A6" s="32" t="s">
        <v>66</v>
      </c>
      <c r="B6" s="38">
        <v>62</v>
      </c>
      <c r="F6" s="35" t="str">
        <f t="shared" si="0"/>
        <v>Laboratory Technician</v>
      </c>
      <c r="G6" s="35">
        <f>GETPIVOTDATA("CF_attrition count",$A$3,"Job Role","Laboratory Technician")</f>
        <v>62</v>
      </c>
    </row>
    <row r="7" spans="1:7" x14ac:dyDescent="0.35">
      <c r="A7" s="32" t="s">
        <v>93</v>
      </c>
      <c r="B7" s="38">
        <v>5</v>
      </c>
      <c r="F7" s="35" t="str">
        <f t="shared" si="0"/>
        <v>Manager</v>
      </c>
      <c r="G7" s="35">
        <f>GETPIVOTDATA("CF_attrition count",$A$3,"Job Role","Manager")</f>
        <v>5</v>
      </c>
    </row>
    <row r="8" spans="1:7" x14ac:dyDescent="0.35">
      <c r="A8" s="32" t="s">
        <v>79</v>
      </c>
      <c r="B8" s="38">
        <v>10</v>
      </c>
      <c r="F8" s="35" t="str">
        <f t="shared" si="0"/>
        <v>Manufacturing Director</v>
      </c>
      <c r="G8" s="35">
        <f>GETPIVOTDATA("CF_attrition count",$A$3,"Job Role","Manufacturing Director")</f>
        <v>10</v>
      </c>
    </row>
    <row r="9" spans="1:7" x14ac:dyDescent="0.35">
      <c r="A9" s="32" t="s">
        <v>99</v>
      </c>
      <c r="B9" s="38">
        <v>2</v>
      </c>
      <c r="F9" s="35" t="str">
        <f t="shared" si="0"/>
        <v>Research Director</v>
      </c>
      <c r="G9" s="35">
        <f>GETPIVOTDATA("CF_attrition count",$A$3,"Job Role","Research Director")</f>
        <v>2</v>
      </c>
    </row>
    <row r="10" spans="1:7" x14ac:dyDescent="0.35">
      <c r="A10" s="32" t="s">
        <v>61</v>
      </c>
      <c r="B10" s="38">
        <v>47</v>
      </c>
      <c r="F10" s="35" t="str">
        <f t="shared" si="0"/>
        <v>Research Scientist</v>
      </c>
      <c r="G10" s="35">
        <f>GETPIVOTDATA("CF_attrition count",$A$3,"Job Role","Research Scientist")</f>
        <v>47</v>
      </c>
    </row>
    <row r="11" spans="1:7" x14ac:dyDescent="0.35">
      <c r="A11" s="32" t="s">
        <v>50</v>
      </c>
      <c r="B11" s="38">
        <v>57</v>
      </c>
      <c r="F11" s="35" t="str">
        <f t="shared" si="0"/>
        <v>Sales Executive</v>
      </c>
      <c r="G11" s="35">
        <f>GETPIVOTDATA("CF_attrition count",$A$3,"Job Role","Sales Executive")</f>
        <v>57</v>
      </c>
    </row>
    <row r="12" spans="1:7" x14ac:dyDescent="0.35">
      <c r="A12" s="32" t="s">
        <v>97</v>
      </c>
      <c r="B12" s="38">
        <v>33</v>
      </c>
      <c r="F12" s="35" t="str">
        <f t="shared" si="0"/>
        <v>Sales Representative</v>
      </c>
      <c r="G12" s="35">
        <f>GETPIVOTDATA("CF_attrition count",$A$3,"Job Role","Sales Representative")</f>
        <v>33</v>
      </c>
    </row>
    <row r="13" spans="1:7" x14ac:dyDescent="0.35">
      <c r="A13" s="32" t="s">
        <v>1566</v>
      </c>
      <c r="B13" s="38">
        <v>237</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AB57-1EC2-460C-BBE2-59480C7AA6E3}">
  <dimension ref="A3:B8"/>
  <sheetViews>
    <sheetView workbookViewId="0">
      <selection activeCell="B5" sqref="B5"/>
    </sheetView>
  </sheetViews>
  <sheetFormatPr defaultRowHeight="14.5" x14ac:dyDescent="0.35"/>
  <cols>
    <col min="1" max="1" width="12.36328125" bestFit="1" customWidth="1"/>
    <col min="2" max="2" width="22.6328125" bestFit="1" customWidth="1"/>
  </cols>
  <sheetData>
    <row r="3" spans="1:2" x14ac:dyDescent="0.35">
      <c r="A3" s="31" t="s">
        <v>1565</v>
      </c>
      <c r="B3" t="s">
        <v>1555</v>
      </c>
    </row>
    <row r="4" spans="1:2" x14ac:dyDescent="0.35">
      <c r="A4" s="32" t="s">
        <v>159</v>
      </c>
      <c r="B4" s="36">
        <v>5.0632911392405063E-2</v>
      </c>
    </row>
    <row r="5" spans="1:2" x14ac:dyDescent="0.35">
      <c r="A5" s="32" t="s">
        <v>58</v>
      </c>
      <c r="B5" s="36">
        <v>0.56118143459915615</v>
      </c>
    </row>
    <row r="6" spans="1:2" x14ac:dyDescent="0.35">
      <c r="A6" s="32" t="s">
        <v>46</v>
      </c>
      <c r="B6" s="36">
        <v>0.3881856540084388</v>
      </c>
    </row>
    <row r="7" spans="1:2" x14ac:dyDescent="0.35">
      <c r="A7" s="32" t="s">
        <v>1568</v>
      </c>
      <c r="B7" s="36">
        <v>0</v>
      </c>
    </row>
    <row r="8" spans="1:2" x14ac:dyDescent="0.35">
      <c r="A8" s="32" t="s">
        <v>1566</v>
      </c>
      <c r="B8" s="3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88CC-5C1E-4D1D-8BFB-36C9357D1D47}">
  <dimension ref="A3:B9"/>
  <sheetViews>
    <sheetView workbookViewId="0">
      <selection activeCell="B6" sqref="B6"/>
    </sheetView>
  </sheetViews>
  <sheetFormatPr defaultRowHeight="14.5" x14ac:dyDescent="0.35"/>
  <cols>
    <col min="1" max="1" width="12.36328125" bestFit="1" customWidth="1"/>
    <col min="2" max="2" width="22.6328125" bestFit="1" customWidth="1"/>
  </cols>
  <sheetData>
    <row r="3" spans="1:2" x14ac:dyDescent="0.35">
      <c r="A3" s="31" t="s">
        <v>1565</v>
      </c>
      <c r="B3" t="s">
        <v>1555</v>
      </c>
    </row>
    <row r="4" spans="1:2" x14ac:dyDescent="0.35">
      <c r="A4" s="32" t="s">
        <v>67</v>
      </c>
      <c r="B4" s="38">
        <v>112</v>
      </c>
    </row>
    <row r="5" spans="1:2" x14ac:dyDescent="0.35">
      <c r="A5" s="32" t="s">
        <v>44</v>
      </c>
      <c r="B5" s="38">
        <v>51</v>
      </c>
    </row>
    <row r="6" spans="1:2" x14ac:dyDescent="0.35">
      <c r="A6" s="32" t="s">
        <v>90</v>
      </c>
      <c r="B6" s="38">
        <v>38</v>
      </c>
    </row>
    <row r="7" spans="1:2" x14ac:dyDescent="0.35">
      <c r="A7" s="32" t="s">
        <v>56</v>
      </c>
      <c r="B7" s="38">
        <v>25</v>
      </c>
    </row>
    <row r="8" spans="1:2" x14ac:dyDescent="0.35">
      <c r="A8" s="32" t="s">
        <v>73</v>
      </c>
      <c r="B8" s="38">
        <v>11</v>
      </c>
    </row>
    <row r="9" spans="1:2" x14ac:dyDescent="0.35">
      <c r="A9" s="32" t="s">
        <v>1566</v>
      </c>
      <c r="B9" s="3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C26D3-DF51-488D-A9CA-B522F216F763}">
  <dimension ref="A3:E7"/>
  <sheetViews>
    <sheetView workbookViewId="0">
      <selection activeCell="B5" sqref="B5"/>
    </sheetView>
  </sheetViews>
  <sheetFormatPr defaultRowHeight="14.5" x14ac:dyDescent="0.35"/>
  <cols>
    <col min="1" max="1" width="12.36328125" bestFit="1" customWidth="1"/>
    <col min="2" max="2" width="15.81640625" bestFit="1" customWidth="1"/>
    <col min="4" max="4" width="12.36328125" bestFit="1" customWidth="1"/>
  </cols>
  <sheetData>
    <row r="3" spans="1:5" x14ac:dyDescent="0.35">
      <c r="A3" s="31" t="s">
        <v>1565</v>
      </c>
      <c r="B3" t="s">
        <v>1567</v>
      </c>
      <c r="D3" s="37" t="s">
        <v>10</v>
      </c>
      <c r="E3" s="37" t="s">
        <v>0</v>
      </c>
    </row>
    <row r="4" spans="1:5" x14ac:dyDescent="0.35">
      <c r="A4" s="32" t="s">
        <v>77</v>
      </c>
      <c r="B4" s="38">
        <v>327</v>
      </c>
      <c r="D4" t="str">
        <f>A4</f>
        <v>Divorced</v>
      </c>
      <c r="E4">
        <f>GETPIVOTDATA("Attrition",$A$3,"Marital Status",A4)</f>
        <v>327</v>
      </c>
    </row>
    <row r="5" spans="1:5" x14ac:dyDescent="0.35">
      <c r="A5" s="32" t="s">
        <v>51</v>
      </c>
      <c r="B5" s="38">
        <v>470</v>
      </c>
      <c r="D5" t="str">
        <f>A5</f>
        <v>Single</v>
      </c>
      <c r="E5">
        <f>GETPIVOTDATA("Attrition",$A$3,"Marital Status",A5)</f>
        <v>470</v>
      </c>
    </row>
    <row r="6" spans="1:5" x14ac:dyDescent="0.35">
      <c r="A6" s="32" t="s">
        <v>62</v>
      </c>
      <c r="B6" s="38">
        <v>673</v>
      </c>
      <c r="D6" t="str">
        <f>A6</f>
        <v>Married</v>
      </c>
      <c r="E6">
        <f>GETPIVOTDATA("Attrition",$A$3,"Marital Status",A6)</f>
        <v>673</v>
      </c>
    </row>
    <row r="7" spans="1:5" x14ac:dyDescent="0.35">
      <c r="A7" s="32" t="s">
        <v>1566</v>
      </c>
      <c r="B7" s="38">
        <v>1470</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94FC8-BD59-47F8-830F-3F8852779304}">
  <sheetPr>
    <tabColor rgb="FF00B050"/>
  </sheetPr>
  <dimension ref="A1:AR1471"/>
  <sheetViews>
    <sheetView workbookViewId="0">
      <selection activeCell="N1" sqref="A1:XFD1048576"/>
    </sheetView>
  </sheetViews>
  <sheetFormatPr defaultColWidth="10" defaultRowHeight="14.5" x14ac:dyDescent="0.35"/>
  <cols>
    <col min="1" max="1" width="10.6328125" customWidth="1"/>
    <col min="2" max="2" width="17.36328125" bestFit="1" customWidth="1"/>
    <col min="3" max="3" width="14.36328125" customWidth="1"/>
    <col min="4" max="4" width="18.54296875" customWidth="1"/>
    <col min="5" max="5" width="13.90625" customWidth="1"/>
    <col min="6" max="6" width="17" bestFit="1" customWidth="1"/>
    <col min="7" max="7" width="11.1796875" bestFit="1" customWidth="1"/>
    <col min="8" max="8" width="19.81640625" customWidth="1"/>
    <col min="9" max="9" width="11.7265625" customWidth="1"/>
    <col min="10" max="10" width="24.90625" bestFit="1" customWidth="1"/>
    <col min="11" max="11" width="15.6328125" customWidth="1"/>
    <col min="12" max="12" width="12.1796875" customWidth="1"/>
    <col min="13" max="13" width="9.36328125" customWidth="1"/>
    <col min="14" max="14" width="24.81640625" customWidth="1"/>
    <col min="15" max="15" width="4.54296875" customWidth="1"/>
    <col min="16" max="16" width="3.90625" customWidth="1"/>
    <col min="17" max="17" width="6.26953125" customWidth="1"/>
    <col min="18" max="18" width="19.26953125" customWidth="1"/>
    <col min="19" max="19" width="20.1796875" customWidth="1"/>
    <col min="20" max="20" width="17.81640625" customWidth="1"/>
    <col min="21" max="21" width="22.26953125" customWidth="1"/>
    <col min="22" max="22" width="12" style="11" customWidth="1"/>
    <col min="23" max="23" width="21.81640625" customWidth="1"/>
    <col min="24" max="24" width="17.08984375" bestFit="1" customWidth="1"/>
    <col min="25" max="25" width="17.7265625" customWidth="1"/>
    <col min="26" max="26" width="25.7265625" customWidth="1"/>
    <col min="27" max="27" width="13.54296875" style="11" customWidth="1"/>
    <col min="28" max="28" width="17.7265625" customWidth="1"/>
    <col min="29" max="29" width="11" customWidth="1"/>
    <col min="30" max="30" width="17" customWidth="1"/>
    <col min="31" max="31" width="17.7265625" style="11" customWidth="1"/>
    <col min="32" max="32" width="15.1796875" style="14" customWidth="1"/>
    <col min="33" max="33" width="25.7265625" customWidth="1"/>
    <col min="34" max="34" width="20.36328125" customWidth="1"/>
    <col min="35" max="35" width="21" customWidth="1"/>
    <col min="36" max="36" width="25.36328125" customWidth="1"/>
    <col min="37" max="37" width="17" customWidth="1"/>
    <col min="38" max="38" width="19.54296875" customWidth="1"/>
    <col min="39" max="39" width="21.1796875" customWidth="1"/>
    <col min="40" max="40" width="19.1796875" customWidth="1"/>
    <col min="41" max="41" width="19.453125" customWidth="1"/>
    <col min="42" max="42" width="22" customWidth="1"/>
    <col min="43" max="43" width="27.36328125" customWidth="1"/>
    <col min="44" max="44" width="25.81640625" customWidth="1"/>
  </cols>
  <sheetData>
    <row r="1" spans="1:44" s="20" customFormat="1" ht="16" thickBot="1" x14ac:dyDescent="0.4">
      <c r="A1" s="15" t="s">
        <v>0</v>
      </c>
      <c r="B1" s="16" t="s">
        <v>1</v>
      </c>
      <c r="C1" s="16" t="s">
        <v>2</v>
      </c>
      <c r="D1" s="16" t="s">
        <v>3</v>
      </c>
      <c r="E1" s="16" t="s">
        <v>4</v>
      </c>
      <c r="F1" s="16" t="s">
        <v>5</v>
      </c>
      <c r="G1" s="16" t="s">
        <v>6</v>
      </c>
      <c r="H1" s="16" t="s">
        <v>7</v>
      </c>
      <c r="I1" s="16" t="s">
        <v>8</v>
      </c>
      <c r="J1" s="16" t="s">
        <v>9</v>
      </c>
      <c r="K1" s="16" t="s">
        <v>10</v>
      </c>
      <c r="L1" s="16" t="s">
        <v>11</v>
      </c>
      <c r="M1" s="16" t="s">
        <v>12</v>
      </c>
      <c r="N1" s="16" t="s">
        <v>13</v>
      </c>
      <c r="O1" s="16" t="s">
        <v>1552</v>
      </c>
      <c r="P1" s="16" t="s">
        <v>1553</v>
      </c>
      <c r="Q1" s="16" t="s">
        <v>14</v>
      </c>
      <c r="R1" s="16" t="s">
        <v>15</v>
      </c>
      <c r="S1" s="16" t="s">
        <v>16</v>
      </c>
      <c r="T1" s="16" t="s">
        <v>17</v>
      </c>
      <c r="U1" s="16" t="s">
        <v>18</v>
      </c>
      <c r="V1" s="17" t="s">
        <v>19</v>
      </c>
      <c r="W1" s="16" t="s">
        <v>20</v>
      </c>
      <c r="X1" s="16" t="s">
        <v>21</v>
      </c>
      <c r="Y1" s="16" t="s">
        <v>22</v>
      </c>
      <c r="Z1" s="16" t="s">
        <v>23</v>
      </c>
      <c r="AA1" s="17" t="s">
        <v>24</v>
      </c>
      <c r="AB1" s="16" t="s">
        <v>25</v>
      </c>
      <c r="AC1" s="16" t="s">
        <v>26</v>
      </c>
      <c r="AD1" s="16" t="s">
        <v>27</v>
      </c>
      <c r="AE1" s="17" t="s">
        <v>28</v>
      </c>
      <c r="AF1" s="18" t="s">
        <v>29</v>
      </c>
      <c r="AG1" s="16" t="s">
        <v>30</v>
      </c>
      <c r="AH1" s="16" t="s">
        <v>31</v>
      </c>
      <c r="AI1" s="16" t="s">
        <v>32</v>
      </c>
      <c r="AJ1" s="16" t="s">
        <v>33</v>
      </c>
      <c r="AK1" s="16" t="s">
        <v>34</v>
      </c>
      <c r="AL1" s="16" t="s">
        <v>35</v>
      </c>
      <c r="AM1" s="16" t="s">
        <v>36</v>
      </c>
      <c r="AN1" s="16" t="s">
        <v>37</v>
      </c>
      <c r="AO1" s="16" t="s">
        <v>38</v>
      </c>
      <c r="AP1" s="16" t="s">
        <v>39</v>
      </c>
      <c r="AQ1" s="16" t="s">
        <v>40</v>
      </c>
      <c r="AR1" s="19" t="s">
        <v>41</v>
      </c>
    </row>
    <row r="2" spans="1:44" ht="16" thickBot="1" x14ac:dyDescent="0.4">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9">
        <v>1102</v>
      </c>
      <c r="W2" s="2">
        <v>1</v>
      </c>
      <c r="X2" s="1" t="s">
        <v>53</v>
      </c>
      <c r="Y2" s="2">
        <v>1</v>
      </c>
      <c r="Z2" s="2">
        <v>2</v>
      </c>
      <c r="AA2" s="9">
        <v>94</v>
      </c>
      <c r="AB2" s="2">
        <v>3</v>
      </c>
      <c r="AC2" s="2">
        <v>2</v>
      </c>
      <c r="AD2" s="2">
        <v>4</v>
      </c>
      <c r="AE2" s="9">
        <v>5993</v>
      </c>
      <c r="AF2" s="12">
        <v>19479</v>
      </c>
      <c r="AG2" s="2">
        <v>8</v>
      </c>
      <c r="AH2" s="2">
        <v>11</v>
      </c>
      <c r="AI2" s="2">
        <v>3</v>
      </c>
      <c r="AJ2" s="2">
        <v>1</v>
      </c>
      <c r="AK2" s="2">
        <v>80</v>
      </c>
      <c r="AL2" s="2">
        <v>0</v>
      </c>
      <c r="AM2" s="2">
        <v>8</v>
      </c>
      <c r="AN2" s="2">
        <v>1</v>
      </c>
      <c r="AO2" s="2">
        <v>6</v>
      </c>
      <c r="AP2" s="2">
        <v>4</v>
      </c>
      <c r="AQ2" s="2">
        <v>0</v>
      </c>
      <c r="AR2" s="4">
        <v>5</v>
      </c>
    </row>
    <row r="3" spans="1:44" ht="16" thickBot="1" x14ac:dyDescent="0.4">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9">
        <v>279</v>
      </c>
      <c r="W3" s="2">
        <v>8</v>
      </c>
      <c r="X3" s="1" t="s">
        <v>63</v>
      </c>
      <c r="Y3" s="2">
        <v>1</v>
      </c>
      <c r="Z3" s="2">
        <v>3</v>
      </c>
      <c r="AA3" s="9">
        <v>61</v>
      </c>
      <c r="AB3" s="2">
        <v>2</v>
      </c>
      <c r="AC3" s="2">
        <v>2</v>
      </c>
      <c r="AD3" s="2">
        <v>2</v>
      </c>
      <c r="AE3" s="9">
        <v>5130</v>
      </c>
      <c r="AF3" s="12">
        <v>24907</v>
      </c>
      <c r="AG3" s="2">
        <v>1</v>
      </c>
      <c r="AH3" s="2">
        <v>23</v>
      </c>
      <c r="AI3" s="2">
        <v>4</v>
      </c>
      <c r="AJ3" s="2">
        <v>4</v>
      </c>
      <c r="AK3" s="2">
        <v>80</v>
      </c>
      <c r="AL3" s="2">
        <v>1</v>
      </c>
      <c r="AM3" s="2">
        <v>10</v>
      </c>
      <c r="AN3" s="2">
        <v>3</v>
      </c>
      <c r="AO3" s="2">
        <v>10</v>
      </c>
      <c r="AP3" s="2">
        <v>7</v>
      </c>
      <c r="AQ3" s="2">
        <v>1</v>
      </c>
      <c r="AR3" s="4">
        <v>7</v>
      </c>
    </row>
    <row r="4" spans="1:44" ht="16" thickBot="1" x14ac:dyDescent="0.4">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9">
        <v>1373</v>
      </c>
      <c r="W4" s="2">
        <v>2</v>
      </c>
      <c r="X4" s="1" t="s">
        <v>53</v>
      </c>
      <c r="Y4" s="2">
        <v>1</v>
      </c>
      <c r="Z4" s="2">
        <v>4</v>
      </c>
      <c r="AA4" s="9">
        <v>92</v>
      </c>
      <c r="AB4" s="2">
        <v>2</v>
      </c>
      <c r="AC4" s="2">
        <v>1</v>
      </c>
      <c r="AD4" s="2">
        <v>3</v>
      </c>
      <c r="AE4" s="9">
        <v>2090</v>
      </c>
      <c r="AF4" s="12">
        <v>2396</v>
      </c>
      <c r="AG4" s="2">
        <v>6</v>
      </c>
      <c r="AH4" s="2">
        <v>15</v>
      </c>
      <c r="AI4" s="2">
        <v>3</v>
      </c>
      <c r="AJ4" s="2">
        <v>2</v>
      </c>
      <c r="AK4" s="2">
        <v>80</v>
      </c>
      <c r="AL4" s="2">
        <v>0</v>
      </c>
      <c r="AM4" s="2">
        <v>7</v>
      </c>
      <c r="AN4" s="2">
        <v>3</v>
      </c>
      <c r="AO4" s="2">
        <v>0</v>
      </c>
      <c r="AP4" s="2">
        <v>0</v>
      </c>
      <c r="AQ4" s="2">
        <v>0</v>
      </c>
      <c r="AR4" s="4">
        <v>0</v>
      </c>
    </row>
    <row r="5" spans="1:44" ht="16" thickBot="1" x14ac:dyDescent="0.4">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9">
        <v>1392</v>
      </c>
      <c r="W5" s="2">
        <v>3</v>
      </c>
      <c r="X5" s="1" t="s">
        <v>69</v>
      </c>
      <c r="Y5" s="2">
        <v>1</v>
      </c>
      <c r="Z5" s="2">
        <v>4</v>
      </c>
      <c r="AA5" s="9">
        <v>56</v>
      </c>
      <c r="AB5" s="2">
        <v>3</v>
      </c>
      <c r="AC5" s="2">
        <v>1</v>
      </c>
      <c r="AD5" s="2">
        <v>3</v>
      </c>
      <c r="AE5" s="9">
        <v>2909</v>
      </c>
      <c r="AF5" s="12">
        <v>23159</v>
      </c>
      <c r="AG5" s="2">
        <v>1</v>
      </c>
      <c r="AH5" s="2">
        <v>11</v>
      </c>
      <c r="AI5" s="2">
        <v>3</v>
      </c>
      <c r="AJ5" s="2">
        <v>3</v>
      </c>
      <c r="AK5" s="2">
        <v>80</v>
      </c>
      <c r="AL5" s="2">
        <v>0</v>
      </c>
      <c r="AM5" s="2">
        <v>8</v>
      </c>
      <c r="AN5" s="2">
        <v>3</v>
      </c>
      <c r="AO5" s="2">
        <v>8</v>
      </c>
      <c r="AP5" s="2">
        <v>7</v>
      </c>
      <c r="AQ5" s="2">
        <v>3</v>
      </c>
      <c r="AR5" s="4">
        <v>0</v>
      </c>
    </row>
    <row r="6" spans="1:44" ht="16" thickBot="1" x14ac:dyDescent="0.4">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9">
        <v>591</v>
      </c>
      <c r="W6" s="2">
        <v>2</v>
      </c>
      <c r="X6" s="1" t="s">
        <v>63</v>
      </c>
      <c r="Y6" s="2">
        <v>1</v>
      </c>
      <c r="Z6" s="2">
        <v>1</v>
      </c>
      <c r="AA6" s="9">
        <v>40</v>
      </c>
      <c r="AB6" s="2">
        <v>3</v>
      </c>
      <c r="AC6" s="2">
        <v>1</v>
      </c>
      <c r="AD6" s="2">
        <v>2</v>
      </c>
      <c r="AE6" s="9">
        <v>3468</v>
      </c>
      <c r="AF6" s="12">
        <v>16632</v>
      </c>
      <c r="AG6" s="2">
        <v>9</v>
      </c>
      <c r="AH6" s="2">
        <v>12</v>
      </c>
      <c r="AI6" s="2">
        <v>3</v>
      </c>
      <c r="AJ6" s="2">
        <v>4</v>
      </c>
      <c r="AK6" s="2">
        <v>80</v>
      </c>
      <c r="AL6" s="2">
        <v>1</v>
      </c>
      <c r="AM6" s="2">
        <v>6</v>
      </c>
      <c r="AN6" s="2">
        <v>3</v>
      </c>
      <c r="AO6" s="2">
        <v>2</v>
      </c>
      <c r="AP6" s="2">
        <v>2</v>
      </c>
      <c r="AQ6" s="2">
        <v>2</v>
      </c>
      <c r="AR6" s="4">
        <v>2</v>
      </c>
    </row>
    <row r="7" spans="1:44" ht="16" thickBot="1" x14ac:dyDescent="0.4">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9">
        <v>1005</v>
      </c>
      <c r="W7" s="2">
        <v>2</v>
      </c>
      <c r="X7" s="1" t="s">
        <v>53</v>
      </c>
      <c r="Y7" s="2">
        <v>1</v>
      </c>
      <c r="Z7" s="2">
        <v>4</v>
      </c>
      <c r="AA7" s="9">
        <v>79</v>
      </c>
      <c r="AB7" s="2">
        <v>3</v>
      </c>
      <c r="AC7" s="2">
        <v>1</v>
      </c>
      <c r="AD7" s="2">
        <v>2</v>
      </c>
      <c r="AE7" s="9">
        <v>3068</v>
      </c>
      <c r="AF7" s="12">
        <v>11864</v>
      </c>
      <c r="AG7" s="2">
        <v>0</v>
      </c>
      <c r="AH7" s="2">
        <v>13</v>
      </c>
      <c r="AI7" s="2">
        <v>3</v>
      </c>
      <c r="AJ7" s="2">
        <v>3</v>
      </c>
      <c r="AK7" s="2">
        <v>80</v>
      </c>
      <c r="AL7" s="2">
        <v>0</v>
      </c>
      <c r="AM7" s="2">
        <v>8</v>
      </c>
      <c r="AN7" s="2">
        <v>2</v>
      </c>
      <c r="AO7" s="2">
        <v>7</v>
      </c>
      <c r="AP7" s="2">
        <v>7</v>
      </c>
      <c r="AQ7" s="2">
        <v>3</v>
      </c>
      <c r="AR7" s="4">
        <v>6</v>
      </c>
    </row>
    <row r="8" spans="1:44" ht="16" thickBot="1" x14ac:dyDescent="0.4">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9">
        <v>1324</v>
      </c>
      <c r="W8" s="2">
        <v>3</v>
      </c>
      <c r="X8" s="1" t="s">
        <v>75</v>
      </c>
      <c r="Y8" s="2">
        <v>1</v>
      </c>
      <c r="Z8" s="2">
        <v>3</v>
      </c>
      <c r="AA8" s="9">
        <v>81</v>
      </c>
      <c r="AB8" s="2">
        <v>4</v>
      </c>
      <c r="AC8" s="2">
        <v>1</v>
      </c>
      <c r="AD8" s="2">
        <v>4</v>
      </c>
      <c r="AE8" s="9">
        <v>2670</v>
      </c>
      <c r="AF8" s="12">
        <v>9964</v>
      </c>
      <c r="AG8" s="2">
        <v>4</v>
      </c>
      <c r="AH8" s="2">
        <v>20</v>
      </c>
      <c r="AI8" s="2">
        <v>4</v>
      </c>
      <c r="AJ8" s="2">
        <v>1</v>
      </c>
      <c r="AK8" s="2">
        <v>80</v>
      </c>
      <c r="AL8" s="2">
        <v>3</v>
      </c>
      <c r="AM8" s="2">
        <v>12</v>
      </c>
      <c r="AN8" s="2">
        <v>2</v>
      </c>
      <c r="AO8" s="2">
        <v>1</v>
      </c>
      <c r="AP8" s="2">
        <v>0</v>
      </c>
      <c r="AQ8" s="2">
        <v>0</v>
      </c>
      <c r="AR8" s="4">
        <v>0</v>
      </c>
    </row>
    <row r="9" spans="1:44" ht="16" thickBot="1" x14ac:dyDescent="0.4">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9">
        <v>1358</v>
      </c>
      <c r="W9" s="2">
        <v>24</v>
      </c>
      <c r="X9" s="1" t="s">
        <v>63</v>
      </c>
      <c r="Y9" s="2">
        <v>1</v>
      </c>
      <c r="Z9" s="2">
        <v>4</v>
      </c>
      <c r="AA9" s="9">
        <v>67</v>
      </c>
      <c r="AB9" s="2">
        <v>3</v>
      </c>
      <c r="AC9" s="2">
        <v>1</v>
      </c>
      <c r="AD9" s="2">
        <v>2</v>
      </c>
      <c r="AE9" s="9">
        <v>2693</v>
      </c>
      <c r="AF9" s="12">
        <v>13335</v>
      </c>
      <c r="AG9" s="2">
        <v>1</v>
      </c>
      <c r="AH9" s="2">
        <v>22</v>
      </c>
      <c r="AI9" s="2">
        <v>4</v>
      </c>
      <c r="AJ9" s="2">
        <v>2</v>
      </c>
      <c r="AK9" s="2">
        <v>80</v>
      </c>
      <c r="AL9" s="2">
        <v>1</v>
      </c>
      <c r="AM9" s="2">
        <v>1</v>
      </c>
      <c r="AN9" s="2">
        <v>3</v>
      </c>
      <c r="AO9" s="2">
        <v>1</v>
      </c>
      <c r="AP9" s="2">
        <v>0</v>
      </c>
      <c r="AQ9" s="2">
        <v>0</v>
      </c>
      <c r="AR9" s="4">
        <v>0</v>
      </c>
    </row>
    <row r="10" spans="1:44" ht="16" thickBot="1" x14ac:dyDescent="0.4">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9">
        <v>216</v>
      </c>
      <c r="W10" s="2">
        <v>23</v>
      </c>
      <c r="X10" s="1" t="s">
        <v>75</v>
      </c>
      <c r="Y10" s="2">
        <v>1</v>
      </c>
      <c r="Z10" s="2">
        <v>4</v>
      </c>
      <c r="AA10" s="9">
        <v>44</v>
      </c>
      <c r="AB10" s="2">
        <v>2</v>
      </c>
      <c r="AC10" s="2">
        <v>3</v>
      </c>
      <c r="AD10" s="2">
        <v>2</v>
      </c>
      <c r="AE10" s="9">
        <v>9526</v>
      </c>
      <c r="AF10" s="12">
        <v>8787</v>
      </c>
      <c r="AG10" s="2">
        <v>0</v>
      </c>
      <c r="AH10" s="2">
        <v>21</v>
      </c>
      <c r="AI10" s="2">
        <v>4</v>
      </c>
      <c r="AJ10" s="2">
        <v>2</v>
      </c>
      <c r="AK10" s="2">
        <v>80</v>
      </c>
      <c r="AL10" s="2">
        <v>0</v>
      </c>
      <c r="AM10" s="2">
        <v>10</v>
      </c>
      <c r="AN10" s="2">
        <v>3</v>
      </c>
      <c r="AO10" s="2">
        <v>9</v>
      </c>
      <c r="AP10" s="2">
        <v>7</v>
      </c>
      <c r="AQ10" s="2">
        <v>1</v>
      </c>
      <c r="AR10" s="4">
        <v>8</v>
      </c>
    </row>
    <row r="11" spans="1:44" ht="16" thickBot="1" x14ac:dyDescent="0.4">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9">
        <v>1299</v>
      </c>
      <c r="W11" s="2">
        <v>27</v>
      </c>
      <c r="X11" s="1" t="s">
        <v>75</v>
      </c>
      <c r="Y11" s="2">
        <v>1</v>
      </c>
      <c r="Z11" s="2">
        <v>3</v>
      </c>
      <c r="AA11" s="9">
        <v>94</v>
      </c>
      <c r="AB11" s="2">
        <v>3</v>
      </c>
      <c r="AC11" s="2">
        <v>2</v>
      </c>
      <c r="AD11" s="2">
        <v>3</v>
      </c>
      <c r="AE11" s="9">
        <v>5237</v>
      </c>
      <c r="AF11" s="12">
        <v>16577</v>
      </c>
      <c r="AG11" s="2">
        <v>6</v>
      </c>
      <c r="AH11" s="2">
        <v>13</v>
      </c>
      <c r="AI11" s="2">
        <v>3</v>
      </c>
      <c r="AJ11" s="2">
        <v>2</v>
      </c>
      <c r="AK11" s="2">
        <v>80</v>
      </c>
      <c r="AL11" s="2">
        <v>2</v>
      </c>
      <c r="AM11" s="2">
        <v>17</v>
      </c>
      <c r="AN11" s="2">
        <v>2</v>
      </c>
      <c r="AO11" s="2">
        <v>7</v>
      </c>
      <c r="AP11" s="2">
        <v>7</v>
      </c>
      <c r="AQ11" s="2">
        <v>7</v>
      </c>
      <c r="AR11" s="4">
        <v>7</v>
      </c>
    </row>
    <row r="12" spans="1:44" ht="16" thickBot="1" x14ac:dyDescent="0.4">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9">
        <v>809</v>
      </c>
      <c r="W12" s="2">
        <v>16</v>
      </c>
      <c r="X12" s="1" t="s">
        <v>75</v>
      </c>
      <c r="Y12" s="2">
        <v>1</v>
      </c>
      <c r="Z12" s="2">
        <v>1</v>
      </c>
      <c r="AA12" s="9">
        <v>84</v>
      </c>
      <c r="AB12" s="2">
        <v>4</v>
      </c>
      <c r="AC12" s="2">
        <v>1</v>
      </c>
      <c r="AD12" s="2">
        <v>2</v>
      </c>
      <c r="AE12" s="9">
        <v>2426</v>
      </c>
      <c r="AF12" s="12">
        <v>16479</v>
      </c>
      <c r="AG12" s="2">
        <v>0</v>
      </c>
      <c r="AH12" s="2">
        <v>13</v>
      </c>
      <c r="AI12" s="2">
        <v>3</v>
      </c>
      <c r="AJ12" s="2">
        <v>3</v>
      </c>
      <c r="AK12" s="2">
        <v>80</v>
      </c>
      <c r="AL12" s="2">
        <v>1</v>
      </c>
      <c r="AM12" s="2">
        <v>6</v>
      </c>
      <c r="AN12" s="2">
        <v>3</v>
      </c>
      <c r="AO12" s="2">
        <v>5</v>
      </c>
      <c r="AP12" s="2">
        <v>4</v>
      </c>
      <c r="AQ12" s="2">
        <v>0</v>
      </c>
      <c r="AR12" s="4">
        <v>3</v>
      </c>
    </row>
    <row r="13" spans="1:44" ht="16" thickBot="1" x14ac:dyDescent="0.4">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9">
        <v>153</v>
      </c>
      <c r="W13" s="2">
        <v>15</v>
      </c>
      <c r="X13" s="1" t="s">
        <v>53</v>
      </c>
      <c r="Y13" s="2">
        <v>1</v>
      </c>
      <c r="Z13" s="2">
        <v>4</v>
      </c>
      <c r="AA13" s="9">
        <v>49</v>
      </c>
      <c r="AB13" s="2">
        <v>2</v>
      </c>
      <c r="AC13" s="2">
        <v>2</v>
      </c>
      <c r="AD13" s="2">
        <v>2</v>
      </c>
      <c r="AE13" s="9">
        <v>4193</v>
      </c>
      <c r="AF13" s="12">
        <v>12682</v>
      </c>
      <c r="AG13" s="2">
        <v>0</v>
      </c>
      <c r="AH13" s="2">
        <v>12</v>
      </c>
      <c r="AI13" s="2">
        <v>3</v>
      </c>
      <c r="AJ13" s="2">
        <v>4</v>
      </c>
      <c r="AK13" s="2">
        <v>80</v>
      </c>
      <c r="AL13" s="2">
        <v>0</v>
      </c>
      <c r="AM13" s="2">
        <v>10</v>
      </c>
      <c r="AN13" s="2">
        <v>3</v>
      </c>
      <c r="AO13" s="2">
        <v>9</v>
      </c>
      <c r="AP13" s="2">
        <v>5</v>
      </c>
      <c r="AQ13" s="2">
        <v>0</v>
      </c>
      <c r="AR13" s="4">
        <v>8</v>
      </c>
    </row>
    <row r="14" spans="1:44" ht="16" thickBot="1" x14ac:dyDescent="0.4">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9">
        <v>670</v>
      </c>
      <c r="W14" s="2">
        <v>26</v>
      </c>
      <c r="X14" s="1" t="s">
        <v>63</v>
      </c>
      <c r="Y14" s="2">
        <v>1</v>
      </c>
      <c r="Z14" s="2">
        <v>1</v>
      </c>
      <c r="AA14" s="9">
        <v>31</v>
      </c>
      <c r="AB14" s="2">
        <v>3</v>
      </c>
      <c r="AC14" s="2">
        <v>1</v>
      </c>
      <c r="AD14" s="2">
        <v>2</v>
      </c>
      <c r="AE14" s="9">
        <v>2911</v>
      </c>
      <c r="AF14" s="12">
        <v>15170</v>
      </c>
      <c r="AG14" s="2">
        <v>1</v>
      </c>
      <c r="AH14" s="2">
        <v>17</v>
      </c>
      <c r="AI14" s="2">
        <v>3</v>
      </c>
      <c r="AJ14" s="2">
        <v>4</v>
      </c>
      <c r="AK14" s="2">
        <v>80</v>
      </c>
      <c r="AL14" s="2">
        <v>1</v>
      </c>
      <c r="AM14" s="2">
        <v>5</v>
      </c>
      <c r="AN14" s="2">
        <v>2</v>
      </c>
      <c r="AO14" s="2">
        <v>5</v>
      </c>
      <c r="AP14" s="2">
        <v>2</v>
      </c>
      <c r="AQ14" s="2">
        <v>4</v>
      </c>
      <c r="AR14" s="4">
        <v>3</v>
      </c>
    </row>
    <row r="15" spans="1:44" ht="16" thickBot="1" x14ac:dyDescent="0.4">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9">
        <v>1346</v>
      </c>
      <c r="W15" s="2">
        <v>19</v>
      </c>
      <c r="X15" s="1" t="s">
        <v>53</v>
      </c>
      <c r="Y15" s="2">
        <v>1</v>
      </c>
      <c r="Z15" s="2">
        <v>2</v>
      </c>
      <c r="AA15" s="9">
        <v>93</v>
      </c>
      <c r="AB15" s="2">
        <v>3</v>
      </c>
      <c r="AC15" s="2">
        <v>1</v>
      </c>
      <c r="AD15" s="2">
        <v>4</v>
      </c>
      <c r="AE15" s="9">
        <v>2661</v>
      </c>
      <c r="AF15" s="12">
        <v>8758</v>
      </c>
      <c r="AG15" s="2">
        <v>0</v>
      </c>
      <c r="AH15" s="2">
        <v>11</v>
      </c>
      <c r="AI15" s="2">
        <v>3</v>
      </c>
      <c r="AJ15" s="2">
        <v>3</v>
      </c>
      <c r="AK15" s="2">
        <v>80</v>
      </c>
      <c r="AL15" s="2">
        <v>1</v>
      </c>
      <c r="AM15" s="2">
        <v>3</v>
      </c>
      <c r="AN15" s="2">
        <v>3</v>
      </c>
      <c r="AO15" s="2">
        <v>2</v>
      </c>
      <c r="AP15" s="2">
        <v>2</v>
      </c>
      <c r="AQ15" s="2">
        <v>1</v>
      </c>
      <c r="AR15" s="4">
        <v>2</v>
      </c>
    </row>
    <row r="16" spans="1:44" ht="16" thickBot="1" x14ac:dyDescent="0.4">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9">
        <v>103</v>
      </c>
      <c r="W16" s="2">
        <v>24</v>
      </c>
      <c r="X16" s="1" t="s">
        <v>75</v>
      </c>
      <c r="Y16" s="2">
        <v>1</v>
      </c>
      <c r="Z16" s="2">
        <v>3</v>
      </c>
      <c r="AA16" s="9">
        <v>50</v>
      </c>
      <c r="AB16" s="2">
        <v>2</v>
      </c>
      <c r="AC16" s="2">
        <v>1</v>
      </c>
      <c r="AD16" s="2">
        <v>2</v>
      </c>
      <c r="AE16" s="9">
        <v>2028</v>
      </c>
      <c r="AF16" s="12">
        <v>12947</v>
      </c>
      <c r="AG16" s="2">
        <v>5</v>
      </c>
      <c r="AH16" s="2">
        <v>14</v>
      </c>
      <c r="AI16" s="2">
        <v>3</v>
      </c>
      <c r="AJ16" s="2">
        <v>2</v>
      </c>
      <c r="AK16" s="2">
        <v>80</v>
      </c>
      <c r="AL16" s="2">
        <v>0</v>
      </c>
      <c r="AM16" s="2">
        <v>6</v>
      </c>
      <c r="AN16" s="2">
        <v>3</v>
      </c>
      <c r="AO16" s="2">
        <v>4</v>
      </c>
      <c r="AP16" s="2">
        <v>2</v>
      </c>
      <c r="AQ16" s="2">
        <v>0</v>
      </c>
      <c r="AR16" s="4">
        <v>3</v>
      </c>
    </row>
    <row r="17" spans="1:44" ht="16" thickBot="1" x14ac:dyDescent="0.4">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9">
        <v>1389</v>
      </c>
      <c r="W17" s="2">
        <v>21</v>
      </c>
      <c r="X17" s="1" t="s">
        <v>69</v>
      </c>
      <c r="Y17" s="2">
        <v>1</v>
      </c>
      <c r="Z17" s="2">
        <v>2</v>
      </c>
      <c r="AA17" s="9">
        <v>51</v>
      </c>
      <c r="AB17" s="2">
        <v>4</v>
      </c>
      <c r="AC17" s="2">
        <v>3</v>
      </c>
      <c r="AD17" s="2">
        <v>2</v>
      </c>
      <c r="AE17" s="9">
        <v>9980</v>
      </c>
      <c r="AF17" s="12">
        <v>10195</v>
      </c>
      <c r="AG17" s="2">
        <v>1</v>
      </c>
      <c r="AH17" s="2">
        <v>11</v>
      </c>
      <c r="AI17" s="2">
        <v>3</v>
      </c>
      <c r="AJ17" s="2">
        <v>3</v>
      </c>
      <c r="AK17" s="2">
        <v>80</v>
      </c>
      <c r="AL17" s="2">
        <v>1</v>
      </c>
      <c r="AM17" s="2">
        <v>10</v>
      </c>
      <c r="AN17" s="2">
        <v>3</v>
      </c>
      <c r="AO17" s="2">
        <v>10</v>
      </c>
      <c r="AP17" s="2">
        <v>9</v>
      </c>
      <c r="AQ17" s="2">
        <v>8</v>
      </c>
      <c r="AR17" s="4">
        <v>8</v>
      </c>
    </row>
    <row r="18" spans="1:44" ht="16" thickBot="1" x14ac:dyDescent="0.4">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9">
        <v>334</v>
      </c>
      <c r="W18" s="2">
        <v>5</v>
      </c>
      <c r="X18" s="1" t="s">
        <v>53</v>
      </c>
      <c r="Y18" s="2">
        <v>1</v>
      </c>
      <c r="Z18" s="2">
        <v>1</v>
      </c>
      <c r="AA18" s="9">
        <v>80</v>
      </c>
      <c r="AB18" s="2">
        <v>4</v>
      </c>
      <c r="AC18" s="2">
        <v>1</v>
      </c>
      <c r="AD18" s="2">
        <v>2</v>
      </c>
      <c r="AE18" s="9">
        <v>3298</v>
      </c>
      <c r="AF18" s="12">
        <v>15053</v>
      </c>
      <c r="AG18" s="2">
        <v>0</v>
      </c>
      <c r="AH18" s="2">
        <v>12</v>
      </c>
      <c r="AI18" s="2">
        <v>3</v>
      </c>
      <c r="AJ18" s="2">
        <v>4</v>
      </c>
      <c r="AK18" s="2">
        <v>80</v>
      </c>
      <c r="AL18" s="2">
        <v>2</v>
      </c>
      <c r="AM18" s="2">
        <v>7</v>
      </c>
      <c r="AN18" s="2">
        <v>2</v>
      </c>
      <c r="AO18" s="2">
        <v>6</v>
      </c>
      <c r="AP18" s="2">
        <v>2</v>
      </c>
      <c r="AQ18" s="2">
        <v>0</v>
      </c>
      <c r="AR18" s="4">
        <v>5</v>
      </c>
    </row>
    <row r="19" spans="1:44" ht="16" thickBot="1" x14ac:dyDescent="0.4">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9">
        <v>1123</v>
      </c>
      <c r="W19" s="2">
        <v>16</v>
      </c>
      <c r="X19" s="1" t="s">
        <v>53</v>
      </c>
      <c r="Y19" s="2">
        <v>1</v>
      </c>
      <c r="Z19" s="2">
        <v>4</v>
      </c>
      <c r="AA19" s="9">
        <v>96</v>
      </c>
      <c r="AB19" s="2">
        <v>4</v>
      </c>
      <c r="AC19" s="2">
        <v>1</v>
      </c>
      <c r="AD19" s="2">
        <v>4</v>
      </c>
      <c r="AE19" s="9">
        <v>2935</v>
      </c>
      <c r="AF19" s="12">
        <v>7324</v>
      </c>
      <c r="AG19" s="2">
        <v>1</v>
      </c>
      <c r="AH19" s="2">
        <v>13</v>
      </c>
      <c r="AI19" s="2">
        <v>3</v>
      </c>
      <c r="AJ19" s="2">
        <v>2</v>
      </c>
      <c r="AK19" s="2">
        <v>80</v>
      </c>
      <c r="AL19" s="2">
        <v>2</v>
      </c>
      <c r="AM19" s="2">
        <v>1</v>
      </c>
      <c r="AN19" s="2">
        <v>2</v>
      </c>
      <c r="AO19" s="2">
        <v>1</v>
      </c>
      <c r="AP19" s="2">
        <v>0</v>
      </c>
      <c r="AQ19" s="2">
        <v>0</v>
      </c>
      <c r="AR19" s="4">
        <v>0</v>
      </c>
    </row>
    <row r="20" spans="1:44" ht="16" thickBot="1" x14ac:dyDescent="0.4">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9">
        <v>1219</v>
      </c>
      <c r="W20" s="2">
        <v>2</v>
      </c>
      <c r="X20" s="1" t="s">
        <v>69</v>
      </c>
      <c r="Y20" s="2">
        <v>1</v>
      </c>
      <c r="Z20" s="2">
        <v>1</v>
      </c>
      <c r="AA20" s="9">
        <v>78</v>
      </c>
      <c r="AB20" s="2">
        <v>2</v>
      </c>
      <c r="AC20" s="2">
        <v>4</v>
      </c>
      <c r="AD20" s="2">
        <v>2</v>
      </c>
      <c r="AE20" s="9">
        <v>15427</v>
      </c>
      <c r="AF20" s="12">
        <v>22021</v>
      </c>
      <c r="AG20" s="2">
        <v>2</v>
      </c>
      <c r="AH20" s="2">
        <v>16</v>
      </c>
      <c r="AI20" s="2">
        <v>3</v>
      </c>
      <c r="AJ20" s="2">
        <v>3</v>
      </c>
      <c r="AK20" s="2">
        <v>80</v>
      </c>
      <c r="AL20" s="2">
        <v>0</v>
      </c>
      <c r="AM20" s="2">
        <v>31</v>
      </c>
      <c r="AN20" s="2">
        <v>3</v>
      </c>
      <c r="AO20" s="2">
        <v>25</v>
      </c>
      <c r="AP20" s="2">
        <v>8</v>
      </c>
      <c r="AQ20" s="2">
        <v>3</v>
      </c>
      <c r="AR20" s="4">
        <v>7</v>
      </c>
    </row>
    <row r="21" spans="1:44" ht="16" thickBot="1" x14ac:dyDescent="0.4">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9">
        <v>371</v>
      </c>
      <c r="W21" s="2">
        <v>2</v>
      </c>
      <c r="X21" s="1" t="s">
        <v>75</v>
      </c>
      <c r="Y21" s="2">
        <v>1</v>
      </c>
      <c r="Z21" s="2">
        <v>4</v>
      </c>
      <c r="AA21" s="9">
        <v>45</v>
      </c>
      <c r="AB21" s="2">
        <v>3</v>
      </c>
      <c r="AC21" s="2">
        <v>1</v>
      </c>
      <c r="AD21" s="2">
        <v>2</v>
      </c>
      <c r="AE21" s="9">
        <v>3944</v>
      </c>
      <c r="AF21" s="12">
        <v>4306</v>
      </c>
      <c r="AG21" s="2">
        <v>5</v>
      </c>
      <c r="AH21" s="2">
        <v>11</v>
      </c>
      <c r="AI21" s="2">
        <v>3</v>
      </c>
      <c r="AJ21" s="2">
        <v>3</v>
      </c>
      <c r="AK21" s="2">
        <v>80</v>
      </c>
      <c r="AL21" s="2">
        <v>0</v>
      </c>
      <c r="AM21" s="2">
        <v>6</v>
      </c>
      <c r="AN21" s="2">
        <v>3</v>
      </c>
      <c r="AO21" s="2">
        <v>3</v>
      </c>
      <c r="AP21" s="2">
        <v>2</v>
      </c>
      <c r="AQ21" s="2">
        <v>1</v>
      </c>
      <c r="AR21" s="4">
        <v>2</v>
      </c>
    </row>
    <row r="22" spans="1:44" ht="16" thickBot="1" x14ac:dyDescent="0.4">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9">
        <v>673</v>
      </c>
      <c r="W22" s="2">
        <v>11</v>
      </c>
      <c r="X22" s="1" t="s">
        <v>53</v>
      </c>
      <c r="Y22" s="2">
        <v>1</v>
      </c>
      <c r="Z22" s="2">
        <v>1</v>
      </c>
      <c r="AA22" s="9">
        <v>96</v>
      </c>
      <c r="AB22" s="2">
        <v>4</v>
      </c>
      <c r="AC22" s="2">
        <v>2</v>
      </c>
      <c r="AD22" s="2">
        <v>3</v>
      </c>
      <c r="AE22" s="9">
        <v>4011</v>
      </c>
      <c r="AF22" s="12">
        <v>8232</v>
      </c>
      <c r="AG22" s="2">
        <v>0</v>
      </c>
      <c r="AH22" s="2">
        <v>18</v>
      </c>
      <c r="AI22" s="2">
        <v>3</v>
      </c>
      <c r="AJ22" s="2">
        <v>4</v>
      </c>
      <c r="AK22" s="2">
        <v>80</v>
      </c>
      <c r="AL22" s="2">
        <v>1</v>
      </c>
      <c r="AM22" s="2">
        <v>5</v>
      </c>
      <c r="AN22" s="2">
        <v>2</v>
      </c>
      <c r="AO22" s="2">
        <v>4</v>
      </c>
      <c r="AP22" s="2">
        <v>2</v>
      </c>
      <c r="AQ22" s="2">
        <v>1</v>
      </c>
      <c r="AR22" s="4">
        <v>3</v>
      </c>
    </row>
    <row r="23" spans="1:44" ht="16" thickBot="1" x14ac:dyDescent="0.4">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9">
        <v>1218</v>
      </c>
      <c r="W23" s="2">
        <v>9</v>
      </c>
      <c r="X23" s="1" t="s">
        <v>69</v>
      </c>
      <c r="Y23" s="2">
        <v>1</v>
      </c>
      <c r="Z23" s="2">
        <v>3</v>
      </c>
      <c r="AA23" s="9">
        <v>82</v>
      </c>
      <c r="AB23" s="2">
        <v>2</v>
      </c>
      <c r="AC23" s="2">
        <v>1</v>
      </c>
      <c r="AD23" s="2">
        <v>2</v>
      </c>
      <c r="AE23" s="9">
        <v>3407</v>
      </c>
      <c r="AF23" s="12">
        <v>6986</v>
      </c>
      <c r="AG23" s="2">
        <v>7</v>
      </c>
      <c r="AH23" s="2">
        <v>23</v>
      </c>
      <c r="AI23" s="2">
        <v>4</v>
      </c>
      <c r="AJ23" s="2">
        <v>2</v>
      </c>
      <c r="AK23" s="2">
        <v>80</v>
      </c>
      <c r="AL23" s="2">
        <v>0</v>
      </c>
      <c r="AM23" s="2">
        <v>10</v>
      </c>
      <c r="AN23" s="2">
        <v>3</v>
      </c>
      <c r="AO23" s="2">
        <v>5</v>
      </c>
      <c r="AP23" s="2">
        <v>3</v>
      </c>
      <c r="AQ23" s="2">
        <v>0</v>
      </c>
      <c r="AR23" s="4">
        <v>3</v>
      </c>
    </row>
    <row r="24" spans="1:44" ht="16" thickBot="1" x14ac:dyDescent="0.4">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9">
        <v>419</v>
      </c>
      <c r="W24" s="2">
        <v>7</v>
      </c>
      <c r="X24" s="1" t="s">
        <v>69</v>
      </c>
      <c r="Y24" s="2">
        <v>1</v>
      </c>
      <c r="Z24" s="2">
        <v>1</v>
      </c>
      <c r="AA24" s="9">
        <v>53</v>
      </c>
      <c r="AB24" s="2">
        <v>3</v>
      </c>
      <c r="AC24" s="2">
        <v>3</v>
      </c>
      <c r="AD24" s="2">
        <v>2</v>
      </c>
      <c r="AE24" s="9">
        <v>11994</v>
      </c>
      <c r="AF24" s="12">
        <v>21293</v>
      </c>
      <c r="AG24" s="2">
        <v>0</v>
      </c>
      <c r="AH24" s="2">
        <v>11</v>
      </c>
      <c r="AI24" s="2">
        <v>3</v>
      </c>
      <c r="AJ24" s="2">
        <v>3</v>
      </c>
      <c r="AK24" s="2">
        <v>80</v>
      </c>
      <c r="AL24" s="2">
        <v>0</v>
      </c>
      <c r="AM24" s="2">
        <v>13</v>
      </c>
      <c r="AN24" s="2">
        <v>3</v>
      </c>
      <c r="AO24" s="2">
        <v>12</v>
      </c>
      <c r="AP24" s="2">
        <v>6</v>
      </c>
      <c r="AQ24" s="2">
        <v>2</v>
      </c>
      <c r="AR24" s="4">
        <v>11</v>
      </c>
    </row>
    <row r="25" spans="1:44" ht="16" thickBot="1" x14ac:dyDescent="0.4">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9">
        <v>391</v>
      </c>
      <c r="W25" s="2">
        <v>15</v>
      </c>
      <c r="X25" s="1" t="s">
        <v>53</v>
      </c>
      <c r="Y25" s="2">
        <v>1</v>
      </c>
      <c r="Z25" s="2">
        <v>3</v>
      </c>
      <c r="AA25" s="9">
        <v>96</v>
      </c>
      <c r="AB25" s="2">
        <v>3</v>
      </c>
      <c r="AC25" s="2">
        <v>1</v>
      </c>
      <c r="AD25" s="2">
        <v>2</v>
      </c>
      <c r="AE25" s="9">
        <v>1232</v>
      </c>
      <c r="AF25" s="12">
        <v>19281</v>
      </c>
      <c r="AG25" s="2">
        <v>1</v>
      </c>
      <c r="AH25" s="2">
        <v>14</v>
      </c>
      <c r="AI25" s="2">
        <v>3</v>
      </c>
      <c r="AJ25" s="2">
        <v>4</v>
      </c>
      <c r="AK25" s="2">
        <v>80</v>
      </c>
      <c r="AL25" s="2">
        <v>0</v>
      </c>
      <c r="AM25" s="2">
        <v>0</v>
      </c>
      <c r="AN25" s="2">
        <v>3</v>
      </c>
      <c r="AO25" s="2">
        <v>0</v>
      </c>
      <c r="AP25" s="2">
        <v>0</v>
      </c>
      <c r="AQ25" s="2">
        <v>0</v>
      </c>
      <c r="AR25" s="4">
        <v>0</v>
      </c>
    </row>
    <row r="26" spans="1:44" ht="16" thickBot="1" x14ac:dyDescent="0.4">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9">
        <v>699</v>
      </c>
      <c r="W26" s="2">
        <v>6</v>
      </c>
      <c r="X26" s="1" t="s">
        <v>63</v>
      </c>
      <c r="Y26" s="2">
        <v>1</v>
      </c>
      <c r="Z26" s="2">
        <v>2</v>
      </c>
      <c r="AA26" s="9">
        <v>83</v>
      </c>
      <c r="AB26" s="2">
        <v>3</v>
      </c>
      <c r="AC26" s="2">
        <v>1</v>
      </c>
      <c r="AD26" s="2">
        <v>4</v>
      </c>
      <c r="AE26" s="9">
        <v>2960</v>
      </c>
      <c r="AF26" s="12">
        <v>17102</v>
      </c>
      <c r="AG26" s="2">
        <v>2</v>
      </c>
      <c r="AH26" s="2">
        <v>11</v>
      </c>
      <c r="AI26" s="2">
        <v>3</v>
      </c>
      <c r="AJ26" s="2">
        <v>3</v>
      </c>
      <c r="AK26" s="2">
        <v>80</v>
      </c>
      <c r="AL26" s="2">
        <v>0</v>
      </c>
      <c r="AM26" s="2">
        <v>8</v>
      </c>
      <c r="AN26" s="2">
        <v>3</v>
      </c>
      <c r="AO26" s="2">
        <v>4</v>
      </c>
      <c r="AP26" s="2">
        <v>2</v>
      </c>
      <c r="AQ26" s="2">
        <v>1</v>
      </c>
      <c r="AR26" s="4">
        <v>3</v>
      </c>
    </row>
    <row r="27" spans="1:44" ht="16" thickBot="1" x14ac:dyDescent="0.4">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9">
        <v>1282</v>
      </c>
      <c r="W27" s="2">
        <v>5</v>
      </c>
      <c r="X27" s="1" t="s">
        <v>75</v>
      </c>
      <c r="Y27" s="2">
        <v>1</v>
      </c>
      <c r="Z27" s="2">
        <v>3</v>
      </c>
      <c r="AA27" s="9">
        <v>58</v>
      </c>
      <c r="AB27" s="2">
        <v>3</v>
      </c>
      <c r="AC27" s="2">
        <v>5</v>
      </c>
      <c r="AD27" s="2">
        <v>3</v>
      </c>
      <c r="AE27" s="9">
        <v>19094</v>
      </c>
      <c r="AF27" s="12">
        <v>10735</v>
      </c>
      <c r="AG27" s="2">
        <v>4</v>
      </c>
      <c r="AH27" s="2">
        <v>11</v>
      </c>
      <c r="AI27" s="2">
        <v>3</v>
      </c>
      <c r="AJ27" s="2">
        <v>4</v>
      </c>
      <c r="AK27" s="2">
        <v>80</v>
      </c>
      <c r="AL27" s="2">
        <v>1</v>
      </c>
      <c r="AM27" s="2">
        <v>26</v>
      </c>
      <c r="AN27" s="2">
        <v>2</v>
      </c>
      <c r="AO27" s="2">
        <v>14</v>
      </c>
      <c r="AP27" s="2">
        <v>13</v>
      </c>
      <c r="AQ27" s="2">
        <v>4</v>
      </c>
      <c r="AR27" s="4">
        <v>8</v>
      </c>
    </row>
    <row r="28" spans="1:44" ht="16" thickBot="1" x14ac:dyDescent="0.4">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9">
        <v>1125</v>
      </c>
      <c r="W28" s="2">
        <v>16</v>
      </c>
      <c r="X28" s="1" t="s">
        <v>63</v>
      </c>
      <c r="Y28" s="2">
        <v>1</v>
      </c>
      <c r="Z28" s="2">
        <v>2</v>
      </c>
      <c r="AA28" s="9">
        <v>72</v>
      </c>
      <c r="AB28" s="2">
        <v>1</v>
      </c>
      <c r="AC28" s="2">
        <v>1</v>
      </c>
      <c r="AD28" s="2">
        <v>2</v>
      </c>
      <c r="AE28" s="9">
        <v>3919</v>
      </c>
      <c r="AF28" s="12">
        <v>4681</v>
      </c>
      <c r="AG28" s="2">
        <v>1</v>
      </c>
      <c r="AH28" s="2">
        <v>22</v>
      </c>
      <c r="AI28" s="2">
        <v>4</v>
      </c>
      <c r="AJ28" s="2">
        <v>2</v>
      </c>
      <c r="AK28" s="2">
        <v>80</v>
      </c>
      <c r="AL28" s="2">
        <v>0</v>
      </c>
      <c r="AM28" s="2">
        <v>10</v>
      </c>
      <c r="AN28" s="2">
        <v>3</v>
      </c>
      <c r="AO28" s="2">
        <v>10</v>
      </c>
      <c r="AP28" s="2">
        <v>2</v>
      </c>
      <c r="AQ28" s="2">
        <v>6</v>
      </c>
      <c r="AR28" s="4">
        <v>7</v>
      </c>
    </row>
    <row r="29" spans="1:44" ht="16" thickBot="1" x14ac:dyDescent="0.4">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9">
        <v>691</v>
      </c>
      <c r="W29" s="2">
        <v>8</v>
      </c>
      <c r="X29" s="1" t="s">
        <v>69</v>
      </c>
      <c r="Y29" s="2">
        <v>1</v>
      </c>
      <c r="Z29" s="2">
        <v>3</v>
      </c>
      <c r="AA29" s="9">
        <v>48</v>
      </c>
      <c r="AB29" s="2">
        <v>3</v>
      </c>
      <c r="AC29" s="2">
        <v>2</v>
      </c>
      <c r="AD29" s="2">
        <v>3</v>
      </c>
      <c r="AE29" s="9">
        <v>6825</v>
      </c>
      <c r="AF29" s="12">
        <v>21173</v>
      </c>
      <c r="AG29" s="2">
        <v>0</v>
      </c>
      <c r="AH29" s="2">
        <v>11</v>
      </c>
      <c r="AI29" s="2">
        <v>3</v>
      </c>
      <c r="AJ29" s="2">
        <v>4</v>
      </c>
      <c r="AK29" s="2">
        <v>80</v>
      </c>
      <c r="AL29" s="2">
        <v>1</v>
      </c>
      <c r="AM29" s="2">
        <v>10</v>
      </c>
      <c r="AN29" s="2">
        <v>3</v>
      </c>
      <c r="AO29" s="2">
        <v>9</v>
      </c>
      <c r="AP29" s="2">
        <v>7</v>
      </c>
      <c r="AQ29" s="2">
        <v>4</v>
      </c>
      <c r="AR29" s="4">
        <v>2</v>
      </c>
    </row>
    <row r="30" spans="1:44" ht="16" thickBot="1" x14ac:dyDescent="0.4">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9">
        <v>477</v>
      </c>
      <c r="W30" s="2">
        <v>7</v>
      </c>
      <c r="X30" s="1" t="s">
        <v>69</v>
      </c>
      <c r="Y30" s="2">
        <v>1</v>
      </c>
      <c r="Z30" s="2">
        <v>1</v>
      </c>
      <c r="AA30" s="9">
        <v>42</v>
      </c>
      <c r="AB30" s="2">
        <v>2</v>
      </c>
      <c r="AC30" s="2">
        <v>3</v>
      </c>
      <c r="AD30" s="2">
        <v>4</v>
      </c>
      <c r="AE30" s="9">
        <v>10248</v>
      </c>
      <c r="AF30" s="12">
        <v>2094</v>
      </c>
      <c r="AG30" s="2">
        <v>3</v>
      </c>
      <c r="AH30" s="2">
        <v>14</v>
      </c>
      <c r="AI30" s="2">
        <v>3</v>
      </c>
      <c r="AJ30" s="2">
        <v>4</v>
      </c>
      <c r="AK30" s="2">
        <v>80</v>
      </c>
      <c r="AL30" s="2">
        <v>1</v>
      </c>
      <c r="AM30" s="2">
        <v>24</v>
      </c>
      <c r="AN30" s="2">
        <v>3</v>
      </c>
      <c r="AO30" s="2">
        <v>22</v>
      </c>
      <c r="AP30" s="2">
        <v>6</v>
      </c>
      <c r="AQ30" s="2">
        <v>5</v>
      </c>
      <c r="AR30" s="4">
        <v>17</v>
      </c>
    </row>
    <row r="31" spans="1:44" ht="16" thickBot="1" x14ac:dyDescent="0.4">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9">
        <v>705</v>
      </c>
      <c r="W31" s="2">
        <v>2</v>
      </c>
      <c r="X31" s="1" t="s">
        <v>69</v>
      </c>
      <c r="Y31" s="2">
        <v>1</v>
      </c>
      <c r="Z31" s="2">
        <v>2</v>
      </c>
      <c r="AA31" s="9">
        <v>83</v>
      </c>
      <c r="AB31" s="2">
        <v>3</v>
      </c>
      <c r="AC31" s="2">
        <v>5</v>
      </c>
      <c r="AD31" s="2">
        <v>4</v>
      </c>
      <c r="AE31" s="9">
        <v>18947</v>
      </c>
      <c r="AF31" s="12">
        <v>22822</v>
      </c>
      <c r="AG31" s="2">
        <v>3</v>
      </c>
      <c r="AH31" s="2">
        <v>12</v>
      </c>
      <c r="AI31" s="2">
        <v>3</v>
      </c>
      <c r="AJ31" s="2">
        <v>4</v>
      </c>
      <c r="AK31" s="2">
        <v>80</v>
      </c>
      <c r="AL31" s="2">
        <v>0</v>
      </c>
      <c r="AM31" s="2">
        <v>22</v>
      </c>
      <c r="AN31" s="2">
        <v>2</v>
      </c>
      <c r="AO31" s="2">
        <v>2</v>
      </c>
      <c r="AP31" s="2">
        <v>2</v>
      </c>
      <c r="AQ31" s="2">
        <v>2</v>
      </c>
      <c r="AR31" s="4">
        <v>1</v>
      </c>
    </row>
    <row r="32" spans="1:44" ht="16" thickBot="1" x14ac:dyDescent="0.4">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9">
        <v>924</v>
      </c>
      <c r="W32" s="2">
        <v>2</v>
      </c>
      <c r="X32" s="1" t="s">
        <v>75</v>
      </c>
      <c r="Y32" s="2">
        <v>1</v>
      </c>
      <c r="Z32" s="2">
        <v>3</v>
      </c>
      <c r="AA32" s="9">
        <v>78</v>
      </c>
      <c r="AB32" s="2">
        <v>3</v>
      </c>
      <c r="AC32" s="2">
        <v>1</v>
      </c>
      <c r="AD32" s="2">
        <v>4</v>
      </c>
      <c r="AE32" s="9">
        <v>2496</v>
      </c>
      <c r="AF32" s="12">
        <v>6670</v>
      </c>
      <c r="AG32" s="2">
        <v>4</v>
      </c>
      <c r="AH32" s="2">
        <v>11</v>
      </c>
      <c r="AI32" s="2">
        <v>3</v>
      </c>
      <c r="AJ32" s="2">
        <v>4</v>
      </c>
      <c r="AK32" s="2">
        <v>80</v>
      </c>
      <c r="AL32" s="2">
        <v>0</v>
      </c>
      <c r="AM32" s="2">
        <v>7</v>
      </c>
      <c r="AN32" s="2">
        <v>3</v>
      </c>
      <c r="AO32" s="2">
        <v>1</v>
      </c>
      <c r="AP32" s="2">
        <v>1</v>
      </c>
      <c r="AQ32" s="2">
        <v>0</v>
      </c>
      <c r="AR32" s="4">
        <v>0</v>
      </c>
    </row>
    <row r="33" spans="1:44" ht="16" thickBot="1" x14ac:dyDescent="0.4">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9">
        <v>1459</v>
      </c>
      <c r="W33" s="2">
        <v>10</v>
      </c>
      <c r="X33" s="1" t="s">
        <v>69</v>
      </c>
      <c r="Y33" s="2">
        <v>1</v>
      </c>
      <c r="Z33" s="2">
        <v>4</v>
      </c>
      <c r="AA33" s="9">
        <v>41</v>
      </c>
      <c r="AB33" s="2">
        <v>3</v>
      </c>
      <c r="AC33" s="2">
        <v>2</v>
      </c>
      <c r="AD33" s="2">
        <v>4</v>
      </c>
      <c r="AE33" s="9">
        <v>6465</v>
      </c>
      <c r="AF33" s="12">
        <v>19121</v>
      </c>
      <c r="AG33" s="2">
        <v>2</v>
      </c>
      <c r="AH33" s="2">
        <v>13</v>
      </c>
      <c r="AI33" s="2">
        <v>3</v>
      </c>
      <c r="AJ33" s="2">
        <v>4</v>
      </c>
      <c r="AK33" s="2">
        <v>80</v>
      </c>
      <c r="AL33" s="2">
        <v>0</v>
      </c>
      <c r="AM33" s="2">
        <v>9</v>
      </c>
      <c r="AN33" s="2">
        <v>4</v>
      </c>
      <c r="AO33" s="2">
        <v>4</v>
      </c>
      <c r="AP33" s="2">
        <v>2</v>
      </c>
      <c r="AQ33" s="2">
        <v>1</v>
      </c>
      <c r="AR33" s="4">
        <v>3</v>
      </c>
    </row>
    <row r="34" spans="1:44" ht="16" thickBot="1" x14ac:dyDescent="0.4">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9">
        <v>125</v>
      </c>
      <c r="W34" s="2">
        <v>9</v>
      </c>
      <c r="X34" s="1" t="s">
        <v>53</v>
      </c>
      <c r="Y34" s="2">
        <v>1</v>
      </c>
      <c r="Z34" s="2">
        <v>4</v>
      </c>
      <c r="AA34" s="9">
        <v>83</v>
      </c>
      <c r="AB34" s="2">
        <v>2</v>
      </c>
      <c r="AC34" s="2">
        <v>1</v>
      </c>
      <c r="AD34" s="2">
        <v>3</v>
      </c>
      <c r="AE34" s="9">
        <v>2206</v>
      </c>
      <c r="AF34" s="12">
        <v>16117</v>
      </c>
      <c r="AG34" s="2">
        <v>1</v>
      </c>
      <c r="AH34" s="2">
        <v>13</v>
      </c>
      <c r="AI34" s="2">
        <v>3</v>
      </c>
      <c r="AJ34" s="2">
        <v>1</v>
      </c>
      <c r="AK34" s="2">
        <v>80</v>
      </c>
      <c r="AL34" s="2">
        <v>0</v>
      </c>
      <c r="AM34" s="2">
        <v>10</v>
      </c>
      <c r="AN34" s="2">
        <v>3</v>
      </c>
      <c r="AO34" s="2">
        <v>10</v>
      </c>
      <c r="AP34" s="2">
        <v>0</v>
      </c>
      <c r="AQ34" s="2">
        <v>1</v>
      </c>
      <c r="AR34" s="4">
        <v>8</v>
      </c>
    </row>
    <row r="35" spans="1:44" ht="16" thickBot="1" x14ac:dyDescent="0.4">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9">
        <v>895</v>
      </c>
      <c r="W35" s="2">
        <v>5</v>
      </c>
      <c r="X35" s="1" t="s">
        <v>75</v>
      </c>
      <c r="Y35" s="2">
        <v>1</v>
      </c>
      <c r="Z35" s="2">
        <v>4</v>
      </c>
      <c r="AA35" s="9">
        <v>56</v>
      </c>
      <c r="AB35" s="2">
        <v>3</v>
      </c>
      <c r="AC35" s="2">
        <v>2</v>
      </c>
      <c r="AD35" s="2">
        <v>4</v>
      </c>
      <c r="AE35" s="9">
        <v>2086</v>
      </c>
      <c r="AF35" s="12">
        <v>3335</v>
      </c>
      <c r="AG35" s="2">
        <v>3</v>
      </c>
      <c r="AH35" s="2">
        <v>14</v>
      </c>
      <c r="AI35" s="2">
        <v>3</v>
      </c>
      <c r="AJ35" s="2">
        <v>3</v>
      </c>
      <c r="AK35" s="2">
        <v>80</v>
      </c>
      <c r="AL35" s="2">
        <v>1</v>
      </c>
      <c r="AM35" s="2">
        <v>19</v>
      </c>
      <c r="AN35" s="2">
        <v>4</v>
      </c>
      <c r="AO35" s="2">
        <v>1</v>
      </c>
      <c r="AP35" s="2">
        <v>0</v>
      </c>
      <c r="AQ35" s="2">
        <v>0</v>
      </c>
      <c r="AR35" s="4">
        <v>0</v>
      </c>
    </row>
    <row r="36" spans="1:44" ht="16" thickBot="1" x14ac:dyDescent="0.4">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9">
        <v>813</v>
      </c>
      <c r="W36" s="2">
        <v>1</v>
      </c>
      <c r="X36" s="1" t="s">
        <v>75</v>
      </c>
      <c r="Y36" s="2">
        <v>1</v>
      </c>
      <c r="Z36" s="2">
        <v>2</v>
      </c>
      <c r="AA36" s="9">
        <v>61</v>
      </c>
      <c r="AB36" s="2">
        <v>3</v>
      </c>
      <c r="AC36" s="2">
        <v>1</v>
      </c>
      <c r="AD36" s="2">
        <v>4</v>
      </c>
      <c r="AE36" s="9">
        <v>2293</v>
      </c>
      <c r="AF36" s="12">
        <v>3020</v>
      </c>
      <c r="AG36" s="2">
        <v>2</v>
      </c>
      <c r="AH36" s="2">
        <v>16</v>
      </c>
      <c r="AI36" s="2">
        <v>3</v>
      </c>
      <c r="AJ36" s="2">
        <v>1</v>
      </c>
      <c r="AK36" s="2">
        <v>80</v>
      </c>
      <c r="AL36" s="2">
        <v>1</v>
      </c>
      <c r="AM36" s="2">
        <v>6</v>
      </c>
      <c r="AN36" s="2">
        <v>2</v>
      </c>
      <c r="AO36" s="2">
        <v>2</v>
      </c>
      <c r="AP36" s="2">
        <v>0</v>
      </c>
      <c r="AQ36" s="2">
        <v>2</v>
      </c>
      <c r="AR36" s="4">
        <v>0</v>
      </c>
    </row>
    <row r="37" spans="1:44" ht="16" thickBot="1" x14ac:dyDescent="0.4">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9">
        <v>1273</v>
      </c>
      <c r="W37" s="2">
        <v>2</v>
      </c>
      <c r="X37" s="1" t="s">
        <v>53</v>
      </c>
      <c r="Y37" s="2">
        <v>1</v>
      </c>
      <c r="Z37" s="2">
        <v>4</v>
      </c>
      <c r="AA37" s="9">
        <v>72</v>
      </c>
      <c r="AB37" s="2">
        <v>4</v>
      </c>
      <c r="AC37" s="2">
        <v>1</v>
      </c>
      <c r="AD37" s="2">
        <v>3</v>
      </c>
      <c r="AE37" s="9">
        <v>2645</v>
      </c>
      <c r="AF37" s="12">
        <v>21923</v>
      </c>
      <c r="AG37" s="2">
        <v>1</v>
      </c>
      <c r="AH37" s="2">
        <v>12</v>
      </c>
      <c r="AI37" s="2">
        <v>3</v>
      </c>
      <c r="AJ37" s="2">
        <v>4</v>
      </c>
      <c r="AK37" s="2">
        <v>80</v>
      </c>
      <c r="AL37" s="2">
        <v>2</v>
      </c>
      <c r="AM37" s="2">
        <v>6</v>
      </c>
      <c r="AN37" s="2">
        <v>2</v>
      </c>
      <c r="AO37" s="2">
        <v>5</v>
      </c>
      <c r="AP37" s="2">
        <v>3</v>
      </c>
      <c r="AQ37" s="2">
        <v>1</v>
      </c>
      <c r="AR37" s="4">
        <v>4</v>
      </c>
    </row>
    <row r="38" spans="1:44" ht="16" thickBot="1" x14ac:dyDescent="0.4">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9">
        <v>869</v>
      </c>
      <c r="W38" s="2">
        <v>3</v>
      </c>
      <c r="X38" s="1" t="s">
        <v>53</v>
      </c>
      <c r="Y38" s="2">
        <v>1</v>
      </c>
      <c r="Z38" s="2">
        <v>1</v>
      </c>
      <c r="AA38" s="9">
        <v>86</v>
      </c>
      <c r="AB38" s="2">
        <v>2</v>
      </c>
      <c r="AC38" s="2">
        <v>1</v>
      </c>
      <c r="AD38" s="2">
        <v>3</v>
      </c>
      <c r="AE38" s="9">
        <v>2683</v>
      </c>
      <c r="AF38" s="12">
        <v>3810</v>
      </c>
      <c r="AG38" s="2">
        <v>1</v>
      </c>
      <c r="AH38" s="2">
        <v>14</v>
      </c>
      <c r="AI38" s="2">
        <v>3</v>
      </c>
      <c r="AJ38" s="2">
        <v>3</v>
      </c>
      <c r="AK38" s="2">
        <v>80</v>
      </c>
      <c r="AL38" s="2">
        <v>0</v>
      </c>
      <c r="AM38" s="2">
        <v>3</v>
      </c>
      <c r="AN38" s="2">
        <v>3</v>
      </c>
      <c r="AO38" s="2">
        <v>3</v>
      </c>
      <c r="AP38" s="2">
        <v>2</v>
      </c>
      <c r="AQ38" s="2">
        <v>0</v>
      </c>
      <c r="AR38" s="4">
        <v>2</v>
      </c>
    </row>
    <row r="39" spans="1:44" ht="16" thickBot="1" x14ac:dyDescent="0.4">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9">
        <v>890</v>
      </c>
      <c r="W39" s="2">
        <v>2</v>
      </c>
      <c r="X39" s="1" t="s">
        <v>75</v>
      </c>
      <c r="Y39" s="2">
        <v>1</v>
      </c>
      <c r="Z39" s="2">
        <v>4</v>
      </c>
      <c r="AA39" s="9">
        <v>97</v>
      </c>
      <c r="AB39" s="2">
        <v>3</v>
      </c>
      <c r="AC39" s="2">
        <v>1</v>
      </c>
      <c r="AD39" s="2">
        <v>4</v>
      </c>
      <c r="AE39" s="9">
        <v>2014</v>
      </c>
      <c r="AF39" s="12">
        <v>9687</v>
      </c>
      <c r="AG39" s="2">
        <v>1</v>
      </c>
      <c r="AH39" s="2">
        <v>13</v>
      </c>
      <c r="AI39" s="2">
        <v>3</v>
      </c>
      <c r="AJ39" s="2">
        <v>1</v>
      </c>
      <c r="AK39" s="2">
        <v>80</v>
      </c>
      <c r="AL39" s="2">
        <v>0</v>
      </c>
      <c r="AM39" s="2">
        <v>2</v>
      </c>
      <c r="AN39" s="2">
        <v>3</v>
      </c>
      <c r="AO39" s="2">
        <v>2</v>
      </c>
      <c r="AP39" s="2">
        <v>2</v>
      </c>
      <c r="AQ39" s="2">
        <v>2</v>
      </c>
      <c r="AR39" s="4">
        <v>2</v>
      </c>
    </row>
    <row r="40" spans="1:44" ht="16" thickBot="1" x14ac:dyDescent="0.4">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9">
        <v>852</v>
      </c>
      <c r="W40" s="2">
        <v>5</v>
      </c>
      <c r="X40" s="1" t="s">
        <v>69</v>
      </c>
      <c r="Y40" s="2">
        <v>1</v>
      </c>
      <c r="Z40" s="2">
        <v>2</v>
      </c>
      <c r="AA40" s="9">
        <v>82</v>
      </c>
      <c r="AB40" s="2">
        <v>2</v>
      </c>
      <c r="AC40" s="2">
        <v>1</v>
      </c>
      <c r="AD40" s="2">
        <v>2</v>
      </c>
      <c r="AE40" s="9">
        <v>3419</v>
      </c>
      <c r="AF40" s="12">
        <v>13072</v>
      </c>
      <c r="AG40" s="2">
        <v>9</v>
      </c>
      <c r="AH40" s="2">
        <v>14</v>
      </c>
      <c r="AI40" s="2">
        <v>3</v>
      </c>
      <c r="AJ40" s="2">
        <v>4</v>
      </c>
      <c r="AK40" s="2">
        <v>80</v>
      </c>
      <c r="AL40" s="2">
        <v>1</v>
      </c>
      <c r="AM40" s="2">
        <v>6</v>
      </c>
      <c r="AN40" s="2">
        <v>4</v>
      </c>
      <c r="AO40" s="2">
        <v>1</v>
      </c>
      <c r="AP40" s="2">
        <v>1</v>
      </c>
      <c r="AQ40" s="2">
        <v>0</v>
      </c>
      <c r="AR40" s="4">
        <v>0</v>
      </c>
    </row>
    <row r="41" spans="1:44" ht="16" thickBot="1" x14ac:dyDescent="0.4">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9">
        <v>1141</v>
      </c>
      <c r="W41" s="2">
        <v>1</v>
      </c>
      <c r="X41" s="1" t="s">
        <v>75</v>
      </c>
      <c r="Y41" s="2">
        <v>1</v>
      </c>
      <c r="Z41" s="2">
        <v>3</v>
      </c>
      <c r="AA41" s="9">
        <v>42</v>
      </c>
      <c r="AB41" s="2">
        <v>4</v>
      </c>
      <c r="AC41" s="2">
        <v>2</v>
      </c>
      <c r="AD41" s="2">
        <v>2</v>
      </c>
      <c r="AE41" s="9">
        <v>5376</v>
      </c>
      <c r="AF41" s="12">
        <v>3193</v>
      </c>
      <c r="AG41" s="2">
        <v>2</v>
      </c>
      <c r="AH41" s="2">
        <v>19</v>
      </c>
      <c r="AI41" s="2">
        <v>3</v>
      </c>
      <c r="AJ41" s="2">
        <v>1</v>
      </c>
      <c r="AK41" s="2">
        <v>80</v>
      </c>
      <c r="AL41" s="2">
        <v>2</v>
      </c>
      <c r="AM41" s="2">
        <v>10</v>
      </c>
      <c r="AN41" s="2">
        <v>3</v>
      </c>
      <c r="AO41" s="2">
        <v>5</v>
      </c>
      <c r="AP41" s="2">
        <v>3</v>
      </c>
      <c r="AQ41" s="2">
        <v>1</v>
      </c>
      <c r="AR41" s="4">
        <v>3</v>
      </c>
    </row>
    <row r="42" spans="1:44" ht="16" thickBot="1" x14ac:dyDescent="0.4">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9">
        <v>464</v>
      </c>
      <c r="W42" s="2">
        <v>4</v>
      </c>
      <c r="X42" s="1" t="s">
        <v>53</v>
      </c>
      <c r="Y42" s="2">
        <v>1</v>
      </c>
      <c r="Z42" s="2">
        <v>3</v>
      </c>
      <c r="AA42" s="9">
        <v>75</v>
      </c>
      <c r="AB42" s="2">
        <v>3</v>
      </c>
      <c r="AC42" s="2">
        <v>1</v>
      </c>
      <c r="AD42" s="2">
        <v>4</v>
      </c>
      <c r="AE42" s="9">
        <v>1951</v>
      </c>
      <c r="AF42" s="12">
        <v>10910</v>
      </c>
      <c r="AG42" s="2">
        <v>1</v>
      </c>
      <c r="AH42" s="2">
        <v>12</v>
      </c>
      <c r="AI42" s="2">
        <v>3</v>
      </c>
      <c r="AJ42" s="2">
        <v>3</v>
      </c>
      <c r="AK42" s="2">
        <v>80</v>
      </c>
      <c r="AL42" s="2">
        <v>1</v>
      </c>
      <c r="AM42" s="2">
        <v>1</v>
      </c>
      <c r="AN42" s="2">
        <v>3</v>
      </c>
      <c r="AO42" s="2">
        <v>1</v>
      </c>
      <c r="AP42" s="2">
        <v>0</v>
      </c>
      <c r="AQ42" s="2">
        <v>0</v>
      </c>
      <c r="AR42" s="4">
        <v>0</v>
      </c>
    </row>
    <row r="43" spans="1:44" ht="16" thickBot="1" x14ac:dyDescent="0.4">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9">
        <v>1240</v>
      </c>
      <c r="W43" s="2">
        <v>2</v>
      </c>
      <c r="X43" s="1" t="s">
        <v>69</v>
      </c>
      <c r="Y43" s="2">
        <v>1</v>
      </c>
      <c r="Z43" s="2">
        <v>4</v>
      </c>
      <c r="AA43" s="9">
        <v>33</v>
      </c>
      <c r="AB43" s="2">
        <v>3</v>
      </c>
      <c r="AC43" s="2">
        <v>1</v>
      </c>
      <c r="AD43" s="2">
        <v>2</v>
      </c>
      <c r="AE43" s="9">
        <v>2341</v>
      </c>
      <c r="AF43" s="12">
        <v>19715</v>
      </c>
      <c r="AG43" s="2">
        <v>1</v>
      </c>
      <c r="AH43" s="2">
        <v>13</v>
      </c>
      <c r="AI43" s="2">
        <v>3</v>
      </c>
      <c r="AJ43" s="2">
        <v>4</v>
      </c>
      <c r="AK43" s="2">
        <v>80</v>
      </c>
      <c r="AL43" s="2">
        <v>1</v>
      </c>
      <c r="AM43" s="2">
        <v>1</v>
      </c>
      <c r="AN43" s="2">
        <v>3</v>
      </c>
      <c r="AO43" s="2">
        <v>1</v>
      </c>
      <c r="AP43" s="2">
        <v>0</v>
      </c>
      <c r="AQ43" s="2">
        <v>0</v>
      </c>
      <c r="AR43" s="4">
        <v>0</v>
      </c>
    </row>
    <row r="44" spans="1:44" ht="16" thickBot="1" x14ac:dyDescent="0.4">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9">
        <v>1357</v>
      </c>
      <c r="W44" s="2">
        <v>25</v>
      </c>
      <c r="X44" s="1" t="s">
        <v>75</v>
      </c>
      <c r="Y44" s="2">
        <v>1</v>
      </c>
      <c r="Z44" s="2">
        <v>1</v>
      </c>
      <c r="AA44" s="9">
        <v>48</v>
      </c>
      <c r="AB44" s="2">
        <v>1</v>
      </c>
      <c r="AC44" s="2">
        <v>1</v>
      </c>
      <c r="AD44" s="2">
        <v>2</v>
      </c>
      <c r="AE44" s="9">
        <v>2293</v>
      </c>
      <c r="AF44" s="12">
        <v>10558</v>
      </c>
      <c r="AG44" s="2">
        <v>1</v>
      </c>
      <c r="AH44" s="2">
        <v>12</v>
      </c>
      <c r="AI44" s="2">
        <v>3</v>
      </c>
      <c r="AJ44" s="2">
        <v>3</v>
      </c>
      <c r="AK44" s="2">
        <v>80</v>
      </c>
      <c r="AL44" s="2">
        <v>0</v>
      </c>
      <c r="AM44" s="2">
        <v>1</v>
      </c>
      <c r="AN44" s="2">
        <v>2</v>
      </c>
      <c r="AO44" s="2">
        <v>1</v>
      </c>
      <c r="AP44" s="2">
        <v>0</v>
      </c>
      <c r="AQ44" s="2">
        <v>0</v>
      </c>
      <c r="AR44" s="4">
        <v>1</v>
      </c>
    </row>
    <row r="45" spans="1:44" ht="16" thickBot="1" x14ac:dyDescent="0.4">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9">
        <v>994</v>
      </c>
      <c r="W45" s="2">
        <v>8</v>
      </c>
      <c r="X45" s="1" t="s">
        <v>75</v>
      </c>
      <c r="Y45" s="2">
        <v>1</v>
      </c>
      <c r="Z45" s="2">
        <v>4</v>
      </c>
      <c r="AA45" s="9">
        <v>37</v>
      </c>
      <c r="AB45" s="2">
        <v>3</v>
      </c>
      <c r="AC45" s="2">
        <v>3</v>
      </c>
      <c r="AD45" s="2">
        <v>2</v>
      </c>
      <c r="AE45" s="9">
        <v>8726</v>
      </c>
      <c r="AF45" s="12">
        <v>2975</v>
      </c>
      <c r="AG45" s="2">
        <v>1</v>
      </c>
      <c r="AH45" s="2">
        <v>15</v>
      </c>
      <c r="AI45" s="2">
        <v>3</v>
      </c>
      <c r="AJ45" s="2">
        <v>4</v>
      </c>
      <c r="AK45" s="2">
        <v>80</v>
      </c>
      <c r="AL45" s="2">
        <v>0</v>
      </c>
      <c r="AM45" s="2">
        <v>9</v>
      </c>
      <c r="AN45" s="2">
        <v>3</v>
      </c>
      <c r="AO45" s="2">
        <v>9</v>
      </c>
      <c r="AP45" s="2">
        <v>8</v>
      </c>
      <c r="AQ45" s="2">
        <v>1</v>
      </c>
      <c r="AR45" s="4">
        <v>7</v>
      </c>
    </row>
    <row r="46" spans="1:44" ht="16" thickBot="1" x14ac:dyDescent="0.4">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9">
        <v>721</v>
      </c>
      <c r="W46" s="2">
        <v>1</v>
      </c>
      <c r="X46" s="1" t="s">
        <v>53</v>
      </c>
      <c r="Y46" s="2">
        <v>1</v>
      </c>
      <c r="Z46" s="2">
        <v>3</v>
      </c>
      <c r="AA46" s="9">
        <v>58</v>
      </c>
      <c r="AB46" s="2">
        <v>3</v>
      </c>
      <c r="AC46" s="2">
        <v>2</v>
      </c>
      <c r="AD46" s="2">
        <v>4</v>
      </c>
      <c r="AE46" s="9">
        <v>4011</v>
      </c>
      <c r="AF46" s="12">
        <v>10781</v>
      </c>
      <c r="AG46" s="2">
        <v>1</v>
      </c>
      <c r="AH46" s="2">
        <v>23</v>
      </c>
      <c r="AI46" s="2">
        <v>4</v>
      </c>
      <c r="AJ46" s="2">
        <v>4</v>
      </c>
      <c r="AK46" s="2">
        <v>80</v>
      </c>
      <c r="AL46" s="2">
        <v>0</v>
      </c>
      <c r="AM46" s="2">
        <v>12</v>
      </c>
      <c r="AN46" s="2">
        <v>3</v>
      </c>
      <c r="AO46" s="2">
        <v>12</v>
      </c>
      <c r="AP46" s="2">
        <v>8</v>
      </c>
      <c r="AQ46" s="2">
        <v>3</v>
      </c>
      <c r="AR46" s="4">
        <v>7</v>
      </c>
    </row>
    <row r="47" spans="1:44" ht="16" thickBot="1" x14ac:dyDescent="0.4">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9">
        <v>1360</v>
      </c>
      <c r="W47" s="2">
        <v>12</v>
      </c>
      <c r="X47" s="1" t="s">
        <v>75</v>
      </c>
      <c r="Y47" s="2">
        <v>1</v>
      </c>
      <c r="Z47" s="2">
        <v>2</v>
      </c>
      <c r="AA47" s="9">
        <v>49</v>
      </c>
      <c r="AB47" s="2">
        <v>3</v>
      </c>
      <c r="AC47" s="2">
        <v>5</v>
      </c>
      <c r="AD47" s="2">
        <v>3</v>
      </c>
      <c r="AE47" s="9">
        <v>19545</v>
      </c>
      <c r="AF47" s="12">
        <v>16280</v>
      </c>
      <c r="AG47" s="2">
        <v>1</v>
      </c>
      <c r="AH47" s="2">
        <v>12</v>
      </c>
      <c r="AI47" s="2">
        <v>3</v>
      </c>
      <c r="AJ47" s="2">
        <v>4</v>
      </c>
      <c r="AK47" s="2">
        <v>80</v>
      </c>
      <c r="AL47" s="2">
        <v>0</v>
      </c>
      <c r="AM47" s="2">
        <v>23</v>
      </c>
      <c r="AN47" s="2">
        <v>3</v>
      </c>
      <c r="AO47" s="2">
        <v>22</v>
      </c>
      <c r="AP47" s="2">
        <v>15</v>
      </c>
      <c r="AQ47" s="2">
        <v>15</v>
      </c>
      <c r="AR47" s="4">
        <v>8</v>
      </c>
    </row>
    <row r="48" spans="1:44" ht="16" thickBot="1" x14ac:dyDescent="0.4">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9">
        <v>1065</v>
      </c>
      <c r="W48" s="2">
        <v>23</v>
      </c>
      <c r="X48" s="1" t="s">
        <v>69</v>
      </c>
      <c r="Y48" s="2">
        <v>1</v>
      </c>
      <c r="Z48" s="2">
        <v>2</v>
      </c>
      <c r="AA48" s="9">
        <v>72</v>
      </c>
      <c r="AB48" s="2">
        <v>3</v>
      </c>
      <c r="AC48" s="2">
        <v>2</v>
      </c>
      <c r="AD48" s="2">
        <v>3</v>
      </c>
      <c r="AE48" s="9">
        <v>4568</v>
      </c>
      <c r="AF48" s="12">
        <v>10034</v>
      </c>
      <c r="AG48" s="2">
        <v>0</v>
      </c>
      <c r="AH48" s="2">
        <v>20</v>
      </c>
      <c r="AI48" s="2">
        <v>4</v>
      </c>
      <c r="AJ48" s="2">
        <v>3</v>
      </c>
      <c r="AK48" s="2">
        <v>80</v>
      </c>
      <c r="AL48" s="2">
        <v>0</v>
      </c>
      <c r="AM48" s="2">
        <v>10</v>
      </c>
      <c r="AN48" s="2">
        <v>3</v>
      </c>
      <c r="AO48" s="2">
        <v>9</v>
      </c>
      <c r="AP48" s="2">
        <v>5</v>
      </c>
      <c r="AQ48" s="2">
        <v>8</v>
      </c>
      <c r="AR48" s="4">
        <v>7</v>
      </c>
    </row>
    <row r="49" spans="1:44" ht="16" thickBot="1" x14ac:dyDescent="0.4">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9">
        <v>408</v>
      </c>
      <c r="W49" s="2">
        <v>19</v>
      </c>
      <c r="X49" s="1" t="s">
        <v>53</v>
      </c>
      <c r="Y49" s="2">
        <v>1</v>
      </c>
      <c r="Z49" s="2">
        <v>2</v>
      </c>
      <c r="AA49" s="9">
        <v>73</v>
      </c>
      <c r="AB49" s="2">
        <v>3</v>
      </c>
      <c r="AC49" s="2">
        <v>1</v>
      </c>
      <c r="AD49" s="2">
        <v>2</v>
      </c>
      <c r="AE49" s="9">
        <v>3022</v>
      </c>
      <c r="AF49" s="12">
        <v>10227</v>
      </c>
      <c r="AG49" s="2">
        <v>4</v>
      </c>
      <c r="AH49" s="2">
        <v>21</v>
      </c>
      <c r="AI49" s="2">
        <v>4</v>
      </c>
      <c r="AJ49" s="2">
        <v>1</v>
      </c>
      <c r="AK49" s="2">
        <v>80</v>
      </c>
      <c r="AL49" s="2">
        <v>0</v>
      </c>
      <c r="AM49" s="2">
        <v>8</v>
      </c>
      <c r="AN49" s="2">
        <v>3</v>
      </c>
      <c r="AO49" s="2">
        <v>1</v>
      </c>
      <c r="AP49" s="2">
        <v>0</v>
      </c>
      <c r="AQ49" s="2">
        <v>0</v>
      </c>
      <c r="AR49" s="4">
        <v>0</v>
      </c>
    </row>
    <row r="50" spans="1:44" ht="16" thickBot="1" x14ac:dyDescent="0.4">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9">
        <v>1211</v>
      </c>
      <c r="W50" s="2">
        <v>5</v>
      </c>
      <c r="X50" s="1" t="s">
        <v>69</v>
      </c>
      <c r="Y50" s="2">
        <v>1</v>
      </c>
      <c r="Z50" s="2">
        <v>1</v>
      </c>
      <c r="AA50" s="9">
        <v>98</v>
      </c>
      <c r="AB50" s="2">
        <v>3</v>
      </c>
      <c r="AC50" s="2">
        <v>2</v>
      </c>
      <c r="AD50" s="2">
        <v>4</v>
      </c>
      <c r="AE50" s="9">
        <v>5772</v>
      </c>
      <c r="AF50" s="12">
        <v>20445</v>
      </c>
      <c r="AG50" s="2">
        <v>4</v>
      </c>
      <c r="AH50" s="2">
        <v>21</v>
      </c>
      <c r="AI50" s="2">
        <v>4</v>
      </c>
      <c r="AJ50" s="2">
        <v>3</v>
      </c>
      <c r="AK50" s="2">
        <v>80</v>
      </c>
      <c r="AL50" s="2">
        <v>0</v>
      </c>
      <c r="AM50" s="2">
        <v>14</v>
      </c>
      <c r="AN50" s="2">
        <v>3</v>
      </c>
      <c r="AO50" s="2">
        <v>9</v>
      </c>
      <c r="AP50" s="2">
        <v>6</v>
      </c>
      <c r="AQ50" s="2">
        <v>0</v>
      </c>
      <c r="AR50" s="4">
        <v>8</v>
      </c>
    </row>
    <row r="51" spans="1:44" ht="16" thickBot="1" x14ac:dyDescent="0.4">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9">
        <v>1229</v>
      </c>
      <c r="W51" s="2">
        <v>8</v>
      </c>
      <c r="X51" s="1" t="s">
        <v>63</v>
      </c>
      <c r="Y51" s="2">
        <v>1</v>
      </c>
      <c r="Z51" s="2">
        <v>4</v>
      </c>
      <c r="AA51" s="9">
        <v>36</v>
      </c>
      <c r="AB51" s="2">
        <v>4</v>
      </c>
      <c r="AC51" s="2">
        <v>1</v>
      </c>
      <c r="AD51" s="2">
        <v>2</v>
      </c>
      <c r="AE51" s="9">
        <v>2269</v>
      </c>
      <c r="AF51" s="12">
        <v>4892</v>
      </c>
      <c r="AG51" s="2">
        <v>1</v>
      </c>
      <c r="AH51" s="2">
        <v>19</v>
      </c>
      <c r="AI51" s="2">
        <v>3</v>
      </c>
      <c r="AJ51" s="2">
        <v>4</v>
      </c>
      <c r="AK51" s="2">
        <v>80</v>
      </c>
      <c r="AL51" s="2">
        <v>0</v>
      </c>
      <c r="AM51" s="2">
        <v>1</v>
      </c>
      <c r="AN51" s="2">
        <v>3</v>
      </c>
      <c r="AO51" s="2">
        <v>1</v>
      </c>
      <c r="AP51" s="2">
        <v>0</v>
      </c>
      <c r="AQ51" s="2">
        <v>0</v>
      </c>
      <c r="AR51" s="4">
        <v>1</v>
      </c>
    </row>
    <row r="52" spans="1:44" ht="16" thickBot="1" x14ac:dyDescent="0.4">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9">
        <v>626</v>
      </c>
      <c r="W52" s="2">
        <v>1</v>
      </c>
      <c r="X52" s="1" t="s">
        <v>53</v>
      </c>
      <c r="Y52" s="2">
        <v>1</v>
      </c>
      <c r="Z52" s="2">
        <v>1</v>
      </c>
      <c r="AA52" s="9">
        <v>98</v>
      </c>
      <c r="AB52" s="2">
        <v>2</v>
      </c>
      <c r="AC52" s="2">
        <v>3</v>
      </c>
      <c r="AD52" s="2">
        <v>2</v>
      </c>
      <c r="AE52" s="9">
        <v>5381</v>
      </c>
      <c r="AF52" s="12">
        <v>19294</v>
      </c>
      <c r="AG52" s="2">
        <v>9</v>
      </c>
      <c r="AH52" s="2">
        <v>13</v>
      </c>
      <c r="AI52" s="2">
        <v>3</v>
      </c>
      <c r="AJ52" s="2">
        <v>4</v>
      </c>
      <c r="AK52" s="2">
        <v>80</v>
      </c>
      <c r="AL52" s="2">
        <v>0</v>
      </c>
      <c r="AM52" s="2">
        <v>23</v>
      </c>
      <c r="AN52" s="2">
        <v>3</v>
      </c>
      <c r="AO52" s="2">
        <v>1</v>
      </c>
      <c r="AP52" s="2">
        <v>0</v>
      </c>
      <c r="AQ52" s="2">
        <v>0</v>
      </c>
      <c r="AR52" s="4">
        <v>0</v>
      </c>
    </row>
    <row r="53" spans="1:44" ht="16" thickBot="1" x14ac:dyDescent="0.4">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9">
        <v>1434</v>
      </c>
      <c r="W53" s="2">
        <v>5</v>
      </c>
      <c r="X53" s="1" t="s">
        <v>69</v>
      </c>
      <c r="Y53" s="2">
        <v>1</v>
      </c>
      <c r="Z53" s="2">
        <v>3</v>
      </c>
      <c r="AA53" s="9">
        <v>50</v>
      </c>
      <c r="AB53" s="2">
        <v>3</v>
      </c>
      <c r="AC53" s="2">
        <v>1</v>
      </c>
      <c r="AD53" s="2">
        <v>3</v>
      </c>
      <c r="AE53" s="9">
        <v>3441</v>
      </c>
      <c r="AF53" s="12">
        <v>11179</v>
      </c>
      <c r="AG53" s="2">
        <v>1</v>
      </c>
      <c r="AH53" s="2">
        <v>13</v>
      </c>
      <c r="AI53" s="2">
        <v>3</v>
      </c>
      <c r="AJ53" s="2">
        <v>3</v>
      </c>
      <c r="AK53" s="2">
        <v>80</v>
      </c>
      <c r="AL53" s="2">
        <v>0</v>
      </c>
      <c r="AM53" s="2">
        <v>2</v>
      </c>
      <c r="AN53" s="2">
        <v>2</v>
      </c>
      <c r="AO53" s="2">
        <v>2</v>
      </c>
      <c r="AP53" s="2">
        <v>2</v>
      </c>
      <c r="AQ53" s="2">
        <v>2</v>
      </c>
      <c r="AR53" s="4">
        <v>2</v>
      </c>
    </row>
    <row r="54" spans="1:44" ht="16" thickBot="1" x14ac:dyDescent="0.4">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9">
        <v>1488</v>
      </c>
      <c r="W54" s="2">
        <v>1</v>
      </c>
      <c r="X54" s="1" t="s">
        <v>132</v>
      </c>
      <c r="Y54" s="2">
        <v>1</v>
      </c>
      <c r="Z54" s="2">
        <v>2</v>
      </c>
      <c r="AA54" s="9">
        <v>75</v>
      </c>
      <c r="AB54" s="2">
        <v>3</v>
      </c>
      <c r="AC54" s="2">
        <v>2</v>
      </c>
      <c r="AD54" s="2">
        <v>4</v>
      </c>
      <c r="AE54" s="9">
        <v>5454</v>
      </c>
      <c r="AF54" s="12">
        <v>4009</v>
      </c>
      <c r="AG54" s="2">
        <v>5</v>
      </c>
      <c r="AH54" s="2">
        <v>21</v>
      </c>
      <c r="AI54" s="2">
        <v>4</v>
      </c>
      <c r="AJ54" s="2">
        <v>3</v>
      </c>
      <c r="AK54" s="2">
        <v>80</v>
      </c>
      <c r="AL54" s="2">
        <v>1</v>
      </c>
      <c r="AM54" s="2">
        <v>9</v>
      </c>
      <c r="AN54" s="2">
        <v>2</v>
      </c>
      <c r="AO54" s="2">
        <v>4</v>
      </c>
      <c r="AP54" s="2">
        <v>3</v>
      </c>
      <c r="AQ54" s="2">
        <v>1</v>
      </c>
      <c r="AR54" s="4">
        <v>3</v>
      </c>
    </row>
    <row r="55" spans="1:44" ht="16" thickBot="1" x14ac:dyDescent="0.4">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9">
        <v>1097</v>
      </c>
      <c r="W55" s="2">
        <v>11</v>
      </c>
      <c r="X55" s="1" t="s">
        <v>53</v>
      </c>
      <c r="Y55" s="2">
        <v>1</v>
      </c>
      <c r="Z55" s="2">
        <v>3</v>
      </c>
      <c r="AA55" s="9">
        <v>79</v>
      </c>
      <c r="AB55" s="2">
        <v>2</v>
      </c>
      <c r="AC55" s="2">
        <v>3</v>
      </c>
      <c r="AD55" s="2">
        <v>4</v>
      </c>
      <c r="AE55" s="9">
        <v>9884</v>
      </c>
      <c r="AF55" s="12">
        <v>8302</v>
      </c>
      <c r="AG55" s="2">
        <v>2</v>
      </c>
      <c r="AH55" s="2">
        <v>13</v>
      </c>
      <c r="AI55" s="2">
        <v>3</v>
      </c>
      <c r="AJ55" s="2">
        <v>3</v>
      </c>
      <c r="AK55" s="2">
        <v>80</v>
      </c>
      <c r="AL55" s="2">
        <v>1</v>
      </c>
      <c r="AM55" s="2">
        <v>10</v>
      </c>
      <c r="AN55" s="2">
        <v>3</v>
      </c>
      <c r="AO55" s="2">
        <v>4</v>
      </c>
      <c r="AP55" s="2">
        <v>0</v>
      </c>
      <c r="AQ55" s="2">
        <v>2</v>
      </c>
      <c r="AR55" s="4">
        <v>3</v>
      </c>
    </row>
    <row r="56" spans="1:44" ht="16" thickBot="1" x14ac:dyDescent="0.4">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9">
        <v>1443</v>
      </c>
      <c r="W56" s="2">
        <v>23</v>
      </c>
      <c r="X56" s="1" t="s">
        <v>75</v>
      </c>
      <c r="Y56" s="2">
        <v>1</v>
      </c>
      <c r="Z56" s="2">
        <v>3</v>
      </c>
      <c r="AA56" s="9">
        <v>47</v>
      </c>
      <c r="AB56" s="2">
        <v>2</v>
      </c>
      <c r="AC56" s="2">
        <v>2</v>
      </c>
      <c r="AD56" s="2">
        <v>4</v>
      </c>
      <c r="AE56" s="9">
        <v>4157</v>
      </c>
      <c r="AF56" s="12">
        <v>21436</v>
      </c>
      <c r="AG56" s="2">
        <v>7</v>
      </c>
      <c r="AH56" s="2">
        <v>19</v>
      </c>
      <c r="AI56" s="2">
        <v>3</v>
      </c>
      <c r="AJ56" s="2">
        <v>3</v>
      </c>
      <c r="AK56" s="2">
        <v>80</v>
      </c>
      <c r="AL56" s="2">
        <v>1</v>
      </c>
      <c r="AM56" s="2">
        <v>5</v>
      </c>
      <c r="AN56" s="2">
        <v>2</v>
      </c>
      <c r="AO56" s="2">
        <v>2</v>
      </c>
      <c r="AP56" s="2">
        <v>2</v>
      </c>
      <c r="AQ56" s="2">
        <v>0</v>
      </c>
      <c r="AR56" s="4">
        <v>0</v>
      </c>
    </row>
    <row r="57" spans="1:44" ht="16" thickBot="1" x14ac:dyDescent="0.4">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9">
        <v>515</v>
      </c>
      <c r="W57" s="2">
        <v>1</v>
      </c>
      <c r="X57" s="1" t="s">
        <v>53</v>
      </c>
      <c r="Y57" s="2">
        <v>1</v>
      </c>
      <c r="Z57" s="2">
        <v>1</v>
      </c>
      <c r="AA57" s="9">
        <v>98</v>
      </c>
      <c r="AB57" s="2">
        <v>3</v>
      </c>
      <c r="AC57" s="2">
        <v>3</v>
      </c>
      <c r="AD57" s="2">
        <v>2</v>
      </c>
      <c r="AE57" s="9">
        <v>13458</v>
      </c>
      <c r="AF57" s="12">
        <v>15146</v>
      </c>
      <c r="AG57" s="2">
        <v>1</v>
      </c>
      <c r="AH57" s="2">
        <v>12</v>
      </c>
      <c r="AI57" s="2">
        <v>3</v>
      </c>
      <c r="AJ57" s="2">
        <v>3</v>
      </c>
      <c r="AK57" s="2">
        <v>80</v>
      </c>
      <c r="AL57" s="2">
        <v>0</v>
      </c>
      <c r="AM57" s="2">
        <v>15</v>
      </c>
      <c r="AN57" s="2">
        <v>3</v>
      </c>
      <c r="AO57" s="2">
        <v>15</v>
      </c>
      <c r="AP57" s="2">
        <v>14</v>
      </c>
      <c r="AQ57" s="2">
        <v>8</v>
      </c>
      <c r="AR57" s="4">
        <v>12</v>
      </c>
    </row>
    <row r="58" spans="1:44" ht="16" thickBot="1" x14ac:dyDescent="0.4">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9">
        <v>853</v>
      </c>
      <c r="W58" s="2">
        <v>18</v>
      </c>
      <c r="X58" s="1" t="s">
        <v>132</v>
      </c>
      <c r="Y58" s="2">
        <v>1</v>
      </c>
      <c r="Z58" s="2">
        <v>2</v>
      </c>
      <c r="AA58" s="9">
        <v>71</v>
      </c>
      <c r="AB58" s="2">
        <v>3</v>
      </c>
      <c r="AC58" s="2">
        <v>3</v>
      </c>
      <c r="AD58" s="2">
        <v>2</v>
      </c>
      <c r="AE58" s="9">
        <v>9069</v>
      </c>
      <c r="AF58" s="12">
        <v>11031</v>
      </c>
      <c r="AG58" s="2">
        <v>1</v>
      </c>
      <c r="AH58" s="2">
        <v>22</v>
      </c>
      <c r="AI58" s="2">
        <v>4</v>
      </c>
      <c r="AJ58" s="2">
        <v>4</v>
      </c>
      <c r="AK58" s="2">
        <v>80</v>
      </c>
      <c r="AL58" s="2">
        <v>1</v>
      </c>
      <c r="AM58" s="2">
        <v>9</v>
      </c>
      <c r="AN58" s="2">
        <v>2</v>
      </c>
      <c r="AO58" s="2">
        <v>9</v>
      </c>
      <c r="AP58" s="2">
        <v>8</v>
      </c>
      <c r="AQ58" s="2">
        <v>1</v>
      </c>
      <c r="AR58" s="4">
        <v>8</v>
      </c>
    </row>
    <row r="59" spans="1:44" ht="16" thickBot="1" x14ac:dyDescent="0.4">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9">
        <v>1142</v>
      </c>
      <c r="W59" s="2">
        <v>23</v>
      </c>
      <c r="X59" s="1" t="s">
        <v>69</v>
      </c>
      <c r="Y59" s="2">
        <v>1</v>
      </c>
      <c r="Z59" s="2">
        <v>3</v>
      </c>
      <c r="AA59" s="9">
        <v>30</v>
      </c>
      <c r="AB59" s="2">
        <v>3</v>
      </c>
      <c r="AC59" s="2">
        <v>1</v>
      </c>
      <c r="AD59" s="2">
        <v>4</v>
      </c>
      <c r="AE59" s="9">
        <v>4014</v>
      </c>
      <c r="AF59" s="12">
        <v>16002</v>
      </c>
      <c r="AG59" s="2">
        <v>3</v>
      </c>
      <c r="AH59" s="2">
        <v>15</v>
      </c>
      <c r="AI59" s="2">
        <v>3</v>
      </c>
      <c r="AJ59" s="2">
        <v>3</v>
      </c>
      <c r="AK59" s="2">
        <v>80</v>
      </c>
      <c r="AL59" s="2">
        <v>1</v>
      </c>
      <c r="AM59" s="2">
        <v>4</v>
      </c>
      <c r="AN59" s="2">
        <v>3</v>
      </c>
      <c r="AO59" s="2">
        <v>2</v>
      </c>
      <c r="AP59" s="2">
        <v>2</v>
      </c>
      <c r="AQ59" s="2">
        <v>2</v>
      </c>
      <c r="AR59" s="4">
        <v>2</v>
      </c>
    </row>
    <row r="60" spans="1:44" ht="16" thickBot="1" x14ac:dyDescent="0.4">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9">
        <v>655</v>
      </c>
      <c r="W60" s="2">
        <v>7</v>
      </c>
      <c r="X60" s="1" t="s">
        <v>69</v>
      </c>
      <c r="Y60" s="2">
        <v>1</v>
      </c>
      <c r="Z60" s="2">
        <v>4</v>
      </c>
      <c r="AA60" s="9">
        <v>48</v>
      </c>
      <c r="AB60" s="2">
        <v>3</v>
      </c>
      <c r="AC60" s="2">
        <v>2</v>
      </c>
      <c r="AD60" s="2">
        <v>2</v>
      </c>
      <c r="AE60" s="9">
        <v>5915</v>
      </c>
      <c r="AF60" s="12">
        <v>9528</v>
      </c>
      <c r="AG60" s="2">
        <v>3</v>
      </c>
      <c r="AH60" s="2">
        <v>22</v>
      </c>
      <c r="AI60" s="2">
        <v>4</v>
      </c>
      <c r="AJ60" s="2">
        <v>4</v>
      </c>
      <c r="AK60" s="2">
        <v>80</v>
      </c>
      <c r="AL60" s="2">
        <v>1</v>
      </c>
      <c r="AM60" s="2">
        <v>10</v>
      </c>
      <c r="AN60" s="2">
        <v>2</v>
      </c>
      <c r="AO60" s="2">
        <v>7</v>
      </c>
      <c r="AP60" s="2">
        <v>7</v>
      </c>
      <c r="AQ60" s="2">
        <v>1</v>
      </c>
      <c r="AR60" s="4">
        <v>7</v>
      </c>
    </row>
    <row r="61" spans="1:44" ht="16" thickBot="1" x14ac:dyDescent="0.4">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9">
        <v>1115</v>
      </c>
      <c r="W61" s="2">
        <v>1</v>
      </c>
      <c r="X61" s="1" t="s">
        <v>69</v>
      </c>
      <c r="Y61" s="2">
        <v>1</v>
      </c>
      <c r="Z61" s="2">
        <v>1</v>
      </c>
      <c r="AA61" s="9">
        <v>51</v>
      </c>
      <c r="AB61" s="2">
        <v>2</v>
      </c>
      <c r="AC61" s="2">
        <v>2</v>
      </c>
      <c r="AD61" s="2">
        <v>2</v>
      </c>
      <c r="AE61" s="9">
        <v>5993</v>
      </c>
      <c r="AF61" s="12">
        <v>2689</v>
      </c>
      <c r="AG61" s="2">
        <v>1</v>
      </c>
      <c r="AH61" s="2">
        <v>18</v>
      </c>
      <c r="AI61" s="2">
        <v>3</v>
      </c>
      <c r="AJ61" s="2">
        <v>3</v>
      </c>
      <c r="AK61" s="2">
        <v>80</v>
      </c>
      <c r="AL61" s="2">
        <v>1</v>
      </c>
      <c r="AM61" s="2">
        <v>7</v>
      </c>
      <c r="AN61" s="2">
        <v>4</v>
      </c>
      <c r="AO61" s="2">
        <v>7</v>
      </c>
      <c r="AP61" s="2">
        <v>5</v>
      </c>
      <c r="AQ61" s="2">
        <v>0</v>
      </c>
      <c r="AR61" s="4">
        <v>7</v>
      </c>
    </row>
    <row r="62" spans="1:44" ht="16" thickBot="1" x14ac:dyDescent="0.4">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9">
        <v>427</v>
      </c>
      <c r="W62" s="2">
        <v>1</v>
      </c>
      <c r="X62" s="1" t="s">
        <v>75</v>
      </c>
      <c r="Y62" s="2">
        <v>1</v>
      </c>
      <c r="Z62" s="2">
        <v>1</v>
      </c>
      <c r="AA62" s="9">
        <v>33</v>
      </c>
      <c r="AB62" s="2">
        <v>3</v>
      </c>
      <c r="AC62" s="2">
        <v>2</v>
      </c>
      <c r="AD62" s="2">
        <v>4</v>
      </c>
      <c r="AE62" s="9">
        <v>6162</v>
      </c>
      <c r="AF62" s="12">
        <v>10877</v>
      </c>
      <c r="AG62" s="2">
        <v>1</v>
      </c>
      <c r="AH62" s="2">
        <v>22</v>
      </c>
      <c r="AI62" s="2">
        <v>4</v>
      </c>
      <c r="AJ62" s="2">
        <v>2</v>
      </c>
      <c r="AK62" s="2">
        <v>80</v>
      </c>
      <c r="AL62" s="2">
        <v>1</v>
      </c>
      <c r="AM62" s="2">
        <v>9</v>
      </c>
      <c r="AN62" s="2">
        <v>3</v>
      </c>
      <c r="AO62" s="2">
        <v>9</v>
      </c>
      <c r="AP62" s="2">
        <v>8</v>
      </c>
      <c r="AQ62" s="2">
        <v>7</v>
      </c>
      <c r="AR62" s="4">
        <v>8</v>
      </c>
    </row>
    <row r="63" spans="1:44" ht="16" thickBot="1" x14ac:dyDescent="0.4">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9">
        <v>653</v>
      </c>
      <c r="W63" s="2">
        <v>29</v>
      </c>
      <c r="X63" s="1" t="s">
        <v>132</v>
      </c>
      <c r="Y63" s="2">
        <v>1</v>
      </c>
      <c r="Z63" s="2">
        <v>4</v>
      </c>
      <c r="AA63" s="9">
        <v>50</v>
      </c>
      <c r="AB63" s="2">
        <v>3</v>
      </c>
      <c r="AC63" s="2">
        <v>2</v>
      </c>
      <c r="AD63" s="2">
        <v>2</v>
      </c>
      <c r="AE63" s="9">
        <v>2406</v>
      </c>
      <c r="AF63" s="12">
        <v>5456</v>
      </c>
      <c r="AG63" s="2">
        <v>1</v>
      </c>
      <c r="AH63" s="2">
        <v>11</v>
      </c>
      <c r="AI63" s="2">
        <v>3</v>
      </c>
      <c r="AJ63" s="2">
        <v>4</v>
      </c>
      <c r="AK63" s="2">
        <v>80</v>
      </c>
      <c r="AL63" s="2">
        <v>0</v>
      </c>
      <c r="AM63" s="2">
        <v>10</v>
      </c>
      <c r="AN63" s="2">
        <v>3</v>
      </c>
      <c r="AO63" s="2">
        <v>10</v>
      </c>
      <c r="AP63" s="2">
        <v>3</v>
      </c>
      <c r="AQ63" s="2">
        <v>9</v>
      </c>
      <c r="AR63" s="4">
        <v>9</v>
      </c>
    </row>
    <row r="64" spans="1:44" ht="16" thickBot="1" x14ac:dyDescent="0.4">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9">
        <v>989</v>
      </c>
      <c r="W64" s="2">
        <v>7</v>
      </c>
      <c r="X64" s="1" t="s">
        <v>53</v>
      </c>
      <c r="Y64" s="2">
        <v>1</v>
      </c>
      <c r="Z64" s="2">
        <v>2</v>
      </c>
      <c r="AA64" s="9">
        <v>43</v>
      </c>
      <c r="AB64" s="2">
        <v>2</v>
      </c>
      <c r="AC64" s="2">
        <v>5</v>
      </c>
      <c r="AD64" s="2">
        <v>3</v>
      </c>
      <c r="AE64" s="9">
        <v>18740</v>
      </c>
      <c r="AF64" s="12">
        <v>16701</v>
      </c>
      <c r="AG64" s="2">
        <v>5</v>
      </c>
      <c r="AH64" s="2">
        <v>12</v>
      </c>
      <c r="AI64" s="2">
        <v>3</v>
      </c>
      <c r="AJ64" s="2">
        <v>4</v>
      </c>
      <c r="AK64" s="2">
        <v>80</v>
      </c>
      <c r="AL64" s="2">
        <v>1</v>
      </c>
      <c r="AM64" s="2">
        <v>29</v>
      </c>
      <c r="AN64" s="2">
        <v>2</v>
      </c>
      <c r="AO64" s="2">
        <v>27</v>
      </c>
      <c r="AP64" s="2">
        <v>3</v>
      </c>
      <c r="AQ64" s="2">
        <v>13</v>
      </c>
      <c r="AR64" s="4">
        <v>8</v>
      </c>
    </row>
    <row r="65" spans="1:44" ht="16" thickBot="1" x14ac:dyDescent="0.4">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9">
        <v>1435</v>
      </c>
      <c r="W65" s="2">
        <v>25</v>
      </c>
      <c r="X65" s="1" t="s">
        <v>75</v>
      </c>
      <c r="Y65" s="2">
        <v>1</v>
      </c>
      <c r="Z65" s="2">
        <v>1</v>
      </c>
      <c r="AA65" s="9">
        <v>99</v>
      </c>
      <c r="AB65" s="2">
        <v>3</v>
      </c>
      <c r="AC65" s="2">
        <v>3</v>
      </c>
      <c r="AD65" s="2">
        <v>2</v>
      </c>
      <c r="AE65" s="9">
        <v>7637</v>
      </c>
      <c r="AF65" s="12">
        <v>2354</v>
      </c>
      <c r="AG65" s="2">
        <v>7</v>
      </c>
      <c r="AH65" s="2">
        <v>11</v>
      </c>
      <c r="AI65" s="2">
        <v>3</v>
      </c>
      <c r="AJ65" s="2">
        <v>4</v>
      </c>
      <c r="AK65" s="2">
        <v>80</v>
      </c>
      <c r="AL65" s="2">
        <v>0</v>
      </c>
      <c r="AM65" s="2">
        <v>28</v>
      </c>
      <c r="AN65" s="2">
        <v>2</v>
      </c>
      <c r="AO65" s="2">
        <v>21</v>
      </c>
      <c r="AP65" s="2">
        <v>16</v>
      </c>
      <c r="AQ65" s="2">
        <v>7</v>
      </c>
      <c r="AR65" s="4">
        <v>9</v>
      </c>
    </row>
    <row r="66" spans="1:44" ht="16" thickBot="1" x14ac:dyDescent="0.4">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9">
        <v>1223</v>
      </c>
      <c r="W66" s="2">
        <v>8</v>
      </c>
      <c r="X66" s="1" t="s">
        <v>75</v>
      </c>
      <c r="Y66" s="2">
        <v>1</v>
      </c>
      <c r="Z66" s="2">
        <v>3</v>
      </c>
      <c r="AA66" s="9">
        <v>59</v>
      </c>
      <c r="AB66" s="2">
        <v>3</v>
      </c>
      <c r="AC66" s="2">
        <v>3</v>
      </c>
      <c r="AD66" s="2">
        <v>3</v>
      </c>
      <c r="AE66" s="9">
        <v>10096</v>
      </c>
      <c r="AF66" s="12">
        <v>8202</v>
      </c>
      <c r="AG66" s="2">
        <v>1</v>
      </c>
      <c r="AH66" s="2">
        <v>13</v>
      </c>
      <c r="AI66" s="2">
        <v>3</v>
      </c>
      <c r="AJ66" s="2">
        <v>2</v>
      </c>
      <c r="AK66" s="2">
        <v>80</v>
      </c>
      <c r="AL66" s="2">
        <v>3</v>
      </c>
      <c r="AM66" s="2">
        <v>17</v>
      </c>
      <c r="AN66" s="2">
        <v>3</v>
      </c>
      <c r="AO66" s="2">
        <v>17</v>
      </c>
      <c r="AP66" s="2">
        <v>14</v>
      </c>
      <c r="AQ66" s="2">
        <v>12</v>
      </c>
      <c r="AR66" s="4">
        <v>8</v>
      </c>
    </row>
    <row r="67" spans="1:44" ht="16" thickBot="1" x14ac:dyDescent="0.4">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9">
        <v>836</v>
      </c>
      <c r="W67" s="2">
        <v>8</v>
      </c>
      <c r="X67" s="1" t="s">
        <v>75</v>
      </c>
      <c r="Y67" s="2">
        <v>1</v>
      </c>
      <c r="Z67" s="2">
        <v>4</v>
      </c>
      <c r="AA67" s="9">
        <v>33</v>
      </c>
      <c r="AB67" s="2">
        <v>3</v>
      </c>
      <c r="AC67" s="2">
        <v>4</v>
      </c>
      <c r="AD67" s="2">
        <v>3</v>
      </c>
      <c r="AE67" s="9">
        <v>14756</v>
      </c>
      <c r="AF67" s="12">
        <v>19730</v>
      </c>
      <c r="AG67" s="2">
        <v>2</v>
      </c>
      <c r="AH67" s="2">
        <v>14</v>
      </c>
      <c r="AI67" s="2">
        <v>3</v>
      </c>
      <c r="AJ67" s="2">
        <v>3</v>
      </c>
      <c r="AK67" s="2">
        <v>80</v>
      </c>
      <c r="AL67" s="2">
        <v>3</v>
      </c>
      <c r="AM67" s="2">
        <v>21</v>
      </c>
      <c r="AN67" s="2">
        <v>3</v>
      </c>
      <c r="AO67" s="2">
        <v>5</v>
      </c>
      <c r="AP67" s="2">
        <v>0</v>
      </c>
      <c r="AQ67" s="2">
        <v>0</v>
      </c>
      <c r="AR67" s="4">
        <v>2</v>
      </c>
    </row>
    <row r="68" spans="1:44" ht="16" thickBot="1" x14ac:dyDescent="0.4">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9">
        <v>1195</v>
      </c>
      <c r="W68" s="2">
        <v>11</v>
      </c>
      <c r="X68" s="1" t="s">
        <v>75</v>
      </c>
      <c r="Y68" s="2">
        <v>1</v>
      </c>
      <c r="Z68" s="2">
        <v>2</v>
      </c>
      <c r="AA68" s="9">
        <v>95</v>
      </c>
      <c r="AB68" s="2">
        <v>2</v>
      </c>
      <c r="AC68" s="2">
        <v>2</v>
      </c>
      <c r="AD68" s="2">
        <v>2</v>
      </c>
      <c r="AE68" s="9">
        <v>6499</v>
      </c>
      <c r="AF68" s="12">
        <v>22656</v>
      </c>
      <c r="AG68" s="2">
        <v>1</v>
      </c>
      <c r="AH68" s="2">
        <v>13</v>
      </c>
      <c r="AI68" s="2">
        <v>3</v>
      </c>
      <c r="AJ68" s="2">
        <v>3</v>
      </c>
      <c r="AK68" s="2">
        <v>80</v>
      </c>
      <c r="AL68" s="2">
        <v>0</v>
      </c>
      <c r="AM68" s="2">
        <v>6</v>
      </c>
      <c r="AN68" s="2">
        <v>3</v>
      </c>
      <c r="AO68" s="2">
        <v>6</v>
      </c>
      <c r="AP68" s="2">
        <v>5</v>
      </c>
      <c r="AQ68" s="2">
        <v>0</v>
      </c>
      <c r="AR68" s="4">
        <v>3</v>
      </c>
    </row>
    <row r="69" spans="1:44" ht="16" thickBot="1" x14ac:dyDescent="0.4">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9">
        <v>1339</v>
      </c>
      <c r="W69" s="2">
        <v>7</v>
      </c>
      <c r="X69" s="1" t="s">
        <v>75</v>
      </c>
      <c r="Y69" s="2">
        <v>1</v>
      </c>
      <c r="Z69" s="2">
        <v>2</v>
      </c>
      <c r="AA69" s="9">
        <v>59</v>
      </c>
      <c r="AB69" s="2">
        <v>3</v>
      </c>
      <c r="AC69" s="2">
        <v>3</v>
      </c>
      <c r="AD69" s="2">
        <v>2</v>
      </c>
      <c r="AE69" s="9">
        <v>9724</v>
      </c>
      <c r="AF69" s="12">
        <v>18787</v>
      </c>
      <c r="AG69" s="2">
        <v>2</v>
      </c>
      <c r="AH69" s="2">
        <v>17</v>
      </c>
      <c r="AI69" s="2">
        <v>3</v>
      </c>
      <c r="AJ69" s="2">
        <v>3</v>
      </c>
      <c r="AK69" s="2">
        <v>80</v>
      </c>
      <c r="AL69" s="2">
        <v>1</v>
      </c>
      <c r="AM69" s="2">
        <v>25</v>
      </c>
      <c r="AN69" s="2">
        <v>3</v>
      </c>
      <c r="AO69" s="2">
        <v>1</v>
      </c>
      <c r="AP69" s="2">
        <v>0</v>
      </c>
      <c r="AQ69" s="2">
        <v>0</v>
      </c>
      <c r="AR69" s="4">
        <v>0</v>
      </c>
    </row>
    <row r="70" spans="1:44" ht="16" thickBot="1" x14ac:dyDescent="0.4">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9">
        <v>664</v>
      </c>
      <c r="W70" s="2">
        <v>1</v>
      </c>
      <c r="X70" s="1" t="s">
        <v>75</v>
      </c>
      <c r="Y70" s="2">
        <v>1</v>
      </c>
      <c r="Z70" s="2">
        <v>2</v>
      </c>
      <c r="AA70" s="9">
        <v>79</v>
      </c>
      <c r="AB70" s="2">
        <v>3</v>
      </c>
      <c r="AC70" s="2">
        <v>1</v>
      </c>
      <c r="AD70" s="2">
        <v>4</v>
      </c>
      <c r="AE70" s="9">
        <v>2194</v>
      </c>
      <c r="AF70" s="12">
        <v>5868</v>
      </c>
      <c r="AG70" s="2">
        <v>4</v>
      </c>
      <c r="AH70" s="2">
        <v>13</v>
      </c>
      <c r="AI70" s="2">
        <v>3</v>
      </c>
      <c r="AJ70" s="2">
        <v>4</v>
      </c>
      <c r="AK70" s="2">
        <v>80</v>
      </c>
      <c r="AL70" s="2">
        <v>1</v>
      </c>
      <c r="AM70" s="2">
        <v>5</v>
      </c>
      <c r="AN70" s="2">
        <v>2</v>
      </c>
      <c r="AO70" s="2">
        <v>3</v>
      </c>
      <c r="AP70" s="2">
        <v>2</v>
      </c>
      <c r="AQ70" s="2">
        <v>1</v>
      </c>
      <c r="AR70" s="4">
        <v>2</v>
      </c>
    </row>
    <row r="71" spans="1:44" ht="16" thickBot="1" x14ac:dyDescent="0.4">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9">
        <v>318</v>
      </c>
      <c r="W71" s="2">
        <v>9</v>
      </c>
      <c r="X71" s="1" t="s">
        <v>75</v>
      </c>
      <c r="Y71" s="2">
        <v>1</v>
      </c>
      <c r="Z71" s="2">
        <v>4</v>
      </c>
      <c r="AA71" s="9">
        <v>79</v>
      </c>
      <c r="AB71" s="2">
        <v>2</v>
      </c>
      <c r="AC71" s="2">
        <v>1</v>
      </c>
      <c r="AD71" s="2">
        <v>3</v>
      </c>
      <c r="AE71" s="9">
        <v>3388</v>
      </c>
      <c r="AF71" s="12">
        <v>21777</v>
      </c>
      <c r="AG71" s="2">
        <v>0</v>
      </c>
      <c r="AH71" s="2">
        <v>17</v>
      </c>
      <c r="AI71" s="2">
        <v>3</v>
      </c>
      <c r="AJ71" s="2">
        <v>1</v>
      </c>
      <c r="AK71" s="2">
        <v>80</v>
      </c>
      <c r="AL71" s="2">
        <v>1</v>
      </c>
      <c r="AM71" s="2">
        <v>2</v>
      </c>
      <c r="AN71" s="2">
        <v>2</v>
      </c>
      <c r="AO71" s="2">
        <v>1</v>
      </c>
      <c r="AP71" s="2">
        <v>0</v>
      </c>
      <c r="AQ71" s="2">
        <v>0</v>
      </c>
      <c r="AR71" s="4">
        <v>0</v>
      </c>
    </row>
    <row r="72" spans="1:44" ht="16" thickBot="1" x14ac:dyDescent="0.4">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9">
        <v>1225</v>
      </c>
      <c r="W72" s="2">
        <v>1</v>
      </c>
      <c r="X72" s="1" t="s">
        <v>63</v>
      </c>
      <c r="Y72" s="2">
        <v>1</v>
      </c>
      <c r="Z72" s="2">
        <v>1</v>
      </c>
      <c r="AA72" s="9">
        <v>57</v>
      </c>
      <c r="AB72" s="2">
        <v>2</v>
      </c>
      <c r="AC72" s="2">
        <v>2</v>
      </c>
      <c r="AD72" s="2">
        <v>2</v>
      </c>
      <c r="AE72" s="9">
        <v>5473</v>
      </c>
      <c r="AF72" s="12">
        <v>24668</v>
      </c>
      <c r="AG72" s="2">
        <v>7</v>
      </c>
      <c r="AH72" s="2">
        <v>11</v>
      </c>
      <c r="AI72" s="2">
        <v>3</v>
      </c>
      <c r="AJ72" s="2">
        <v>4</v>
      </c>
      <c r="AK72" s="2">
        <v>80</v>
      </c>
      <c r="AL72" s="2">
        <v>0</v>
      </c>
      <c r="AM72" s="2">
        <v>20</v>
      </c>
      <c r="AN72" s="2">
        <v>2</v>
      </c>
      <c r="AO72" s="2">
        <v>4</v>
      </c>
      <c r="AP72" s="2">
        <v>3</v>
      </c>
      <c r="AQ72" s="2">
        <v>1</v>
      </c>
      <c r="AR72" s="4">
        <v>3</v>
      </c>
    </row>
    <row r="73" spans="1:44" ht="16" thickBot="1" x14ac:dyDescent="0.4">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9">
        <v>1328</v>
      </c>
      <c r="W73" s="2">
        <v>2</v>
      </c>
      <c r="X73" s="1" t="s">
        <v>75</v>
      </c>
      <c r="Y73" s="2">
        <v>1</v>
      </c>
      <c r="Z73" s="2">
        <v>3</v>
      </c>
      <c r="AA73" s="9">
        <v>76</v>
      </c>
      <c r="AB73" s="2">
        <v>3</v>
      </c>
      <c r="AC73" s="2">
        <v>1</v>
      </c>
      <c r="AD73" s="2">
        <v>2</v>
      </c>
      <c r="AE73" s="9">
        <v>2703</v>
      </c>
      <c r="AF73" s="12">
        <v>4956</v>
      </c>
      <c r="AG73" s="2">
        <v>0</v>
      </c>
      <c r="AH73" s="2">
        <v>23</v>
      </c>
      <c r="AI73" s="2">
        <v>4</v>
      </c>
      <c r="AJ73" s="2">
        <v>4</v>
      </c>
      <c r="AK73" s="2">
        <v>80</v>
      </c>
      <c r="AL73" s="2">
        <v>1</v>
      </c>
      <c r="AM73" s="2">
        <v>6</v>
      </c>
      <c r="AN73" s="2">
        <v>3</v>
      </c>
      <c r="AO73" s="2">
        <v>5</v>
      </c>
      <c r="AP73" s="2">
        <v>4</v>
      </c>
      <c r="AQ73" s="2">
        <v>0</v>
      </c>
      <c r="AR73" s="4">
        <v>4</v>
      </c>
    </row>
    <row r="74" spans="1:44" ht="16" thickBot="1" x14ac:dyDescent="0.4">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9">
        <v>1082</v>
      </c>
      <c r="W74" s="2">
        <v>1</v>
      </c>
      <c r="X74" s="1" t="s">
        <v>69</v>
      </c>
      <c r="Y74" s="2">
        <v>1</v>
      </c>
      <c r="Z74" s="2">
        <v>3</v>
      </c>
      <c r="AA74" s="9">
        <v>87</v>
      </c>
      <c r="AB74" s="2">
        <v>3</v>
      </c>
      <c r="AC74" s="2">
        <v>1</v>
      </c>
      <c r="AD74" s="2">
        <v>3</v>
      </c>
      <c r="AE74" s="9">
        <v>2501</v>
      </c>
      <c r="AF74" s="12">
        <v>18775</v>
      </c>
      <c r="AG74" s="2">
        <v>1</v>
      </c>
      <c r="AH74" s="2">
        <v>17</v>
      </c>
      <c r="AI74" s="2">
        <v>3</v>
      </c>
      <c r="AJ74" s="2">
        <v>2</v>
      </c>
      <c r="AK74" s="2">
        <v>80</v>
      </c>
      <c r="AL74" s="2">
        <v>0</v>
      </c>
      <c r="AM74" s="2">
        <v>1</v>
      </c>
      <c r="AN74" s="2">
        <v>3</v>
      </c>
      <c r="AO74" s="2">
        <v>1</v>
      </c>
      <c r="AP74" s="2">
        <v>1</v>
      </c>
      <c r="AQ74" s="2">
        <v>1</v>
      </c>
      <c r="AR74" s="4">
        <v>0</v>
      </c>
    </row>
    <row r="75" spans="1:44" ht="16" thickBot="1" x14ac:dyDescent="0.4">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9">
        <v>548</v>
      </c>
      <c r="W75" s="2">
        <v>1</v>
      </c>
      <c r="X75" s="1" t="s">
        <v>75</v>
      </c>
      <c r="Y75" s="2">
        <v>1</v>
      </c>
      <c r="Z75" s="2">
        <v>2</v>
      </c>
      <c r="AA75" s="9">
        <v>66</v>
      </c>
      <c r="AB75" s="2">
        <v>3</v>
      </c>
      <c r="AC75" s="2">
        <v>2</v>
      </c>
      <c r="AD75" s="2">
        <v>2</v>
      </c>
      <c r="AE75" s="9">
        <v>6220</v>
      </c>
      <c r="AF75" s="12">
        <v>7346</v>
      </c>
      <c r="AG75" s="2">
        <v>1</v>
      </c>
      <c r="AH75" s="2">
        <v>17</v>
      </c>
      <c r="AI75" s="2">
        <v>3</v>
      </c>
      <c r="AJ75" s="2">
        <v>2</v>
      </c>
      <c r="AK75" s="2">
        <v>80</v>
      </c>
      <c r="AL75" s="2">
        <v>2</v>
      </c>
      <c r="AM75" s="2">
        <v>10</v>
      </c>
      <c r="AN75" s="2">
        <v>3</v>
      </c>
      <c r="AO75" s="2">
        <v>10</v>
      </c>
      <c r="AP75" s="2">
        <v>4</v>
      </c>
      <c r="AQ75" s="2">
        <v>0</v>
      </c>
      <c r="AR75" s="4">
        <v>9</v>
      </c>
    </row>
    <row r="76" spans="1:44" ht="16" thickBot="1" x14ac:dyDescent="0.4">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9">
        <v>132</v>
      </c>
      <c r="W76" s="2">
        <v>6</v>
      </c>
      <c r="X76" s="1" t="s">
        <v>75</v>
      </c>
      <c r="Y76" s="2">
        <v>1</v>
      </c>
      <c r="Z76" s="2">
        <v>2</v>
      </c>
      <c r="AA76" s="9">
        <v>55</v>
      </c>
      <c r="AB76" s="2">
        <v>4</v>
      </c>
      <c r="AC76" s="2">
        <v>1</v>
      </c>
      <c r="AD76" s="2">
        <v>2</v>
      </c>
      <c r="AE76" s="9">
        <v>3038</v>
      </c>
      <c r="AF76" s="12">
        <v>22002</v>
      </c>
      <c r="AG76" s="2">
        <v>3</v>
      </c>
      <c r="AH76" s="2">
        <v>12</v>
      </c>
      <c r="AI76" s="2">
        <v>3</v>
      </c>
      <c r="AJ76" s="2">
        <v>2</v>
      </c>
      <c r="AK76" s="2">
        <v>80</v>
      </c>
      <c r="AL76" s="2">
        <v>0</v>
      </c>
      <c r="AM76" s="2">
        <v>5</v>
      </c>
      <c r="AN76" s="2">
        <v>3</v>
      </c>
      <c r="AO76" s="2">
        <v>1</v>
      </c>
      <c r="AP76" s="2">
        <v>0</v>
      </c>
      <c r="AQ76" s="2">
        <v>0</v>
      </c>
      <c r="AR76" s="4">
        <v>0</v>
      </c>
    </row>
    <row r="77" spans="1:44" ht="16" thickBot="1" x14ac:dyDescent="0.4">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9">
        <v>746</v>
      </c>
      <c r="W77" s="2">
        <v>8</v>
      </c>
      <c r="X77" s="1" t="s">
        <v>69</v>
      </c>
      <c r="Y77" s="2">
        <v>1</v>
      </c>
      <c r="Z77" s="2">
        <v>3</v>
      </c>
      <c r="AA77" s="9">
        <v>61</v>
      </c>
      <c r="AB77" s="2">
        <v>3</v>
      </c>
      <c r="AC77" s="2">
        <v>2</v>
      </c>
      <c r="AD77" s="2">
        <v>2</v>
      </c>
      <c r="AE77" s="9">
        <v>4424</v>
      </c>
      <c r="AF77" s="12">
        <v>20682</v>
      </c>
      <c r="AG77" s="2">
        <v>1</v>
      </c>
      <c r="AH77" s="2">
        <v>23</v>
      </c>
      <c r="AI77" s="2">
        <v>4</v>
      </c>
      <c r="AJ77" s="2">
        <v>4</v>
      </c>
      <c r="AK77" s="2">
        <v>80</v>
      </c>
      <c r="AL77" s="2">
        <v>0</v>
      </c>
      <c r="AM77" s="2">
        <v>11</v>
      </c>
      <c r="AN77" s="2">
        <v>3</v>
      </c>
      <c r="AO77" s="2">
        <v>11</v>
      </c>
      <c r="AP77" s="2">
        <v>7</v>
      </c>
      <c r="AQ77" s="2">
        <v>1</v>
      </c>
      <c r="AR77" s="4">
        <v>8</v>
      </c>
    </row>
    <row r="78" spans="1:44" ht="16" thickBot="1" x14ac:dyDescent="0.4">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9">
        <v>776</v>
      </c>
      <c r="W78" s="2">
        <v>1</v>
      </c>
      <c r="X78" s="1" t="s">
        <v>69</v>
      </c>
      <c r="Y78" s="2">
        <v>1</v>
      </c>
      <c r="Z78" s="2">
        <v>3</v>
      </c>
      <c r="AA78" s="9">
        <v>32</v>
      </c>
      <c r="AB78" s="2">
        <v>2</v>
      </c>
      <c r="AC78" s="2">
        <v>2</v>
      </c>
      <c r="AD78" s="2">
        <v>4</v>
      </c>
      <c r="AE78" s="9">
        <v>4312</v>
      </c>
      <c r="AF78" s="12">
        <v>23016</v>
      </c>
      <c r="AG78" s="2">
        <v>0</v>
      </c>
      <c r="AH78" s="2">
        <v>14</v>
      </c>
      <c r="AI78" s="2">
        <v>3</v>
      </c>
      <c r="AJ78" s="2">
        <v>2</v>
      </c>
      <c r="AK78" s="2">
        <v>80</v>
      </c>
      <c r="AL78" s="2">
        <v>0</v>
      </c>
      <c r="AM78" s="2">
        <v>16</v>
      </c>
      <c r="AN78" s="2">
        <v>3</v>
      </c>
      <c r="AO78" s="2">
        <v>15</v>
      </c>
      <c r="AP78" s="2">
        <v>13</v>
      </c>
      <c r="AQ78" s="2">
        <v>2</v>
      </c>
      <c r="AR78" s="4">
        <v>8</v>
      </c>
    </row>
    <row r="79" spans="1:44" ht="16" thickBot="1" x14ac:dyDescent="0.4">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9">
        <v>193</v>
      </c>
      <c r="W79" s="2">
        <v>6</v>
      </c>
      <c r="X79" s="1" t="s">
        <v>69</v>
      </c>
      <c r="Y79" s="2">
        <v>1</v>
      </c>
      <c r="Z79" s="2">
        <v>4</v>
      </c>
      <c r="AA79" s="9">
        <v>52</v>
      </c>
      <c r="AB79" s="2">
        <v>3</v>
      </c>
      <c r="AC79" s="2">
        <v>3</v>
      </c>
      <c r="AD79" s="2">
        <v>4</v>
      </c>
      <c r="AE79" s="9">
        <v>13245</v>
      </c>
      <c r="AF79" s="12">
        <v>15067</v>
      </c>
      <c r="AG79" s="2">
        <v>4</v>
      </c>
      <c r="AH79" s="2">
        <v>14</v>
      </c>
      <c r="AI79" s="2">
        <v>3</v>
      </c>
      <c r="AJ79" s="2">
        <v>2</v>
      </c>
      <c r="AK79" s="2">
        <v>80</v>
      </c>
      <c r="AL79" s="2">
        <v>0</v>
      </c>
      <c r="AM79" s="2">
        <v>17</v>
      </c>
      <c r="AN79" s="2">
        <v>4</v>
      </c>
      <c r="AO79" s="2">
        <v>0</v>
      </c>
      <c r="AP79" s="2">
        <v>0</v>
      </c>
      <c r="AQ79" s="2">
        <v>0</v>
      </c>
      <c r="AR79" s="4">
        <v>0</v>
      </c>
    </row>
    <row r="80" spans="1:44" ht="16" thickBot="1" x14ac:dyDescent="0.4">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9">
        <v>397</v>
      </c>
      <c r="W80" s="2">
        <v>7</v>
      </c>
      <c r="X80" s="1" t="s">
        <v>69</v>
      </c>
      <c r="Y80" s="2">
        <v>1</v>
      </c>
      <c r="Z80" s="2">
        <v>1</v>
      </c>
      <c r="AA80" s="9">
        <v>30</v>
      </c>
      <c r="AB80" s="2">
        <v>3</v>
      </c>
      <c r="AC80" s="2">
        <v>3</v>
      </c>
      <c r="AD80" s="2">
        <v>3</v>
      </c>
      <c r="AE80" s="9">
        <v>13664</v>
      </c>
      <c r="AF80" s="12">
        <v>25258</v>
      </c>
      <c r="AG80" s="2">
        <v>4</v>
      </c>
      <c r="AH80" s="2">
        <v>13</v>
      </c>
      <c r="AI80" s="2">
        <v>3</v>
      </c>
      <c r="AJ80" s="2">
        <v>1</v>
      </c>
      <c r="AK80" s="2">
        <v>80</v>
      </c>
      <c r="AL80" s="2">
        <v>0</v>
      </c>
      <c r="AM80" s="2">
        <v>16</v>
      </c>
      <c r="AN80" s="2">
        <v>4</v>
      </c>
      <c r="AO80" s="2">
        <v>5</v>
      </c>
      <c r="AP80" s="2">
        <v>2</v>
      </c>
      <c r="AQ80" s="2">
        <v>0</v>
      </c>
      <c r="AR80" s="4">
        <v>2</v>
      </c>
    </row>
    <row r="81" spans="1:44" ht="16" thickBot="1" x14ac:dyDescent="0.4">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9">
        <v>945</v>
      </c>
      <c r="W81" s="2">
        <v>5</v>
      </c>
      <c r="X81" s="1" t="s">
        <v>53</v>
      </c>
      <c r="Y81" s="2">
        <v>1</v>
      </c>
      <c r="Z81" s="2">
        <v>2</v>
      </c>
      <c r="AA81" s="9">
        <v>80</v>
      </c>
      <c r="AB81" s="2">
        <v>3</v>
      </c>
      <c r="AC81" s="2">
        <v>2</v>
      </c>
      <c r="AD81" s="2">
        <v>3</v>
      </c>
      <c r="AE81" s="9">
        <v>5021</v>
      </c>
      <c r="AF81" s="12">
        <v>10425</v>
      </c>
      <c r="AG81" s="2">
        <v>8</v>
      </c>
      <c r="AH81" s="2">
        <v>22</v>
      </c>
      <c r="AI81" s="2">
        <v>4</v>
      </c>
      <c r="AJ81" s="2">
        <v>4</v>
      </c>
      <c r="AK81" s="2">
        <v>80</v>
      </c>
      <c r="AL81" s="2">
        <v>1</v>
      </c>
      <c r="AM81" s="2">
        <v>16</v>
      </c>
      <c r="AN81" s="2">
        <v>3</v>
      </c>
      <c r="AO81" s="2">
        <v>4</v>
      </c>
      <c r="AP81" s="2">
        <v>2</v>
      </c>
      <c r="AQ81" s="2">
        <v>0</v>
      </c>
      <c r="AR81" s="4">
        <v>2</v>
      </c>
    </row>
    <row r="82" spans="1:44" ht="16" thickBot="1" x14ac:dyDescent="0.4">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9">
        <v>852</v>
      </c>
      <c r="W82" s="2">
        <v>1</v>
      </c>
      <c r="X82" s="1" t="s">
        <v>63</v>
      </c>
      <c r="Y82" s="2">
        <v>1</v>
      </c>
      <c r="Z82" s="2">
        <v>4</v>
      </c>
      <c r="AA82" s="9">
        <v>55</v>
      </c>
      <c r="AB82" s="2">
        <v>2</v>
      </c>
      <c r="AC82" s="2">
        <v>2</v>
      </c>
      <c r="AD82" s="2">
        <v>2</v>
      </c>
      <c r="AE82" s="9">
        <v>5126</v>
      </c>
      <c r="AF82" s="12">
        <v>15998</v>
      </c>
      <c r="AG82" s="2">
        <v>1</v>
      </c>
      <c r="AH82" s="2">
        <v>12</v>
      </c>
      <c r="AI82" s="2">
        <v>3</v>
      </c>
      <c r="AJ82" s="2">
        <v>3</v>
      </c>
      <c r="AK82" s="2">
        <v>80</v>
      </c>
      <c r="AL82" s="2">
        <v>2</v>
      </c>
      <c r="AM82" s="2">
        <v>10</v>
      </c>
      <c r="AN82" s="2">
        <v>2</v>
      </c>
      <c r="AO82" s="2">
        <v>10</v>
      </c>
      <c r="AP82" s="2">
        <v>8</v>
      </c>
      <c r="AQ82" s="2">
        <v>3</v>
      </c>
      <c r="AR82" s="4">
        <v>0</v>
      </c>
    </row>
    <row r="83" spans="1:44" ht="16" thickBot="1" x14ac:dyDescent="0.4">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9">
        <v>1214</v>
      </c>
      <c r="W83" s="2">
        <v>1</v>
      </c>
      <c r="X83" s="1" t="s">
        <v>75</v>
      </c>
      <c r="Y83" s="2">
        <v>1</v>
      </c>
      <c r="Z83" s="2">
        <v>2</v>
      </c>
      <c r="AA83" s="9">
        <v>30</v>
      </c>
      <c r="AB83" s="2">
        <v>2</v>
      </c>
      <c r="AC83" s="2">
        <v>1</v>
      </c>
      <c r="AD83" s="2">
        <v>3</v>
      </c>
      <c r="AE83" s="9">
        <v>2859</v>
      </c>
      <c r="AF83" s="12">
        <v>26278</v>
      </c>
      <c r="AG83" s="2">
        <v>1</v>
      </c>
      <c r="AH83" s="2">
        <v>18</v>
      </c>
      <c r="AI83" s="2">
        <v>3</v>
      </c>
      <c r="AJ83" s="2">
        <v>1</v>
      </c>
      <c r="AK83" s="2">
        <v>80</v>
      </c>
      <c r="AL83" s="2">
        <v>0</v>
      </c>
      <c r="AM83" s="2">
        <v>6</v>
      </c>
      <c r="AN83" s="2">
        <v>3</v>
      </c>
      <c r="AO83" s="2">
        <v>6</v>
      </c>
      <c r="AP83" s="2">
        <v>4</v>
      </c>
      <c r="AQ83" s="2">
        <v>0</v>
      </c>
      <c r="AR83" s="4">
        <v>4</v>
      </c>
    </row>
    <row r="84" spans="1:44" ht="16" thickBot="1" x14ac:dyDescent="0.4">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9">
        <v>111</v>
      </c>
      <c r="W84" s="2">
        <v>1</v>
      </c>
      <c r="X84" s="1" t="s">
        <v>53</v>
      </c>
      <c r="Y84" s="2">
        <v>1</v>
      </c>
      <c r="Z84" s="2">
        <v>1</v>
      </c>
      <c r="AA84" s="9">
        <v>70</v>
      </c>
      <c r="AB84" s="2">
        <v>3</v>
      </c>
      <c r="AC84" s="2">
        <v>3</v>
      </c>
      <c r="AD84" s="2">
        <v>2</v>
      </c>
      <c r="AE84" s="9">
        <v>10239</v>
      </c>
      <c r="AF84" s="12">
        <v>18092</v>
      </c>
      <c r="AG84" s="2">
        <v>3</v>
      </c>
      <c r="AH84" s="2">
        <v>14</v>
      </c>
      <c r="AI84" s="2">
        <v>3</v>
      </c>
      <c r="AJ84" s="2">
        <v>4</v>
      </c>
      <c r="AK84" s="2">
        <v>80</v>
      </c>
      <c r="AL84" s="2">
        <v>1</v>
      </c>
      <c r="AM84" s="2">
        <v>24</v>
      </c>
      <c r="AN84" s="2">
        <v>3</v>
      </c>
      <c r="AO84" s="2">
        <v>1</v>
      </c>
      <c r="AP84" s="2">
        <v>0</v>
      </c>
      <c r="AQ84" s="2">
        <v>1</v>
      </c>
      <c r="AR84" s="4">
        <v>0</v>
      </c>
    </row>
    <row r="85" spans="1:44" ht="16" thickBot="1" x14ac:dyDescent="0.4">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9">
        <v>573</v>
      </c>
      <c r="W85" s="2">
        <v>6</v>
      </c>
      <c r="X85" s="1" t="s">
        <v>75</v>
      </c>
      <c r="Y85" s="2">
        <v>1</v>
      </c>
      <c r="Z85" s="2">
        <v>2</v>
      </c>
      <c r="AA85" s="9">
        <v>79</v>
      </c>
      <c r="AB85" s="2">
        <v>1</v>
      </c>
      <c r="AC85" s="2">
        <v>2</v>
      </c>
      <c r="AD85" s="2">
        <v>4</v>
      </c>
      <c r="AE85" s="9">
        <v>5329</v>
      </c>
      <c r="AF85" s="12">
        <v>15717</v>
      </c>
      <c r="AG85" s="2">
        <v>7</v>
      </c>
      <c r="AH85" s="2">
        <v>12</v>
      </c>
      <c r="AI85" s="2">
        <v>3</v>
      </c>
      <c r="AJ85" s="2">
        <v>4</v>
      </c>
      <c r="AK85" s="2">
        <v>80</v>
      </c>
      <c r="AL85" s="2">
        <v>3</v>
      </c>
      <c r="AM85" s="2">
        <v>17</v>
      </c>
      <c r="AN85" s="2">
        <v>3</v>
      </c>
      <c r="AO85" s="2">
        <v>13</v>
      </c>
      <c r="AP85" s="2">
        <v>11</v>
      </c>
      <c r="AQ85" s="2">
        <v>1</v>
      </c>
      <c r="AR85" s="4">
        <v>9</v>
      </c>
    </row>
    <row r="86" spans="1:44" ht="16" thickBot="1" x14ac:dyDescent="0.4">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9">
        <v>1153</v>
      </c>
      <c r="W86" s="2">
        <v>1</v>
      </c>
      <c r="X86" s="1" t="s">
        <v>53</v>
      </c>
      <c r="Y86" s="2">
        <v>1</v>
      </c>
      <c r="Z86" s="2">
        <v>1</v>
      </c>
      <c r="AA86" s="9">
        <v>94</v>
      </c>
      <c r="AB86" s="2">
        <v>3</v>
      </c>
      <c r="AC86" s="2">
        <v>2</v>
      </c>
      <c r="AD86" s="2">
        <v>3</v>
      </c>
      <c r="AE86" s="9">
        <v>4325</v>
      </c>
      <c r="AF86" s="12">
        <v>17736</v>
      </c>
      <c r="AG86" s="2">
        <v>1</v>
      </c>
      <c r="AH86" s="2">
        <v>15</v>
      </c>
      <c r="AI86" s="2">
        <v>3</v>
      </c>
      <c r="AJ86" s="2">
        <v>3</v>
      </c>
      <c r="AK86" s="2">
        <v>80</v>
      </c>
      <c r="AL86" s="2">
        <v>0</v>
      </c>
      <c r="AM86" s="2">
        <v>5</v>
      </c>
      <c r="AN86" s="2">
        <v>3</v>
      </c>
      <c r="AO86" s="2">
        <v>5</v>
      </c>
      <c r="AP86" s="2">
        <v>2</v>
      </c>
      <c r="AQ86" s="2">
        <v>1</v>
      </c>
      <c r="AR86" s="4">
        <v>3</v>
      </c>
    </row>
    <row r="87" spans="1:44" ht="16" thickBot="1" x14ac:dyDescent="0.4">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9">
        <v>1400</v>
      </c>
      <c r="W87" s="2">
        <v>7</v>
      </c>
      <c r="X87" s="1" t="s">
        <v>75</v>
      </c>
      <c r="Y87" s="2">
        <v>1</v>
      </c>
      <c r="Z87" s="2">
        <v>4</v>
      </c>
      <c r="AA87" s="9">
        <v>49</v>
      </c>
      <c r="AB87" s="2">
        <v>1</v>
      </c>
      <c r="AC87" s="2">
        <v>3</v>
      </c>
      <c r="AD87" s="2">
        <v>2</v>
      </c>
      <c r="AE87" s="9">
        <v>7260</v>
      </c>
      <c r="AF87" s="12">
        <v>21698</v>
      </c>
      <c r="AG87" s="2">
        <v>4</v>
      </c>
      <c r="AH87" s="2">
        <v>11</v>
      </c>
      <c r="AI87" s="2">
        <v>3</v>
      </c>
      <c r="AJ87" s="2">
        <v>1</v>
      </c>
      <c r="AK87" s="2">
        <v>80</v>
      </c>
      <c r="AL87" s="2">
        <v>0</v>
      </c>
      <c r="AM87" s="2">
        <v>37</v>
      </c>
      <c r="AN87" s="2">
        <v>2</v>
      </c>
      <c r="AO87" s="2">
        <v>6</v>
      </c>
      <c r="AP87" s="2">
        <v>4</v>
      </c>
      <c r="AQ87" s="2">
        <v>0</v>
      </c>
      <c r="AR87" s="4">
        <v>2</v>
      </c>
    </row>
    <row r="88" spans="1:44" ht="16" thickBot="1" x14ac:dyDescent="0.4">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9">
        <v>541</v>
      </c>
      <c r="W88" s="2">
        <v>2</v>
      </c>
      <c r="X88" s="1" t="s">
        <v>63</v>
      </c>
      <c r="Y88" s="2">
        <v>1</v>
      </c>
      <c r="Z88" s="2">
        <v>3</v>
      </c>
      <c r="AA88" s="9">
        <v>62</v>
      </c>
      <c r="AB88" s="2">
        <v>3</v>
      </c>
      <c r="AC88" s="2">
        <v>1</v>
      </c>
      <c r="AD88" s="2">
        <v>4</v>
      </c>
      <c r="AE88" s="9">
        <v>2322</v>
      </c>
      <c r="AF88" s="12">
        <v>9518</v>
      </c>
      <c r="AG88" s="2">
        <v>3</v>
      </c>
      <c r="AH88" s="2">
        <v>13</v>
      </c>
      <c r="AI88" s="2">
        <v>3</v>
      </c>
      <c r="AJ88" s="2">
        <v>3</v>
      </c>
      <c r="AK88" s="2">
        <v>80</v>
      </c>
      <c r="AL88" s="2">
        <v>1</v>
      </c>
      <c r="AM88" s="2">
        <v>3</v>
      </c>
      <c r="AN88" s="2">
        <v>3</v>
      </c>
      <c r="AO88" s="2">
        <v>0</v>
      </c>
      <c r="AP88" s="2">
        <v>0</v>
      </c>
      <c r="AQ88" s="2">
        <v>0</v>
      </c>
      <c r="AR88" s="4">
        <v>0</v>
      </c>
    </row>
    <row r="89" spans="1:44" ht="16" thickBot="1" x14ac:dyDescent="0.4">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9">
        <v>432</v>
      </c>
      <c r="W89" s="2">
        <v>9</v>
      </c>
      <c r="X89" s="1" t="s">
        <v>69</v>
      </c>
      <c r="Y89" s="2">
        <v>1</v>
      </c>
      <c r="Z89" s="2">
        <v>4</v>
      </c>
      <c r="AA89" s="9">
        <v>96</v>
      </c>
      <c r="AB89" s="2">
        <v>3</v>
      </c>
      <c r="AC89" s="2">
        <v>1</v>
      </c>
      <c r="AD89" s="2">
        <v>2</v>
      </c>
      <c r="AE89" s="9">
        <v>2075</v>
      </c>
      <c r="AF89" s="12">
        <v>18725</v>
      </c>
      <c r="AG89" s="2">
        <v>3</v>
      </c>
      <c r="AH89" s="2">
        <v>23</v>
      </c>
      <c r="AI89" s="2">
        <v>4</v>
      </c>
      <c r="AJ89" s="2">
        <v>2</v>
      </c>
      <c r="AK89" s="2">
        <v>80</v>
      </c>
      <c r="AL89" s="2">
        <v>2</v>
      </c>
      <c r="AM89" s="2">
        <v>10</v>
      </c>
      <c r="AN89" s="2">
        <v>3</v>
      </c>
      <c r="AO89" s="2">
        <v>4</v>
      </c>
      <c r="AP89" s="2">
        <v>2</v>
      </c>
      <c r="AQ89" s="2">
        <v>0</v>
      </c>
      <c r="AR89" s="4">
        <v>3</v>
      </c>
    </row>
    <row r="90" spans="1:44" ht="16" thickBot="1" x14ac:dyDescent="0.4">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9">
        <v>288</v>
      </c>
      <c r="W90" s="2">
        <v>2</v>
      </c>
      <c r="X90" s="1" t="s">
        <v>75</v>
      </c>
      <c r="Y90" s="2">
        <v>1</v>
      </c>
      <c r="Z90" s="2">
        <v>3</v>
      </c>
      <c r="AA90" s="9">
        <v>99</v>
      </c>
      <c r="AB90" s="2">
        <v>2</v>
      </c>
      <c r="AC90" s="2">
        <v>2</v>
      </c>
      <c r="AD90" s="2">
        <v>2</v>
      </c>
      <c r="AE90" s="9">
        <v>4152</v>
      </c>
      <c r="AF90" s="12">
        <v>15830</v>
      </c>
      <c r="AG90" s="2">
        <v>1</v>
      </c>
      <c r="AH90" s="2">
        <v>19</v>
      </c>
      <c r="AI90" s="2">
        <v>3</v>
      </c>
      <c r="AJ90" s="2">
        <v>1</v>
      </c>
      <c r="AK90" s="2">
        <v>80</v>
      </c>
      <c r="AL90" s="2">
        <v>3</v>
      </c>
      <c r="AM90" s="2">
        <v>11</v>
      </c>
      <c r="AN90" s="2">
        <v>3</v>
      </c>
      <c r="AO90" s="2">
        <v>11</v>
      </c>
      <c r="AP90" s="2">
        <v>10</v>
      </c>
      <c r="AQ90" s="2">
        <v>10</v>
      </c>
      <c r="AR90" s="4">
        <v>8</v>
      </c>
    </row>
    <row r="91" spans="1:44" ht="16" thickBot="1" x14ac:dyDescent="0.4">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9">
        <v>669</v>
      </c>
      <c r="W91" s="2">
        <v>9</v>
      </c>
      <c r="X91" s="1" t="s">
        <v>53</v>
      </c>
      <c r="Y91" s="2">
        <v>1</v>
      </c>
      <c r="Z91" s="2">
        <v>3</v>
      </c>
      <c r="AA91" s="9">
        <v>64</v>
      </c>
      <c r="AB91" s="2">
        <v>2</v>
      </c>
      <c r="AC91" s="2">
        <v>3</v>
      </c>
      <c r="AD91" s="2">
        <v>4</v>
      </c>
      <c r="AE91" s="9">
        <v>9619</v>
      </c>
      <c r="AF91" s="12">
        <v>13596</v>
      </c>
      <c r="AG91" s="2">
        <v>1</v>
      </c>
      <c r="AH91" s="2">
        <v>16</v>
      </c>
      <c r="AI91" s="2">
        <v>3</v>
      </c>
      <c r="AJ91" s="2">
        <v>4</v>
      </c>
      <c r="AK91" s="2">
        <v>80</v>
      </c>
      <c r="AL91" s="2">
        <v>0</v>
      </c>
      <c r="AM91" s="2">
        <v>9</v>
      </c>
      <c r="AN91" s="2">
        <v>3</v>
      </c>
      <c r="AO91" s="2">
        <v>9</v>
      </c>
      <c r="AP91" s="2">
        <v>8</v>
      </c>
      <c r="AQ91" s="2">
        <v>4</v>
      </c>
      <c r="AR91" s="4">
        <v>7</v>
      </c>
    </row>
    <row r="92" spans="1:44" ht="16" thickBot="1" x14ac:dyDescent="0.4">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9">
        <v>530</v>
      </c>
      <c r="W92" s="2">
        <v>1</v>
      </c>
      <c r="X92" s="1" t="s">
        <v>69</v>
      </c>
      <c r="Y92" s="2">
        <v>1</v>
      </c>
      <c r="Z92" s="2">
        <v>3</v>
      </c>
      <c r="AA92" s="9">
        <v>78</v>
      </c>
      <c r="AB92" s="2">
        <v>2</v>
      </c>
      <c r="AC92" s="2">
        <v>4</v>
      </c>
      <c r="AD92" s="2">
        <v>2</v>
      </c>
      <c r="AE92" s="9">
        <v>13503</v>
      </c>
      <c r="AF92" s="12">
        <v>14115</v>
      </c>
      <c r="AG92" s="2">
        <v>1</v>
      </c>
      <c r="AH92" s="2">
        <v>22</v>
      </c>
      <c r="AI92" s="2">
        <v>4</v>
      </c>
      <c r="AJ92" s="2">
        <v>4</v>
      </c>
      <c r="AK92" s="2">
        <v>80</v>
      </c>
      <c r="AL92" s="2">
        <v>1</v>
      </c>
      <c r="AM92" s="2">
        <v>22</v>
      </c>
      <c r="AN92" s="2">
        <v>2</v>
      </c>
      <c r="AO92" s="2">
        <v>22</v>
      </c>
      <c r="AP92" s="2">
        <v>3</v>
      </c>
      <c r="AQ92" s="2">
        <v>11</v>
      </c>
      <c r="AR92" s="4">
        <v>11</v>
      </c>
    </row>
    <row r="93" spans="1:44" ht="16" thickBot="1" x14ac:dyDescent="0.4">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9">
        <v>632</v>
      </c>
      <c r="W93" s="2">
        <v>21</v>
      </c>
      <c r="X93" s="1" t="s">
        <v>69</v>
      </c>
      <c r="Y93" s="2">
        <v>1</v>
      </c>
      <c r="Z93" s="2">
        <v>3</v>
      </c>
      <c r="AA93" s="9">
        <v>71</v>
      </c>
      <c r="AB93" s="2">
        <v>3</v>
      </c>
      <c r="AC93" s="2">
        <v>2</v>
      </c>
      <c r="AD93" s="2">
        <v>4</v>
      </c>
      <c r="AE93" s="9">
        <v>5441</v>
      </c>
      <c r="AF93" s="12">
        <v>8423</v>
      </c>
      <c r="AG93" s="2">
        <v>0</v>
      </c>
      <c r="AH93" s="2">
        <v>22</v>
      </c>
      <c r="AI93" s="2">
        <v>4</v>
      </c>
      <c r="AJ93" s="2">
        <v>4</v>
      </c>
      <c r="AK93" s="2">
        <v>80</v>
      </c>
      <c r="AL93" s="2">
        <v>0</v>
      </c>
      <c r="AM93" s="2">
        <v>11</v>
      </c>
      <c r="AN93" s="2">
        <v>1</v>
      </c>
      <c r="AO93" s="2">
        <v>10</v>
      </c>
      <c r="AP93" s="2">
        <v>7</v>
      </c>
      <c r="AQ93" s="2">
        <v>1</v>
      </c>
      <c r="AR93" s="4">
        <v>0</v>
      </c>
    </row>
    <row r="94" spans="1:44" ht="16" thickBot="1" x14ac:dyDescent="0.4">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9">
        <v>1334</v>
      </c>
      <c r="W94" s="2">
        <v>4</v>
      </c>
      <c r="X94" s="1" t="s">
        <v>53</v>
      </c>
      <c r="Y94" s="2">
        <v>1</v>
      </c>
      <c r="Z94" s="2">
        <v>3</v>
      </c>
      <c r="AA94" s="9">
        <v>63</v>
      </c>
      <c r="AB94" s="2">
        <v>2</v>
      </c>
      <c r="AC94" s="2">
        <v>2</v>
      </c>
      <c r="AD94" s="2">
        <v>3</v>
      </c>
      <c r="AE94" s="9">
        <v>5209</v>
      </c>
      <c r="AF94" s="12">
        <v>19760</v>
      </c>
      <c r="AG94" s="2">
        <v>1</v>
      </c>
      <c r="AH94" s="2">
        <v>12</v>
      </c>
      <c r="AI94" s="2">
        <v>3</v>
      </c>
      <c r="AJ94" s="2">
        <v>2</v>
      </c>
      <c r="AK94" s="2">
        <v>80</v>
      </c>
      <c r="AL94" s="2">
        <v>3</v>
      </c>
      <c r="AM94" s="2">
        <v>11</v>
      </c>
      <c r="AN94" s="2">
        <v>2</v>
      </c>
      <c r="AO94" s="2">
        <v>11</v>
      </c>
      <c r="AP94" s="2">
        <v>8</v>
      </c>
      <c r="AQ94" s="2">
        <v>2</v>
      </c>
      <c r="AR94" s="4">
        <v>7</v>
      </c>
    </row>
    <row r="95" spans="1:44" ht="16" thickBot="1" x14ac:dyDescent="0.4">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9">
        <v>638</v>
      </c>
      <c r="W95" s="2">
        <v>1</v>
      </c>
      <c r="X95" s="1" t="s">
        <v>75</v>
      </c>
      <c r="Y95" s="2">
        <v>1</v>
      </c>
      <c r="Z95" s="2">
        <v>3</v>
      </c>
      <c r="AA95" s="9">
        <v>40</v>
      </c>
      <c r="AB95" s="2">
        <v>2</v>
      </c>
      <c r="AC95" s="2">
        <v>3</v>
      </c>
      <c r="AD95" s="2">
        <v>4</v>
      </c>
      <c r="AE95" s="9">
        <v>10673</v>
      </c>
      <c r="AF95" s="12">
        <v>3142</v>
      </c>
      <c r="AG95" s="2">
        <v>2</v>
      </c>
      <c r="AH95" s="2">
        <v>13</v>
      </c>
      <c r="AI95" s="2">
        <v>3</v>
      </c>
      <c r="AJ95" s="2">
        <v>3</v>
      </c>
      <c r="AK95" s="2">
        <v>80</v>
      </c>
      <c r="AL95" s="2">
        <v>1</v>
      </c>
      <c r="AM95" s="2">
        <v>21</v>
      </c>
      <c r="AN95" s="2">
        <v>2</v>
      </c>
      <c r="AO95" s="2">
        <v>10</v>
      </c>
      <c r="AP95" s="2">
        <v>9</v>
      </c>
      <c r="AQ95" s="2">
        <v>9</v>
      </c>
      <c r="AR95" s="4">
        <v>5</v>
      </c>
    </row>
    <row r="96" spans="1:44" ht="16" thickBot="1" x14ac:dyDescent="0.4">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9">
        <v>1093</v>
      </c>
      <c r="W96" s="2">
        <v>6</v>
      </c>
      <c r="X96" s="1" t="s">
        <v>69</v>
      </c>
      <c r="Y96" s="2">
        <v>1</v>
      </c>
      <c r="Z96" s="2">
        <v>2</v>
      </c>
      <c r="AA96" s="9">
        <v>87</v>
      </c>
      <c r="AB96" s="2">
        <v>3</v>
      </c>
      <c r="AC96" s="2">
        <v>2</v>
      </c>
      <c r="AD96" s="2">
        <v>3</v>
      </c>
      <c r="AE96" s="9">
        <v>5010</v>
      </c>
      <c r="AF96" s="12">
        <v>24301</v>
      </c>
      <c r="AG96" s="2">
        <v>1</v>
      </c>
      <c r="AH96" s="2">
        <v>16</v>
      </c>
      <c r="AI96" s="2">
        <v>3</v>
      </c>
      <c r="AJ96" s="2">
        <v>1</v>
      </c>
      <c r="AK96" s="2">
        <v>80</v>
      </c>
      <c r="AL96" s="2">
        <v>0</v>
      </c>
      <c r="AM96" s="2">
        <v>12</v>
      </c>
      <c r="AN96" s="2">
        <v>3</v>
      </c>
      <c r="AO96" s="2">
        <v>11</v>
      </c>
      <c r="AP96" s="2">
        <v>8</v>
      </c>
      <c r="AQ96" s="2">
        <v>5</v>
      </c>
      <c r="AR96" s="4">
        <v>7</v>
      </c>
    </row>
    <row r="97" spans="1:44" ht="16" thickBot="1" x14ac:dyDescent="0.4">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9">
        <v>1217</v>
      </c>
      <c r="W97" s="2">
        <v>2</v>
      </c>
      <c r="X97" s="1" t="s">
        <v>69</v>
      </c>
      <c r="Y97" s="2">
        <v>1</v>
      </c>
      <c r="Z97" s="2">
        <v>1</v>
      </c>
      <c r="AA97" s="9">
        <v>60</v>
      </c>
      <c r="AB97" s="2">
        <v>3</v>
      </c>
      <c r="AC97" s="2">
        <v>3</v>
      </c>
      <c r="AD97" s="2">
        <v>3</v>
      </c>
      <c r="AE97" s="9">
        <v>13549</v>
      </c>
      <c r="AF97" s="12">
        <v>24001</v>
      </c>
      <c r="AG97" s="2">
        <v>9</v>
      </c>
      <c r="AH97" s="2">
        <v>12</v>
      </c>
      <c r="AI97" s="2">
        <v>3</v>
      </c>
      <c r="AJ97" s="2">
        <v>1</v>
      </c>
      <c r="AK97" s="2">
        <v>80</v>
      </c>
      <c r="AL97" s="2">
        <v>1</v>
      </c>
      <c r="AM97" s="2">
        <v>16</v>
      </c>
      <c r="AN97" s="2">
        <v>1</v>
      </c>
      <c r="AO97" s="2">
        <v>4</v>
      </c>
      <c r="AP97" s="2">
        <v>3</v>
      </c>
      <c r="AQ97" s="2">
        <v>0</v>
      </c>
      <c r="AR97" s="4">
        <v>3</v>
      </c>
    </row>
    <row r="98" spans="1:44" ht="16" thickBot="1" x14ac:dyDescent="0.4">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9">
        <v>1353</v>
      </c>
      <c r="W98" s="2">
        <v>3</v>
      </c>
      <c r="X98" s="1" t="s">
        <v>53</v>
      </c>
      <c r="Y98" s="2">
        <v>1</v>
      </c>
      <c r="Z98" s="2">
        <v>1</v>
      </c>
      <c r="AA98" s="9">
        <v>33</v>
      </c>
      <c r="AB98" s="2">
        <v>3</v>
      </c>
      <c r="AC98" s="2">
        <v>2</v>
      </c>
      <c r="AD98" s="2">
        <v>3</v>
      </c>
      <c r="AE98" s="9">
        <v>4999</v>
      </c>
      <c r="AF98" s="12">
        <v>17519</v>
      </c>
      <c r="AG98" s="2">
        <v>0</v>
      </c>
      <c r="AH98" s="2">
        <v>21</v>
      </c>
      <c r="AI98" s="2">
        <v>4</v>
      </c>
      <c r="AJ98" s="2">
        <v>1</v>
      </c>
      <c r="AK98" s="2">
        <v>80</v>
      </c>
      <c r="AL98" s="2">
        <v>1</v>
      </c>
      <c r="AM98" s="2">
        <v>4</v>
      </c>
      <c r="AN98" s="2">
        <v>2</v>
      </c>
      <c r="AO98" s="2">
        <v>3</v>
      </c>
      <c r="AP98" s="2">
        <v>2</v>
      </c>
      <c r="AQ98" s="2">
        <v>0</v>
      </c>
      <c r="AR98" s="4">
        <v>2</v>
      </c>
    </row>
    <row r="99" spans="1:44" ht="16" thickBot="1" x14ac:dyDescent="0.4">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9">
        <v>120</v>
      </c>
      <c r="W99" s="2">
        <v>4</v>
      </c>
      <c r="X99" s="1" t="s">
        <v>75</v>
      </c>
      <c r="Y99" s="2">
        <v>1</v>
      </c>
      <c r="Z99" s="2">
        <v>2</v>
      </c>
      <c r="AA99" s="9">
        <v>43</v>
      </c>
      <c r="AB99" s="2">
        <v>3</v>
      </c>
      <c r="AC99" s="2">
        <v>2</v>
      </c>
      <c r="AD99" s="2">
        <v>3</v>
      </c>
      <c r="AE99" s="9">
        <v>4221</v>
      </c>
      <c r="AF99" s="12">
        <v>8863</v>
      </c>
      <c r="AG99" s="2">
        <v>1</v>
      </c>
      <c r="AH99" s="2">
        <v>15</v>
      </c>
      <c r="AI99" s="2">
        <v>3</v>
      </c>
      <c r="AJ99" s="2">
        <v>2</v>
      </c>
      <c r="AK99" s="2">
        <v>80</v>
      </c>
      <c r="AL99" s="2">
        <v>0</v>
      </c>
      <c r="AM99" s="2">
        <v>5</v>
      </c>
      <c r="AN99" s="2">
        <v>4</v>
      </c>
      <c r="AO99" s="2">
        <v>5</v>
      </c>
      <c r="AP99" s="2">
        <v>4</v>
      </c>
      <c r="AQ99" s="2">
        <v>0</v>
      </c>
      <c r="AR99" s="4">
        <v>4</v>
      </c>
    </row>
    <row r="100" spans="1:44" ht="16" thickBot="1" x14ac:dyDescent="0.4">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9">
        <v>682</v>
      </c>
      <c r="W100" s="2">
        <v>10</v>
      </c>
      <c r="X100" s="1" t="s">
        <v>69</v>
      </c>
      <c r="Y100" s="2">
        <v>1</v>
      </c>
      <c r="Z100" s="2">
        <v>4</v>
      </c>
      <c r="AA100" s="9">
        <v>37</v>
      </c>
      <c r="AB100" s="2">
        <v>3</v>
      </c>
      <c r="AC100" s="2">
        <v>4</v>
      </c>
      <c r="AD100" s="2">
        <v>3</v>
      </c>
      <c r="AE100" s="9">
        <v>13872</v>
      </c>
      <c r="AF100" s="12">
        <v>24409</v>
      </c>
      <c r="AG100" s="2">
        <v>0</v>
      </c>
      <c r="AH100" s="2">
        <v>13</v>
      </c>
      <c r="AI100" s="2">
        <v>3</v>
      </c>
      <c r="AJ100" s="2">
        <v>3</v>
      </c>
      <c r="AK100" s="2">
        <v>80</v>
      </c>
      <c r="AL100" s="2">
        <v>0</v>
      </c>
      <c r="AM100" s="2">
        <v>38</v>
      </c>
      <c r="AN100" s="2">
        <v>2</v>
      </c>
      <c r="AO100" s="2">
        <v>37</v>
      </c>
      <c r="AP100" s="2">
        <v>10</v>
      </c>
      <c r="AQ100" s="2">
        <v>1</v>
      </c>
      <c r="AR100" s="4">
        <v>8</v>
      </c>
    </row>
    <row r="101" spans="1:44" ht="16" thickBot="1" x14ac:dyDescent="0.4">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9">
        <v>489</v>
      </c>
      <c r="W101" s="2">
        <v>23</v>
      </c>
      <c r="X101" s="1" t="s">
        <v>75</v>
      </c>
      <c r="Y101" s="2">
        <v>1</v>
      </c>
      <c r="Z101" s="2">
        <v>2</v>
      </c>
      <c r="AA101" s="9">
        <v>67</v>
      </c>
      <c r="AB101" s="2">
        <v>3</v>
      </c>
      <c r="AC101" s="2">
        <v>2</v>
      </c>
      <c r="AD101" s="2">
        <v>3</v>
      </c>
      <c r="AE101" s="9">
        <v>2042</v>
      </c>
      <c r="AF101" s="12">
        <v>25043</v>
      </c>
      <c r="AG101" s="2">
        <v>4</v>
      </c>
      <c r="AH101" s="2">
        <v>12</v>
      </c>
      <c r="AI101" s="2">
        <v>3</v>
      </c>
      <c r="AJ101" s="2">
        <v>3</v>
      </c>
      <c r="AK101" s="2">
        <v>80</v>
      </c>
      <c r="AL101" s="2">
        <v>1</v>
      </c>
      <c r="AM101" s="2">
        <v>17</v>
      </c>
      <c r="AN101" s="2">
        <v>4</v>
      </c>
      <c r="AO101" s="2">
        <v>3</v>
      </c>
      <c r="AP101" s="2">
        <v>2</v>
      </c>
      <c r="AQ101" s="2">
        <v>1</v>
      </c>
      <c r="AR101" s="4">
        <v>2</v>
      </c>
    </row>
    <row r="102" spans="1:44" ht="16" thickBot="1" x14ac:dyDescent="0.4">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9">
        <v>807</v>
      </c>
      <c r="W102" s="2">
        <v>6</v>
      </c>
      <c r="X102" s="1" t="s">
        <v>69</v>
      </c>
      <c r="Y102" s="2">
        <v>1</v>
      </c>
      <c r="Z102" s="2">
        <v>3</v>
      </c>
      <c r="AA102" s="9">
        <v>63</v>
      </c>
      <c r="AB102" s="2">
        <v>3</v>
      </c>
      <c r="AC102" s="2">
        <v>1</v>
      </c>
      <c r="AD102" s="2">
        <v>4</v>
      </c>
      <c r="AE102" s="9">
        <v>2073</v>
      </c>
      <c r="AF102" s="12">
        <v>23648</v>
      </c>
      <c r="AG102" s="2">
        <v>4</v>
      </c>
      <c r="AH102" s="2">
        <v>22</v>
      </c>
      <c r="AI102" s="2">
        <v>4</v>
      </c>
      <c r="AJ102" s="2">
        <v>4</v>
      </c>
      <c r="AK102" s="2">
        <v>80</v>
      </c>
      <c r="AL102" s="2">
        <v>0</v>
      </c>
      <c r="AM102" s="2">
        <v>7</v>
      </c>
      <c r="AN102" s="2">
        <v>3</v>
      </c>
      <c r="AO102" s="2">
        <v>3</v>
      </c>
      <c r="AP102" s="2">
        <v>2</v>
      </c>
      <c r="AQ102" s="2">
        <v>0</v>
      </c>
      <c r="AR102" s="4">
        <v>2</v>
      </c>
    </row>
    <row r="103" spans="1:44" ht="16" thickBot="1" x14ac:dyDescent="0.4">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9">
        <v>827</v>
      </c>
      <c r="W103" s="2">
        <v>1</v>
      </c>
      <c r="X103" s="1" t="s">
        <v>63</v>
      </c>
      <c r="Y103" s="2">
        <v>1</v>
      </c>
      <c r="Z103" s="2">
        <v>4</v>
      </c>
      <c r="AA103" s="9">
        <v>71</v>
      </c>
      <c r="AB103" s="2">
        <v>3</v>
      </c>
      <c r="AC103" s="2">
        <v>1</v>
      </c>
      <c r="AD103" s="2">
        <v>2</v>
      </c>
      <c r="AE103" s="9">
        <v>2956</v>
      </c>
      <c r="AF103" s="12">
        <v>15178</v>
      </c>
      <c r="AG103" s="2">
        <v>1</v>
      </c>
      <c r="AH103" s="2">
        <v>13</v>
      </c>
      <c r="AI103" s="2">
        <v>3</v>
      </c>
      <c r="AJ103" s="2">
        <v>4</v>
      </c>
      <c r="AK103" s="2">
        <v>80</v>
      </c>
      <c r="AL103" s="2">
        <v>0</v>
      </c>
      <c r="AM103" s="2">
        <v>1</v>
      </c>
      <c r="AN103" s="2">
        <v>3</v>
      </c>
      <c r="AO103" s="2">
        <v>1</v>
      </c>
      <c r="AP103" s="2">
        <v>0</v>
      </c>
      <c r="AQ103" s="2">
        <v>0</v>
      </c>
      <c r="AR103" s="4">
        <v>0</v>
      </c>
    </row>
    <row r="104" spans="1:44" ht="16" thickBot="1" x14ac:dyDescent="0.4">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9">
        <v>871</v>
      </c>
      <c r="W104" s="2">
        <v>6</v>
      </c>
      <c r="X104" s="1" t="s">
        <v>75</v>
      </c>
      <c r="Y104" s="2">
        <v>1</v>
      </c>
      <c r="Z104" s="2">
        <v>4</v>
      </c>
      <c r="AA104" s="9">
        <v>66</v>
      </c>
      <c r="AB104" s="2">
        <v>2</v>
      </c>
      <c r="AC104" s="2">
        <v>1</v>
      </c>
      <c r="AD104" s="2">
        <v>2</v>
      </c>
      <c r="AE104" s="9">
        <v>2926</v>
      </c>
      <c r="AF104" s="12">
        <v>19783</v>
      </c>
      <c r="AG104" s="2">
        <v>1</v>
      </c>
      <c r="AH104" s="2">
        <v>18</v>
      </c>
      <c r="AI104" s="2">
        <v>3</v>
      </c>
      <c r="AJ104" s="2">
        <v>2</v>
      </c>
      <c r="AK104" s="2">
        <v>80</v>
      </c>
      <c r="AL104" s="2">
        <v>0</v>
      </c>
      <c r="AM104" s="2">
        <v>1</v>
      </c>
      <c r="AN104" s="2">
        <v>3</v>
      </c>
      <c r="AO104" s="2">
        <v>1</v>
      </c>
      <c r="AP104" s="2">
        <v>0</v>
      </c>
      <c r="AQ104" s="2">
        <v>1</v>
      </c>
      <c r="AR104" s="4">
        <v>0</v>
      </c>
    </row>
    <row r="105" spans="1:44" ht="16" thickBot="1" x14ac:dyDescent="0.4">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9">
        <v>665</v>
      </c>
      <c r="W105" s="2">
        <v>6</v>
      </c>
      <c r="X105" s="1" t="s">
        <v>69</v>
      </c>
      <c r="Y105" s="2">
        <v>1</v>
      </c>
      <c r="Z105" s="2">
        <v>1</v>
      </c>
      <c r="AA105" s="9">
        <v>41</v>
      </c>
      <c r="AB105" s="2">
        <v>3</v>
      </c>
      <c r="AC105" s="2">
        <v>2</v>
      </c>
      <c r="AD105" s="2">
        <v>3</v>
      </c>
      <c r="AE105" s="9">
        <v>4809</v>
      </c>
      <c r="AF105" s="12">
        <v>12482</v>
      </c>
      <c r="AG105" s="2">
        <v>1</v>
      </c>
      <c r="AH105" s="2">
        <v>14</v>
      </c>
      <c r="AI105" s="2">
        <v>3</v>
      </c>
      <c r="AJ105" s="2">
        <v>3</v>
      </c>
      <c r="AK105" s="2">
        <v>80</v>
      </c>
      <c r="AL105" s="2">
        <v>0</v>
      </c>
      <c r="AM105" s="2">
        <v>16</v>
      </c>
      <c r="AN105" s="2">
        <v>3</v>
      </c>
      <c r="AO105" s="2">
        <v>16</v>
      </c>
      <c r="AP105" s="2">
        <v>13</v>
      </c>
      <c r="AQ105" s="2">
        <v>2</v>
      </c>
      <c r="AR105" s="4">
        <v>10</v>
      </c>
    </row>
    <row r="106" spans="1:44" ht="16" thickBot="1" x14ac:dyDescent="0.4">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9">
        <v>1040</v>
      </c>
      <c r="W106" s="2">
        <v>2</v>
      </c>
      <c r="X106" s="1" t="s">
        <v>53</v>
      </c>
      <c r="Y106" s="2">
        <v>1</v>
      </c>
      <c r="Z106" s="2">
        <v>3</v>
      </c>
      <c r="AA106" s="9">
        <v>100</v>
      </c>
      <c r="AB106" s="2">
        <v>2</v>
      </c>
      <c r="AC106" s="2">
        <v>2</v>
      </c>
      <c r="AD106" s="2">
        <v>2</v>
      </c>
      <c r="AE106" s="9">
        <v>5163</v>
      </c>
      <c r="AF106" s="12">
        <v>15850</v>
      </c>
      <c r="AG106" s="2">
        <v>5</v>
      </c>
      <c r="AH106" s="2">
        <v>14</v>
      </c>
      <c r="AI106" s="2">
        <v>3</v>
      </c>
      <c r="AJ106" s="2">
        <v>4</v>
      </c>
      <c r="AK106" s="2">
        <v>80</v>
      </c>
      <c r="AL106" s="2">
        <v>1</v>
      </c>
      <c r="AM106" s="2">
        <v>17</v>
      </c>
      <c r="AN106" s="2">
        <v>4</v>
      </c>
      <c r="AO106" s="2">
        <v>1</v>
      </c>
      <c r="AP106" s="2">
        <v>0</v>
      </c>
      <c r="AQ106" s="2">
        <v>0</v>
      </c>
      <c r="AR106" s="4">
        <v>0</v>
      </c>
    </row>
    <row r="107" spans="1:44" ht="16" thickBot="1" x14ac:dyDescent="0.4">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9">
        <v>1420</v>
      </c>
      <c r="W107" s="2">
        <v>2</v>
      </c>
      <c r="X107" s="1" t="s">
        <v>69</v>
      </c>
      <c r="Y107" s="2">
        <v>1</v>
      </c>
      <c r="Z107" s="2">
        <v>3</v>
      </c>
      <c r="AA107" s="9">
        <v>32</v>
      </c>
      <c r="AB107" s="2">
        <v>2</v>
      </c>
      <c r="AC107" s="2">
        <v>5</v>
      </c>
      <c r="AD107" s="2">
        <v>4</v>
      </c>
      <c r="AE107" s="9">
        <v>18844</v>
      </c>
      <c r="AF107" s="12">
        <v>21922</v>
      </c>
      <c r="AG107" s="2">
        <v>9</v>
      </c>
      <c r="AH107" s="2">
        <v>21</v>
      </c>
      <c r="AI107" s="2">
        <v>4</v>
      </c>
      <c r="AJ107" s="2">
        <v>4</v>
      </c>
      <c r="AK107" s="2">
        <v>80</v>
      </c>
      <c r="AL107" s="2">
        <v>1</v>
      </c>
      <c r="AM107" s="2">
        <v>30</v>
      </c>
      <c r="AN107" s="2">
        <v>3</v>
      </c>
      <c r="AO107" s="2">
        <v>3</v>
      </c>
      <c r="AP107" s="2">
        <v>2</v>
      </c>
      <c r="AQ107" s="2">
        <v>2</v>
      </c>
      <c r="AR107" s="4">
        <v>2</v>
      </c>
    </row>
    <row r="108" spans="1:44" ht="16" thickBot="1" x14ac:dyDescent="0.4">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9">
        <v>1115</v>
      </c>
      <c r="W108" s="2">
        <v>1</v>
      </c>
      <c r="X108" s="1" t="s">
        <v>75</v>
      </c>
      <c r="Y108" s="2">
        <v>1</v>
      </c>
      <c r="Z108" s="2">
        <v>1</v>
      </c>
      <c r="AA108" s="9">
        <v>73</v>
      </c>
      <c r="AB108" s="2">
        <v>3</v>
      </c>
      <c r="AC108" s="2">
        <v>5</v>
      </c>
      <c r="AD108" s="2">
        <v>2</v>
      </c>
      <c r="AE108" s="9">
        <v>18172</v>
      </c>
      <c r="AF108" s="12">
        <v>9755</v>
      </c>
      <c r="AG108" s="2">
        <v>3</v>
      </c>
      <c r="AH108" s="2">
        <v>19</v>
      </c>
      <c r="AI108" s="2">
        <v>3</v>
      </c>
      <c r="AJ108" s="2">
        <v>1</v>
      </c>
      <c r="AK108" s="2">
        <v>80</v>
      </c>
      <c r="AL108" s="2">
        <v>0</v>
      </c>
      <c r="AM108" s="2">
        <v>28</v>
      </c>
      <c r="AN108" s="2">
        <v>2</v>
      </c>
      <c r="AO108" s="2">
        <v>8</v>
      </c>
      <c r="AP108" s="2">
        <v>3</v>
      </c>
      <c r="AQ108" s="2">
        <v>0</v>
      </c>
      <c r="AR108" s="4">
        <v>7</v>
      </c>
    </row>
    <row r="109" spans="1:44" ht="16" thickBot="1" x14ac:dyDescent="0.4">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9">
        <v>240</v>
      </c>
      <c r="W109" s="2">
        <v>5</v>
      </c>
      <c r="X109" s="1" t="s">
        <v>75</v>
      </c>
      <c r="Y109" s="2">
        <v>1</v>
      </c>
      <c r="Z109" s="2">
        <v>3</v>
      </c>
      <c r="AA109" s="9">
        <v>46</v>
      </c>
      <c r="AB109" s="2">
        <v>2</v>
      </c>
      <c r="AC109" s="2">
        <v>2</v>
      </c>
      <c r="AD109" s="2">
        <v>3</v>
      </c>
      <c r="AE109" s="9">
        <v>5744</v>
      </c>
      <c r="AF109" s="12">
        <v>26959</v>
      </c>
      <c r="AG109" s="2">
        <v>1</v>
      </c>
      <c r="AH109" s="2">
        <v>11</v>
      </c>
      <c r="AI109" s="2">
        <v>3</v>
      </c>
      <c r="AJ109" s="2">
        <v>4</v>
      </c>
      <c r="AK109" s="2">
        <v>80</v>
      </c>
      <c r="AL109" s="2">
        <v>0</v>
      </c>
      <c r="AM109" s="2">
        <v>6</v>
      </c>
      <c r="AN109" s="2">
        <v>3</v>
      </c>
      <c r="AO109" s="2">
        <v>6</v>
      </c>
      <c r="AP109" s="2">
        <v>4</v>
      </c>
      <c r="AQ109" s="2">
        <v>0</v>
      </c>
      <c r="AR109" s="4">
        <v>3</v>
      </c>
    </row>
    <row r="110" spans="1:44" ht="16" thickBot="1" x14ac:dyDescent="0.4">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9">
        <v>1280</v>
      </c>
      <c r="W110" s="2">
        <v>7</v>
      </c>
      <c r="X110" s="1" t="s">
        <v>63</v>
      </c>
      <c r="Y110" s="2">
        <v>1</v>
      </c>
      <c r="Z110" s="2">
        <v>4</v>
      </c>
      <c r="AA110" s="9">
        <v>64</v>
      </c>
      <c r="AB110" s="2">
        <v>2</v>
      </c>
      <c r="AC110" s="2">
        <v>1</v>
      </c>
      <c r="AD110" s="2">
        <v>4</v>
      </c>
      <c r="AE110" s="9">
        <v>2889</v>
      </c>
      <c r="AF110" s="12">
        <v>26897</v>
      </c>
      <c r="AG110" s="2">
        <v>1</v>
      </c>
      <c r="AH110" s="2">
        <v>11</v>
      </c>
      <c r="AI110" s="2">
        <v>3</v>
      </c>
      <c r="AJ110" s="2">
        <v>3</v>
      </c>
      <c r="AK110" s="2">
        <v>80</v>
      </c>
      <c r="AL110" s="2">
        <v>2</v>
      </c>
      <c r="AM110" s="2">
        <v>2</v>
      </c>
      <c r="AN110" s="2">
        <v>3</v>
      </c>
      <c r="AO110" s="2">
        <v>2</v>
      </c>
      <c r="AP110" s="2">
        <v>2</v>
      </c>
      <c r="AQ110" s="2">
        <v>2</v>
      </c>
      <c r="AR110" s="4">
        <v>1</v>
      </c>
    </row>
    <row r="111" spans="1:44" ht="16" thickBot="1" x14ac:dyDescent="0.4">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9">
        <v>534</v>
      </c>
      <c r="W111" s="2">
        <v>15</v>
      </c>
      <c r="X111" s="1" t="s">
        <v>75</v>
      </c>
      <c r="Y111" s="2">
        <v>1</v>
      </c>
      <c r="Z111" s="2">
        <v>2</v>
      </c>
      <c r="AA111" s="9">
        <v>59</v>
      </c>
      <c r="AB111" s="2">
        <v>3</v>
      </c>
      <c r="AC111" s="2">
        <v>1</v>
      </c>
      <c r="AD111" s="2">
        <v>4</v>
      </c>
      <c r="AE111" s="9">
        <v>2871</v>
      </c>
      <c r="AF111" s="12">
        <v>23785</v>
      </c>
      <c r="AG111" s="2">
        <v>1</v>
      </c>
      <c r="AH111" s="2">
        <v>15</v>
      </c>
      <c r="AI111" s="2">
        <v>3</v>
      </c>
      <c r="AJ111" s="2">
        <v>3</v>
      </c>
      <c r="AK111" s="2">
        <v>80</v>
      </c>
      <c r="AL111" s="2">
        <v>0</v>
      </c>
      <c r="AM111" s="2">
        <v>1</v>
      </c>
      <c r="AN111" s="2">
        <v>3</v>
      </c>
      <c r="AO111" s="2">
        <v>0</v>
      </c>
      <c r="AP111" s="2">
        <v>0</v>
      </c>
      <c r="AQ111" s="2">
        <v>0</v>
      </c>
      <c r="AR111" s="4">
        <v>0</v>
      </c>
    </row>
    <row r="112" spans="1:44" ht="16" thickBot="1" x14ac:dyDescent="0.4">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9">
        <v>1456</v>
      </c>
      <c r="W112" s="2">
        <v>1</v>
      </c>
      <c r="X112" s="1" t="s">
        <v>69</v>
      </c>
      <c r="Y112" s="2">
        <v>1</v>
      </c>
      <c r="Z112" s="2">
        <v>1</v>
      </c>
      <c r="AA112" s="9">
        <v>30</v>
      </c>
      <c r="AB112" s="2">
        <v>2</v>
      </c>
      <c r="AC112" s="2">
        <v>3</v>
      </c>
      <c r="AD112" s="2">
        <v>4</v>
      </c>
      <c r="AE112" s="9">
        <v>7484</v>
      </c>
      <c r="AF112" s="12">
        <v>25796</v>
      </c>
      <c r="AG112" s="2">
        <v>3</v>
      </c>
      <c r="AH112" s="2">
        <v>20</v>
      </c>
      <c r="AI112" s="2">
        <v>4</v>
      </c>
      <c r="AJ112" s="2">
        <v>3</v>
      </c>
      <c r="AK112" s="2">
        <v>80</v>
      </c>
      <c r="AL112" s="2">
        <v>0</v>
      </c>
      <c r="AM112" s="2">
        <v>23</v>
      </c>
      <c r="AN112" s="2">
        <v>2</v>
      </c>
      <c r="AO112" s="2">
        <v>13</v>
      </c>
      <c r="AP112" s="2">
        <v>12</v>
      </c>
      <c r="AQ112" s="2">
        <v>12</v>
      </c>
      <c r="AR112" s="4">
        <v>8</v>
      </c>
    </row>
    <row r="113" spans="1:44" ht="16" thickBot="1" x14ac:dyDescent="0.4">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9">
        <v>658</v>
      </c>
      <c r="W113" s="2">
        <v>7</v>
      </c>
      <c r="X113" s="1" t="s">
        <v>75</v>
      </c>
      <c r="Y113" s="2">
        <v>1</v>
      </c>
      <c r="Z113" s="2">
        <v>1</v>
      </c>
      <c r="AA113" s="9">
        <v>66</v>
      </c>
      <c r="AB113" s="2">
        <v>1</v>
      </c>
      <c r="AC113" s="2">
        <v>2</v>
      </c>
      <c r="AD113" s="2">
        <v>2</v>
      </c>
      <c r="AE113" s="9">
        <v>6074</v>
      </c>
      <c r="AF113" s="12">
        <v>22887</v>
      </c>
      <c r="AG113" s="2">
        <v>1</v>
      </c>
      <c r="AH113" s="2">
        <v>24</v>
      </c>
      <c r="AI113" s="2">
        <v>4</v>
      </c>
      <c r="AJ113" s="2">
        <v>4</v>
      </c>
      <c r="AK113" s="2">
        <v>80</v>
      </c>
      <c r="AL113" s="2">
        <v>0</v>
      </c>
      <c r="AM113" s="2">
        <v>9</v>
      </c>
      <c r="AN113" s="2">
        <v>3</v>
      </c>
      <c r="AO113" s="2">
        <v>9</v>
      </c>
      <c r="AP113" s="2">
        <v>7</v>
      </c>
      <c r="AQ113" s="2">
        <v>0</v>
      </c>
      <c r="AR113" s="4">
        <v>6</v>
      </c>
    </row>
    <row r="114" spans="1:44" ht="16" thickBot="1" x14ac:dyDescent="0.4">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9">
        <v>142</v>
      </c>
      <c r="W114" s="2">
        <v>26</v>
      </c>
      <c r="X114" s="1" t="s">
        <v>75</v>
      </c>
      <c r="Y114" s="2">
        <v>1</v>
      </c>
      <c r="Z114" s="2">
        <v>4</v>
      </c>
      <c r="AA114" s="9">
        <v>30</v>
      </c>
      <c r="AB114" s="2">
        <v>4</v>
      </c>
      <c r="AC114" s="2">
        <v>4</v>
      </c>
      <c r="AD114" s="2">
        <v>4</v>
      </c>
      <c r="AE114" s="9">
        <v>17328</v>
      </c>
      <c r="AF114" s="12">
        <v>13871</v>
      </c>
      <c r="AG114" s="2">
        <v>2</v>
      </c>
      <c r="AH114" s="2">
        <v>12</v>
      </c>
      <c r="AI114" s="2">
        <v>3</v>
      </c>
      <c r="AJ114" s="2">
        <v>3</v>
      </c>
      <c r="AK114" s="2">
        <v>80</v>
      </c>
      <c r="AL114" s="2">
        <v>0</v>
      </c>
      <c r="AM114" s="2">
        <v>23</v>
      </c>
      <c r="AN114" s="2">
        <v>3</v>
      </c>
      <c r="AO114" s="2">
        <v>5</v>
      </c>
      <c r="AP114" s="2">
        <v>3</v>
      </c>
      <c r="AQ114" s="2">
        <v>4</v>
      </c>
      <c r="AR114" s="4">
        <v>4</v>
      </c>
    </row>
    <row r="115" spans="1:44" ht="16" thickBot="1" x14ac:dyDescent="0.4">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9">
        <v>1127</v>
      </c>
      <c r="W115" s="2">
        <v>18</v>
      </c>
      <c r="X115" s="1" t="s">
        <v>63</v>
      </c>
      <c r="Y115" s="2">
        <v>1</v>
      </c>
      <c r="Z115" s="2">
        <v>2</v>
      </c>
      <c r="AA115" s="9">
        <v>52</v>
      </c>
      <c r="AB115" s="2">
        <v>3</v>
      </c>
      <c r="AC115" s="2">
        <v>1</v>
      </c>
      <c r="AD115" s="2">
        <v>2</v>
      </c>
      <c r="AE115" s="9">
        <v>2774</v>
      </c>
      <c r="AF115" s="12">
        <v>13257</v>
      </c>
      <c r="AG115" s="2">
        <v>0</v>
      </c>
      <c r="AH115" s="2">
        <v>12</v>
      </c>
      <c r="AI115" s="2">
        <v>3</v>
      </c>
      <c r="AJ115" s="2">
        <v>3</v>
      </c>
      <c r="AK115" s="2">
        <v>80</v>
      </c>
      <c r="AL115" s="2">
        <v>1</v>
      </c>
      <c r="AM115" s="2">
        <v>6</v>
      </c>
      <c r="AN115" s="2">
        <v>3</v>
      </c>
      <c r="AO115" s="2">
        <v>5</v>
      </c>
      <c r="AP115" s="2">
        <v>3</v>
      </c>
      <c r="AQ115" s="2">
        <v>1</v>
      </c>
      <c r="AR115" s="4">
        <v>2</v>
      </c>
    </row>
    <row r="116" spans="1:44" ht="16" thickBot="1" x14ac:dyDescent="0.4">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9">
        <v>1031</v>
      </c>
      <c r="W116" s="2">
        <v>6</v>
      </c>
      <c r="X116" s="1" t="s">
        <v>69</v>
      </c>
      <c r="Y116" s="2">
        <v>1</v>
      </c>
      <c r="Z116" s="2">
        <v>3</v>
      </c>
      <c r="AA116" s="9">
        <v>45</v>
      </c>
      <c r="AB116" s="2">
        <v>2</v>
      </c>
      <c r="AC116" s="2">
        <v>2</v>
      </c>
      <c r="AD116" s="2">
        <v>2</v>
      </c>
      <c r="AE116" s="9">
        <v>4505</v>
      </c>
      <c r="AF116" s="12">
        <v>15000</v>
      </c>
      <c r="AG116" s="2">
        <v>6</v>
      </c>
      <c r="AH116" s="2">
        <v>15</v>
      </c>
      <c r="AI116" s="2">
        <v>3</v>
      </c>
      <c r="AJ116" s="2">
        <v>3</v>
      </c>
      <c r="AK116" s="2">
        <v>80</v>
      </c>
      <c r="AL116" s="2">
        <v>1</v>
      </c>
      <c r="AM116" s="2">
        <v>12</v>
      </c>
      <c r="AN116" s="2">
        <v>3</v>
      </c>
      <c r="AO116" s="2">
        <v>1</v>
      </c>
      <c r="AP116" s="2">
        <v>0</v>
      </c>
      <c r="AQ116" s="2">
        <v>0</v>
      </c>
      <c r="AR116" s="4">
        <v>0</v>
      </c>
    </row>
    <row r="117" spans="1:44" ht="16" thickBot="1" x14ac:dyDescent="0.4">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9">
        <v>1189</v>
      </c>
      <c r="W117" s="2">
        <v>3</v>
      </c>
      <c r="X117" s="1" t="s">
        <v>75</v>
      </c>
      <c r="Y117" s="2">
        <v>1</v>
      </c>
      <c r="Z117" s="2">
        <v>3</v>
      </c>
      <c r="AA117" s="9">
        <v>87</v>
      </c>
      <c r="AB117" s="2">
        <v>3</v>
      </c>
      <c r="AC117" s="2">
        <v>3</v>
      </c>
      <c r="AD117" s="2">
        <v>2</v>
      </c>
      <c r="AE117" s="9">
        <v>7428</v>
      </c>
      <c r="AF117" s="12">
        <v>14506</v>
      </c>
      <c r="AG117" s="2">
        <v>2</v>
      </c>
      <c r="AH117" s="2">
        <v>12</v>
      </c>
      <c r="AI117" s="2">
        <v>3</v>
      </c>
      <c r="AJ117" s="2">
        <v>1</v>
      </c>
      <c r="AK117" s="2">
        <v>80</v>
      </c>
      <c r="AL117" s="2">
        <v>0</v>
      </c>
      <c r="AM117" s="2">
        <v>12</v>
      </c>
      <c r="AN117" s="2">
        <v>3</v>
      </c>
      <c r="AO117" s="2">
        <v>5</v>
      </c>
      <c r="AP117" s="2">
        <v>3</v>
      </c>
      <c r="AQ117" s="2">
        <v>1</v>
      </c>
      <c r="AR117" s="4">
        <v>3</v>
      </c>
    </row>
    <row r="118" spans="1:44" ht="16" thickBot="1" x14ac:dyDescent="0.4">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9">
        <v>1354</v>
      </c>
      <c r="W118" s="2">
        <v>5</v>
      </c>
      <c r="X118" s="1" t="s">
        <v>75</v>
      </c>
      <c r="Y118" s="2">
        <v>1</v>
      </c>
      <c r="Z118" s="2">
        <v>3</v>
      </c>
      <c r="AA118" s="9">
        <v>45</v>
      </c>
      <c r="AB118" s="2">
        <v>2</v>
      </c>
      <c r="AC118" s="2">
        <v>3</v>
      </c>
      <c r="AD118" s="2">
        <v>4</v>
      </c>
      <c r="AE118" s="9">
        <v>11631</v>
      </c>
      <c r="AF118" s="12">
        <v>5615</v>
      </c>
      <c r="AG118" s="2">
        <v>2</v>
      </c>
      <c r="AH118" s="2">
        <v>12</v>
      </c>
      <c r="AI118" s="2">
        <v>3</v>
      </c>
      <c r="AJ118" s="2">
        <v>4</v>
      </c>
      <c r="AK118" s="2">
        <v>80</v>
      </c>
      <c r="AL118" s="2">
        <v>0</v>
      </c>
      <c r="AM118" s="2">
        <v>14</v>
      </c>
      <c r="AN118" s="2">
        <v>3</v>
      </c>
      <c r="AO118" s="2">
        <v>11</v>
      </c>
      <c r="AP118" s="2">
        <v>10</v>
      </c>
      <c r="AQ118" s="2">
        <v>5</v>
      </c>
      <c r="AR118" s="4">
        <v>8</v>
      </c>
    </row>
    <row r="119" spans="1:44" ht="16" thickBot="1" x14ac:dyDescent="0.4">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9">
        <v>1467</v>
      </c>
      <c r="W119" s="2">
        <v>11</v>
      </c>
      <c r="X119" s="1" t="s">
        <v>53</v>
      </c>
      <c r="Y119" s="2">
        <v>1</v>
      </c>
      <c r="Z119" s="2">
        <v>2</v>
      </c>
      <c r="AA119" s="9">
        <v>92</v>
      </c>
      <c r="AB119" s="2">
        <v>3</v>
      </c>
      <c r="AC119" s="2">
        <v>3</v>
      </c>
      <c r="AD119" s="2">
        <v>4</v>
      </c>
      <c r="AE119" s="9">
        <v>9738</v>
      </c>
      <c r="AF119" s="12">
        <v>22952</v>
      </c>
      <c r="AG119" s="2">
        <v>0</v>
      </c>
      <c r="AH119" s="2">
        <v>14</v>
      </c>
      <c r="AI119" s="2">
        <v>3</v>
      </c>
      <c r="AJ119" s="2">
        <v>3</v>
      </c>
      <c r="AK119" s="2">
        <v>80</v>
      </c>
      <c r="AL119" s="2">
        <v>1</v>
      </c>
      <c r="AM119" s="2">
        <v>10</v>
      </c>
      <c r="AN119" s="2">
        <v>3</v>
      </c>
      <c r="AO119" s="2">
        <v>9</v>
      </c>
      <c r="AP119" s="2">
        <v>7</v>
      </c>
      <c r="AQ119" s="2">
        <v>2</v>
      </c>
      <c r="AR119" s="4">
        <v>8</v>
      </c>
    </row>
    <row r="120" spans="1:44" ht="16" thickBot="1" x14ac:dyDescent="0.4">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9">
        <v>922</v>
      </c>
      <c r="W120" s="2">
        <v>3</v>
      </c>
      <c r="X120" s="1" t="s">
        <v>53</v>
      </c>
      <c r="Y120" s="2">
        <v>1</v>
      </c>
      <c r="Z120" s="2">
        <v>1</v>
      </c>
      <c r="AA120" s="9">
        <v>39</v>
      </c>
      <c r="AB120" s="2">
        <v>3</v>
      </c>
      <c r="AC120" s="2">
        <v>1</v>
      </c>
      <c r="AD120" s="2">
        <v>2</v>
      </c>
      <c r="AE120" s="9">
        <v>2835</v>
      </c>
      <c r="AF120" s="12">
        <v>2561</v>
      </c>
      <c r="AG120" s="2">
        <v>5</v>
      </c>
      <c r="AH120" s="2">
        <v>22</v>
      </c>
      <c r="AI120" s="2">
        <v>4</v>
      </c>
      <c r="AJ120" s="2">
        <v>1</v>
      </c>
      <c r="AK120" s="2">
        <v>80</v>
      </c>
      <c r="AL120" s="2">
        <v>1</v>
      </c>
      <c r="AM120" s="2">
        <v>7</v>
      </c>
      <c r="AN120" s="2">
        <v>3</v>
      </c>
      <c r="AO120" s="2">
        <v>1</v>
      </c>
      <c r="AP120" s="2">
        <v>0</v>
      </c>
      <c r="AQ120" s="2">
        <v>0</v>
      </c>
      <c r="AR120" s="4">
        <v>0</v>
      </c>
    </row>
    <row r="121" spans="1:44" ht="16" thickBot="1" x14ac:dyDescent="0.4">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9">
        <v>394</v>
      </c>
      <c r="W121" s="2">
        <v>26</v>
      </c>
      <c r="X121" s="1" t="s">
        <v>53</v>
      </c>
      <c r="Y121" s="2">
        <v>1</v>
      </c>
      <c r="Z121" s="2">
        <v>3</v>
      </c>
      <c r="AA121" s="9">
        <v>92</v>
      </c>
      <c r="AB121" s="2">
        <v>3</v>
      </c>
      <c r="AC121" s="2">
        <v>4</v>
      </c>
      <c r="AD121" s="2">
        <v>2</v>
      </c>
      <c r="AE121" s="9">
        <v>16959</v>
      </c>
      <c r="AF121" s="12">
        <v>19494</v>
      </c>
      <c r="AG121" s="2">
        <v>1</v>
      </c>
      <c r="AH121" s="2">
        <v>12</v>
      </c>
      <c r="AI121" s="2">
        <v>3</v>
      </c>
      <c r="AJ121" s="2">
        <v>4</v>
      </c>
      <c r="AK121" s="2">
        <v>80</v>
      </c>
      <c r="AL121" s="2">
        <v>2</v>
      </c>
      <c r="AM121" s="2">
        <v>25</v>
      </c>
      <c r="AN121" s="2">
        <v>4</v>
      </c>
      <c r="AO121" s="2">
        <v>25</v>
      </c>
      <c r="AP121" s="2">
        <v>12</v>
      </c>
      <c r="AQ121" s="2">
        <v>4</v>
      </c>
      <c r="AR121" s="4">
        <v>12</v>
      </c>
    </row>
    <row r="122" spans="1:44" ht="16" thickBot="1" x14ac:dyDescent="0.4">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9">
        <v>1312</v>
      </c>
      <c r="W122" s="2">
        <v>23</v>
      </c>
      <c r="X122" s="1" t="s">
        <v>75</v>
      </c>
      <c r="Y122" s="2">
        <v>1</v>
      </c>
      <c r="Z122" s="2">
        <v>1</v>
      </c>
      <c r="AA122" s="9">
        <v>96</v>
      </c>
      <c r="AB122" s="2">
        <v>1</v>
      </c>
      <c r="AC122" s="2">
        <v>1</v>
      </c>
      <c r="AD122" s="2">
        <v>2</v>
      </c>
      <c r="AE122" s="9">
        <v>2613</v>
      </c>
      <c r="AF122" s="12">
        <v>22310</v>
      </c>
      <c r="AG122" s="2">
        <v>1</v>
      </c>
      <c r="AH122" s="2">
        <v>25</v>
      </c>
      <c r="AI122" s="2">
        <v>4</v>
      </c>
      <c r="AJ122" s="2">
        <v>3</v>
      </c>
      <c r="AK122" s="2">
        <v>80</v>
      </c>
      <c r="AL122" s="2">
        <v>3</v>
      </c>
      <c r="AM122" s="2">
        <v>10</v>
      </c>
      <c r="AN122" s="2">
        <v>2</v>
      </c>
      <c r="AO122" s="2">
        <v>10</v>
      </c>
      <c r="AP122" s="2">
        <v>7</v>
      </c>
      <c r="AQ122" s="2">
        <v>0</v>
      </c>
      <c r="AR122" s="4">
        <v>9</v>
      </c>
    </row>
    <row r="123" spans="1:44" ht="16" thickBot="1" x14ac:dyDescent="0.4">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9">
        <v>750</v>
      </c>
      <c r="W123" s="2">
        <v>22</v>
      </c>
      <c r="X123" s="1" t="s">
        <v>53</v>
      </c>
      <c r="Y123" s="2">
        <v>1</v>
      </c>
      <c r="Z123" s="2">
        <v>3</v>
      </c>
      <c r="AA123" s="9">
        <v>95</v>
      </c>
      <c r="AB123" s="2">
        <v>3</v>
      </c>
      <c r="AC123" s="2">
        <v>2</v>
      </c>
      <c r="AD123" s="2">
        <v>3</v>
      </c>
      <c r="AE123" s="9">
        <v>6146</v>
      </c>
      <c r="AF123" s="12">
        <v>15480</v>
      </c>
      <c r="AG123" s="2">
        <v>0</v>
      </c>
      <c r="AH123" s="2">
        <v>13</v>
      </c>
      <c r="AI123" s="2">
        <v>3</v>
      </c>
      <c r="AJ123" s="2">
        <v>1</v>
      </c>
      <c r="AK123" s="2">
        <v>80</v>
      </c>
      <c r="AL123" s="2">
        <v>1</v>
      </c>
      <c r="AM123" s="2">
        <v>8</v>
      </c>
      <c r="AN123" s="2">
        <v>4</v>
      </c>
      <c r="AO123" s="2">
        <v>7</v>
      </c>
      <c r="AP123" s="2">
        <v>7</v>
      </c>
      <c r="AQ123" s="2">
        <v>0</v>
      </c>
      <c r="AR123" s="4">
        <v>7</v>
      </c>
    </row>
    <row r="124" spans="1:44" ht="16" thickBot="1" x14ac:dyDescent="0.4">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9">
        <v>441</v>
      </c>
      <c r="W124" s="2">
        <v>14</v>
      </c>
      <c r="X124" s="1" t="s">
        <v>69</v>
      </c>
      <c r="Y124" s="2">
        <v>1</v>
      </c>
      <c r="Z124" s="2">
        <v>2</v>
      </c>
      <c r="AA124" s="9">
        <v>72</v>
      </c>
      <c r="AB124" s="2">
        <v>3</v>
      </c>
      <c r="AC124" s="2">
        <v>1</v>
      </c>
      <c r="AD124" s="2">
        <v>2</v>
      </c>
      <c r="AE124" s="9">
        <v>4963</v>
      </c>
      <c r="AF124" s="12">
        <v>4510</v>
      </c>
      <c r="AG124" s="2">
        <v>9</v>
      </c>
      <c r="AH124" s="2">
        <v>18</v>
      </c>
      <c r="AI124" s="2">
        <v>3</v>
      </c>
      <c r="AJ124" s="2">
        <v>1</v>
      </c>
      <c r="AK124" s="2">
        <v>80</v>
      </c>
      <c r="AL124" s="2">
        <v>3</v>
      </c>
      <c r="AM124" s="2">
        <v>7</v>
      </c>
      <c r="AN124" s="2">
        <v>3</v>
      </c>
      <c r="AO124" s="2">
        <v>5</v>
      </c>
      <c r="AP124" s="2">
        <v>4</v>
      </c>
      <c r="AQ124" s="2">
        <v>4</v>
      </c>
      <c r="AR124" s="4">
        <v>3</v>
      </c>
    </row>
    <row r="125" spans="1:44" ht="16" thickBot="1" x14ac:dyDescent="0.4">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9">
        <v>684</v>
      </c>
      <c r="W125" s="2">
        <v>6</v>
      </c>
      <c r="X125" s="1" t="s">
        <v>75</v>
      </c>
      <c r="Y125" s="2">
        <v>1</v>
      </c>
      <c r="Z125" s="2">
        <v>1</v>
      </c>
      <c r="AA125" s="9">
        <v>51</v>
      </c>
      <c r="AB125" s="2">
        <v>3</v>
      </c>
      <c r="AC125" s="2">
        <v>5</v>
      </c>
      <c r="AD125" s="2">
        <v>2</v>
      </c>
      <c r="AE125" s="9">
        <v>19537</v>
      </c>
      <c r="AF125" s="12">
        <v>6462</v>
      </c>
      <c r="AG125" s="2">
        <v>7</v>
      </c>
      <c r="AH125" s="2">
        <v>13</v>
      </c>
      <c r="AI125" s="2">
        <v>3</v>
      </c>
      <c r="AJ125" s="2">
        <v>3</v>
      </c>
      <c r="AK125" s="2">
        <v>80</v>
      </c>
      <c r="AL125" s="2">
        <v>0</v>
      </c>
      <c r="AM125" s="2">
        <v>23</v>
      </c>
      <c r="AN125" s="2">
        <v>3</v>
      </c>
      <c r="AO125" s="2">
        <v>20</v>
      </c>
      <c r="AP125" s="2">
        <v>18</v>
      </c>
      <c r="AQ125" s="2">
        <v>15</v>
      </c>
      <c r="AR125" s="4">
        <v>15</v>
      </c>
    </row>
    <row r="126" spans="1:44" ht="16" thickBot="1" x14ac:dyDescent="0.4">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9">
        <v>249</v>
      </c>
      <c r="W126" s="2">
        <v>6</v>
      </c>
      <c r="X126" s="1" t="s">
        <v>69</v>
      </c>
      <c r="Y126" s="2">
        <v>1</v>
      </c>
      <c r="Z126" s="2">
        <v>2</v>
      </c>
      <c r="AA126" s="9">
        <v>76</v>
      </c>
      <c r="AB126" s="2">
        <v>1</v>
      </c>
      <c r="AC126" s="2">
        <v>2</v>
      </c>
      <c r="AD126" s="2">
        <v>2</v>
      </c>
      <c r="AE126" s="9">
        <v>6172</v>
      </c>
      <c r="AF126" s="12">
        <v>20739</v>
      </c>
      <c r="AG126" s="2">
        <v>4</v>
      </c>
      <c r="AH126" s="2">
        <v>18</v>
      </c>
      <c r="AI126" s="2">
        <v>3</v>
      </c>
      <c r="AJ126" s="2">
        <v>2</v>
      </c>
      <c r="AK126" s="2">
        <v>80</v>
      </c>
      <c r="AL126" s="2">
        <v>0</v>
      </c>
      <c r="AM126" s="2">
        <v>12</v>
      </c>
      <c r="AN126" s="2">
        <v>2</v>
      </c>
      <c r="AO126" s="2">
        <v>7</v>
      </c>
      <c r="AP126" s="2">
        <v>7</v>
      </c>
      <c r="AQ126" s="2">
        <v>7</v>
      </c>
      <c r="AR126" s="4">
        <v>7</v>
      </c>
    </row>
    <row r="127" spans="1:44" ht="16" thickBot="1" x14ac:dyDescent="0.4">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9">
        <v>841</v>
      </c>
      <c r="W127" s="2">
        <v>6</v>
      </c>
      <c r="X127" s="1" t="s">
        <v>75</v>
      </c>
      <c r="Y127" s="2">
        <v>1</v>
      </c>
      <c r="Z127" s="2">
        <v>3</v>
      </c>
      <c r="AA127" s="9">
        <v>46</v>
      </c>
      <c r="AB127" s="2">
        <v>2</v>
      </c>
      <c r="AC127" s="2">
        <v>1</v>
      </c>
      <c r="AD127" s="2">
        <v>3</v>
      </c>
      <c r="AE127" s="9">
        <v>2368</v>
      </c>
      <c r="AF127" s="12">
        <v>23300</v>
      </c>
      <c r="AG127" s="2">
        <v>1</v>
      </c>
      <c r="AH127" s="2">
        <v>19</v>
      </c>
      <c r="AI127" s="2">
        <v>3</v>
      </c>
      <c r="AJ127" s="2">
        <v>3</v>
      </c>
      <c r="AK127" s="2">
        <v>80</v>
      </c>
      <c r="AL127" s="2">
        <v>0</v>
      </c>
      <c r="AM127" s="2">
        <v>5</v>
      </c>
      <c r="AN127" s="2">
        <v>2</v>
      </c>
      <c r="AO127" s="2">
        <v>5</v>
      </c>
      <c r="AP127" s="2">
        <v>4</v>
      </c>
      <c r="AQ127" s="2">
        <v>4</v>
      </c>
      <c r="AR127" s="4">
        <v>3</v>
      </c>
    </row>
    <row r="128" spans="1:44" ht="16" thickBot="1" x14ac:dyDescent="0.4">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9">
        <v>147</v>
      </c>
      <c r="W128" s="2">
        <v>23</v>
      </c>
      <c r="X128" s="1" t="s">
        <v>69</v>
      </c>
      <c r="Y128" s="2">
        <v>1</v>
      </c>
      <c r="Z128" s="2">
        <v>4</v>
      </c>
      <c r="AA128" s="9">
        <v>94</v>
      </c>
      <c r="AB128" s="2">
        <v>3</v>
      </c>
      <c r="AC128" s="2">
        <v>3</v>
      </c>
      <c r="AD128" s="2">
        <v>4</v>
      </c>
      <c r="AE128" s="9">
        <v>10312</v>
      </c>
      <c r="AF128" s="12">
        <v>3465</v>
      </c>
      <c r="AG128" s="2">
        <v>1</v>
      </c>
      <c r="AH128" s="2">
        <v>12</v>
      </c>
      <c r="AI128" s="2">
        <v>3</v>
      </c>
      <c r="AJ128" s="2">
        <v>4</v>
      </c>
      <c r="AK128" s="2">
        <v>80</v>
      </c>
      <c r="AL128" s="2">
        <v>1</v>
      </c>
      <c r="AM128" s="2">
        <v>40</v>
      </c>
      <c r="AN128" s="2">
        <v>2</v>
      </c>
      <c r="AO128" s="2">
        <v>40</v>
      </c>
      <c r="AP128" s="2">
        <v>10</v>
      </c>
      <c r="AQ128" s="2">
        <v>15</v>
      </c>
      <c r="AR128" s="4">
        <v>6</v>
      </c>
    </row>
    <row r="129" spans="1:44" ht="16" thickBot="1" x14ac:dyDescent="0.4">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9">
        <v>528</v>
      </c>
      <c r="W129" s="2">
        <v>22</v>
      </c>
      <c r="X129" s="1" t="s">
        <v>63</v>
      </c>
      <c r="Y129" s="2">
        <v>1</v>
      </c>
      <c r="Z129" s="2">
        <v>4</v>
      </c>
      <c r="AA129" s="9">
        <v>50</v>
      </c>
      <c r="AB129" s="2">
        <v>3</v>
      </c>
      <c r="AC129" s="2">
        <v>1</v>
      </c>
      <c r="AD129" s="2">
        <v>3</v>
      </c>
      <c r="AE129" s="9">
        <v>1675</v>
      </c>
      <c r="AF129" s="12">
        <v>26820</v>
      </c>
      <c r="AG129" s="2">
        <v>1</v>
      </c>
      <c r="AH129" s="2">
        <v>19</v>
      </c>
      <c r="AI129" s="2">
        <v>3</v>
      </c>
      <c r="AJ129" s="2">
        <v>4</v>
      </c>
      <c r="AK129" s="2">
        <v>80</v>
      </c>
      <c r="AL129" s="2">
        <v>0</v>
      </c>
      <c r="AM129" s="2">
        <v>0</v>
      </c>
      <c r="AN129" s="2">
        <v>2</v>
      </c>
      <c r="AO129" s="2">
        <v>0</v>
      </c>
      <c r="AP129" s="2">
        <v>0</v>
      </c>
      <c r="AQ129" s="2">
        <v>0</v>
      </c>
      <c r="AR129" s="4">
        <v>0</v>
      </c>
    </row>
    <row r="130" spans="1:44" ht="16" thickBot="1" x14ac:dyDescent="0.4">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9">
        <v>594</v>
      </c>
      <c r="W130" s="2">
        <v>2</v>
      </c>
      <c r="X130" s="1" t="s">
        <v>63</v>
      </c>
      <c r="Y130" s="2">
        <v>1</v>
      </c>
      <c r="Z130" s="2">
        <v>3</v>
      </c>
      <c r="AA130" s="9">
        <v>100</v>
      </c>
      <c r="AB130" s="2">
        <v>3</v>
      </c>
      <c r="AC130" s="2">
        <v>1</v>
      </c>
      <c r="AD130" s="2">
        <v>4</v>
      </c>
      <c r="AE130" s="9">
        <v>2523</v>
      </c>
      <c r="AF130" s="12">
        <v>19299</v>
      </c>
      <c r="AG130" s="2">
        <v>0</v>
      </c>
      <c r="AH130" s="2">
        <v>14</v>
      </c>
      <c r="AI130" s="2">
        <v>3</v>
      </c>
      <c r="AJ130" s="2">
        <v>3</v>
      </c>
      <c r="AK130" s="2">
        <v>80</v>
      </c>
      <c r="AL130" s="2">
        <v>1</v>
      </c>
      <c r="AM130" s="2">
        <v>3</v>
      </c>
      <c r="AN130" s="2">
        <v>3</v>
      </c>
      <c r="AO130" s="2">
        <v>2</v>
      </c>
      <c r="AP130" s="2">
        <v>1</v>
      </c>
      <c r="AQ130" s="2">
        <v>2</v>
      </c>
      <c r="AR130" s="4">
        <v>1</v>
      </c>
    </row>
    <row r="131" spans="1:44" ht="16" thickBot="1" x14ac:dyDescent="0.4">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9">
        <v>470</v>
      </c>
      <c r="W131" s="2">
        <v>20</v>
      </c>
      <c r="X131" s="1" t="s">
        <v>69</v>
      </c>
      <c r="Y131" s="2">
        <v>1</v>
      </c>
      <c r="Z131" s="2">
        <v>3</v>
      </c>
      <c r="AA131" s="9">
        <v>96</v>
      </c>
      <c r="AB131" s="2">
        <v>3</v>
      </c>
      <c r="AC131" s="2">
        <v>2</v>
      </c>
      <c r="AD131" s="2">
        <v>1</v>
      </c>
      <c r="AE131" s="9">
        <v>6567</v>
      </c>
      <c r="AF131" s="12">
        <v>5549</v>
      </c>
      <c r="AG131" s="2">
        <v>1</v>
      </c>
      <c r="AH131" s="2">
        <v>14</v>
      </c>
      <c r="AI131" s="2">
        <v>3</v>
      </c>
      <c r="AJ131" s="2">
        <v>3</v>
      </c>
      <c r="AK131" s="2">
        <v>80</v>
      </c>
      <c r="AL131" s="2">
        <v>0</v>
      </c>
      <c r="AM131" s="2">
        <v>16</v>
      </c>
      <c r="AN131" s="2">
        <v>2</v>
      </c>
      <c r="AO131" s="2">
        <v>15</v>
      </c>
      <c r="AP131" s="2">
        <v>11</v>
      </c>
      <c r="AQ131" s="2">
        <v>5</v>
      </c>
      <c r="AR131" s="4">
        <v>11</v>
      </c>
    </row>
    <row r="132" spans="1:44" ht="16" thickBot="1" x14ac:dyDescent="0.4">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9">
        <v>957</v>
      </c>
      <c r="W132" s="2">
        <v>28</v>
      </c>
      <c r="X132" s="1" t="s">
        <v>75</v>
      </c>
      <c r="Y132" s="2">
        <v>1</v>
      </c>
      <c r="Z132" s="2">
        <v>2</v>
      </c>
      <c r="AA132" s="9">
        <v>72</v>
      </c>
      <c r="AB132" s="2">
        <v>4</v>
      </c>
      <c r="AC132" s="2">
        <v>1</v>
      </c>
      <c r="AD132" s="2">
        <v>3</v>
      </c>
      <c r="AE132" s="9">
        <v>4739</v>
      </c>
      <c r="AF132" s="12">
        <v>16090</v>
      </c>
      <c r="AG132" s="2">
        <v>4</v>
      </c>
      <c r="AH132" s="2">
        <v>12</v>
      </c>
      <c r="AI132" s="2">
        <v>3</v>
      </c>
      <c r="AJ132" s="2">
        <v>4</v>
      </c>
      <c r="AK132" s="2">
        <v>80</v>
      </c>
      <c r="AL132" s="2">
        <v>0</v>
      </c>
      <c r="AM132" s="2">
        <v>18</v>
      </c>
      <c r="AN132" s="2">
        <v>3</v>
      </c>
      <c r="AO132" s="2">
        <v>3</v>
      </c>
      <c r="AP132" s="2">
        <v>2</v>
      </c>
      <c r="AQ132" s="2">
        <v>1</v>
      </c>
      <c r="AR132" s="4">
        <v>2</v>
      </c>
    </row>
    <row r="133" spans="1:44" ht="16" thickBot="1" x14ac:dyDescent="0.4">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9">
        <v>809</v>
      </c>
      <c r="W133" s="2">
        <v>12</v>
      </c>
      <c r="X133" s="1" t="s">
        <v>75</v>
      </c>
      <c r="Y133" s="2">
        <v>1</v>
      </c>
      <c r="Z133" s="2">
        <v>3</v>
      </c>
      <c r="AA133" s="9">
        <v>77</v>
      </c>
      <c r="AB133" s="2">
        <v>3</v>
      </c>
      <c r="AC133" s="2">
        <v>3</v>
      </c>
      <c r="AD133" s="2">
        <v>4</v>
      </c>
      <c r="AE133" s="9">
        <v>9208</v>
      </c>
      <c r="AF133" s="12">
        <v>6645</v>
      </c>
      <c r="AG133" s="2">
        <v>4</v>
      </c>
      <c r="AH133" s="2">
        <v>11</v>
      </c>
      <c r="AI133" s="2">
        <v>3</v>
      </c>
      <c r="AJ133" s="2">
        <v>4</v>
      </c>
      <c r="AK133" s="2">
        <v>80</v>
      </c>
      <c r="AL133" s="2">
        <v>0</v>
      </c>
      <c r="AM133" s="2">
        <v>16</v>
      </c>
      <c r="AN133" s="2">
        <v>3</v>
      </c>
      <c r="AO133" s="2">
        <v>2</v>
      </c>
      <c r="AP133" s="2">
        <v>2</v>
      </c>
      <c r="AQ133" s="2">
        <v>2</v>
      </c>
      <c r="AR133" s="4">
        <v>1</v>
      </c>
    </row>
    <row r="134" spans="1:44" ht="16" thickBot="1" x14ac:dyDescent="0.4">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9">
        <v>542</v>
      </c>
      <c r="W134" s="2">
        <v>20</v>
      </c>
      <c r="X134" s="1" t="s">
        <v>75</v>
      </c>
      <c r="Y134" s="2">
        <v>1</v>
      </c>
      <c r="Z134" s="2">
        <v>2</v>
      </c>
      <c r="AA134" s="9">
        <v>71</v>
      </c>
      <c r="AB134" s="2">
        <v>1</v>
      </c>
      <c r="AC134" s="2">
        <v>2</v>
      </c>
      <c r="AD134" s="2">
        <v>2</v>
      </c>
      <c r="AE134" s="9">
        <v>4559</v>
      </c>
      <c r="AF134" s="12">
        <v>24788</v>
      </c>
      <c r="AG134" s="2">
        <v>3</v>
      </c>
      <c r="AH134" s="2">
        <v>11</v>
      </c>
      <c r="AI134" s="2">
        <v>3</v>
      </c>
      <c r="AJ134" s="2">
        <v>3</v>
      </c>
      <c r="AK134" s="2">
        <v>80</v>
      </c>
      <c r="AL134" s="2">
        <v>1</v>
      </c>
      <c r="AM134" s="2">
        <v>4</v>
      </c>
      <c r="AN134" s="2">
        <v>3</v>
      </c>
      <c r="AO134" s="2">
        <v>2</v>
      </c>
      <c r="AP134" s="2">
        <v>2</v>
      </c>
      <c r="AQ134" s="2">
        <v>2</v>
      </c>
      <c r="AR134" s="4">
        <v>2</v>
      </c>
    </row>
    <row r="135" spans="1:44" ht="16" thickBot="1" x14ac:dyDescent="0.4">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9">
        <v>802</v>
      </c>
      <c r="W135" s="2">
        <v>9</v>
      </c>
      <c r="X135" s="1" t="s">
        <v>63</v>
      </c>
      <c r="Y135" s="2">
        <v>1</v>
      </c>
      <c r="Z135" s="2">
        <v>3</v>
      </c>
      <c r="AA135" s="9">
        <v>96</v>
      </c>
      <c r="AB135" s="2">
        <v>3</v>
      </c>
      <c r="AC135" s="2">
        <v>3</v>
      </c>
      <c r="AD135" s="2">
        <v>2</v>
      </c>
      <c r="AE135" s="9">
        <v>8189</v>
      </c>
      <c r="AF135" s="12">
        <v>21196</v>
      </c>
      <c r="AG135" s="2">
        <v>3</v>
      </c>
      <c r="AH135" s="2">
        <v>13</v>
      </c>
      <c r="AI135" s="2">
        <v>3</v>
      </c>
      <c r="AJ135" s="2">
        <v>3</v>
      </c>
      <c r="AK135" s="2">
        <v>80</v>
      </c>
      <c r="AL135" s="2">
        <v>1</v>
      </c>
      <c r="AM135" s="2">
        <v>12</v>
      </c>
      <c r="AN135" s="2">
        <v>3</v>
      </c>
      <c r="AO135" s="2">
        <v>9</v>
      </c>
      <c r="AP135" s="2">
        <v>7</v>
      </c>
      <c r="AQ135" s="2">
        <v>0</v>
      </c>
      <c r="AR135" s="4">
        <v>7</v>
      </c>
    </row>
    <row r="136" spans="1:44" ht="16" thickBot="1" x14ac:dyDescent="0.4">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9">
        <v>1355</v>
      </c>
      <c r="W136" s="2">
        <v>25</v>
      </c>
      <c r="X136" s="1" t="s">
        <v>63</v>
      </c>
      <c r="Y136" s="2">
        <v>1</v>
      </c>
      <c r="Z136" s="2">
        <v>3</v>
      </c>
      <c r="AA136" s="9">
        <v>61</v>
      </c>
      <c r="AB136" s="2">
        <v>3</v>
      </c>
      <c r="AC136" s="2">
        <v>1</v>
      </c>
      <c r="AD136" s="2">
        <v>2</v>
      </c>
      <c r="AE136" s="9">
        <v>2942</v>
      </c>
      <c r="AF136" s="12">
        <v>8916</v>
      </c>
      <c r="AG136" s="2">
        <v>1</v>
      </c>
      <c r="AH136" s="2">
        <v>23</v>
      </c>
      <c r="AI136" s="2">
        <v>4</v>
      </c>
      <c r="AJ136" s="2">
        <v>4</v>
      </c>
      <c r="AK136" s="2">
        <v>80</v>
      </c>
      <c r="AL136" s="2">
        <v>1</v>
      </c>
      <c r="AM136" s="2">
        <v>8</v>
      </c>
      <c r="AN136" s="2">
        <v>3</v>
      </c>
      <c r="AO136" s="2">
        <v>8</v>
      </c>
      <c r="AP136" s="2">
        <v>7</v>
      </c>
      <c r="AQ136" s="2">
        <v>5</v>
      </c>
      <c r="AR136" s="4">
        <v>7</v>
      </c>
    </row>
    <row r="137" spans="1:44" ht="16" thickBot="1" x14ac:dyDescent="0.4">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9">
        <v>216</v>
      </c>
      <c r="W137" s="2">
        <v>6</v>
      </c>
      <c r="X137" s="1" t="s">
        <v>53</v>
      </c>
      <c r="Y137" s="2">
        <v>1</v>
      </c>
      <c r="Z137" s="2">
        <v>2</v>
      </c>
      <c r="AA137" s="9">
        <v>84</v>
      </c>
      <c r="AB137" s="2">
        <v>3</v>
      </c>
      <c r="AC137" s="2">
        <v>2</v>
      </c>
      <c r="AD137" s="2">
        <v>3</v>
      </c>
      <c r="AE137" s="9">
        <v>4941</v>
      </c>
      <c r="AF137" s="12">
        <v>2819</v>
      </c>
      <c r="AG137" s="2">
        <v>6</v>
      </c>
      <c r="AH137" s="2">
        <v>20</v>
      </c>
      <c r="AI137" s="2">
        <v>4</v>
      </c>
      <c r="AJ137" s="2">
        <v>4</v>
      </c>
      <c r="AK137" s="2">
        <v>80</v>
      </c>
      <c r="AL137" s="2">
        <v>2</v>
      </c>
      <c r="AM137" s="2">
        <v>7</v>
      </c>
      <c r="AN137" s="2">
        <v>3</v>
      </c>
      <c r="AO137" s="2">
        <v>3</v>
      </c>
      <c r="AP137" s="2">
        <v>2</v>
      </c>
      <c r="AQ137" s="2">
        <v>0</v>
      </c>
      <c r="AR137" s="4">
        <v>1</v>
      </c>
    </row>
    <row r="138" spans="1:44" ht="16" thickBot="1" x14ac:dyDescent="0.4">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9">
        <v>1150</v>
      </c>
      <c r="W138" s="2">
        <v>8</v>
      </c>
      <c r="X138" s="1" t="s">
        <v>69</v>
      </c>
      <c r="Y138" s="2">
        <v>1</v>
      </c>
      <c r="Z138" s="2">
        <v>1</v>
      </c>
      <c r="AA138" s="9">
        <v>53</v>
      </c>
      <c r="AB138" s="2">
        <v>1</v>
      </c>
      <c r="AC138" s="2">
        <v>3</v>
      </c>
      <c r="AD138" s="2">
        <v>2</v>
      </c>
      <c r="AE138" s="9">
        <v>10650</v>
      </c>
      <c r="AF138" s="12">
        <v>25150</v>
      </c>
      <c r="AG138" s="2">
        <v>2</v>
      </c>
      <c r="AH138" s="2">
        <v>15</v>
      </c>
      <c r="AI138" s="2">
        <v>3</v>
      </c>
      <c r="AJ138" s="2">
        <v>4</v>
      </c>
      <c r="AK138" s="2">
        <v>80</v>
      </c>
      <c r="AL138" s="2">
        <v>0</v>
      </c>
      <c r="AM138" s="2">
        <v>18</v>
      </c>
      <c r="AN138" s="2">
        <v>3</v>
      </c>
      <c r="AO138" s="2">
        <v>4</v>
      </c>
      <c r="AP138" s="2">
        <v>2</v>
      </c>
      <c r="AQ138" s="2">
        <v>0</v>
      </c>
      <c r="AR138" s="4">
        <v>3</v>
      </c>
    </row>
    <row r="139" spans="1:44" ht="16" thickBot="1" x14ac:dyDescent="0.4">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9">
        <v>1329</v>
      </c>
      <c r="W139" s="2">
        <v>4</v>
      </c>
      <c r="X139" s="1" t="s">
        <v>69</v>
      </c>
      <c r="Y139" s="2">
        <v>1</v>
      </c>
      <c r="Z139" s="2">
        <v>4</v>
      </c>
      <c r="AA139" s="9">
        <v>47</v>
      </c>
      <c r="AB139" s="2">
        <v>2</v>
      </c>
      <c r="AC139" s="2">
        <v>2</v>
      </c>
      <c r="AD139" s="2">
        <v>2</v>
      </c>
      <c r="AE139" s="9">
        <v>5902</v>
      </c>
      <c r="AF139" s="12">
        <v>14590</v>
      </c>
      <c r="AG139" s="2">
        <v>4</v>
      </c>
      <c r="AH139" s="2">
        <v>14</v>
      </c>
      <c r="AI139" s="2">
        <v>3</v>
      </c>
      <c r="AJ139" s="2">
        <v>3</v>
      </c>
      <c r="AK139" s="2">
        <v>80</v>
      </c>
      <c r="AL139" s="2">
        <v>1</v>
      </c>
      <c r="AM139" s="2">
        <v>17</v>
      </c>
      <c r="AN139" s="2">
        <v>4</v>
      </c>
      <c r="AO139" s="2">
        <v>15</v>
      </c>
      <c r="AP139" s="2">
        <v>11</v>
      </c>
      <c r="AQ139" s="2">
        <v>5</v>
      </c>
      <c r="AR139" s="4">
        <v>9</v>
      </c>
    </row>
    <row r="140" spans="1:44" ht="16" thickBot="1" x14ac:dyDescent="0.4">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9">
        <v>959</v>
      </c>
      <c r="W140" s="2">
        <v>28</v>
      </c>
      <c r="X140" s="1" t="s">
        <v>75</v>
      </c>
      <c r="Y140" s="2">
        <v>1</v>
      </c>
      <c r="Z140" s="2">
        <v>1</v>
      </c>
      <c r="AA140" s="9">
        <v>41</v>
      </c>
      <c r="AB140" s="2">
        <v>2</v>
      </c>
      <c r="AC140" s="2">
        <v>2</v>
      </c>
      <c r="AD140" s="2">
        <v>2</v>
      </c>
      <c r="AE140" s="9">
        <v>8639</v>
      </c>
      <c r="AF140" s="12">
        <v>24835</v>
      </c>
      <c r="AG140" s="2">
        <v>2</v>
      </c>
      <c r="AH140" s="2">
        <v>18</v>
      </c>
      <c r="AI140" s="2">
        <v>3</v>
      </c>
      <c r="AJ140" s="2">
        <v>4</v>
      </c>
      <c r="AK140" s="2">
        <v>80</v>
      </c>
      <c r="AL140" s="2">
        <v>0</v>
      </c>
      <c r="AM140" s="2">
        <v>6</v>
      </c>
      <c r="AN140" s="2">
        <v>3</v>
      </c>
      <c r="AO140" s="2">
        <v>2</v>
      </c>
      <c r="AP140" s="2">
        <v>2</v>
      </c>
      <c r="AQ140" s="2">
        <v>2</v>
      </c>
      <c r="AR140" s="4">
        <v>2</v>
      </c>
    </row>
    <row r="141" spans="1:44" ht="16" thickBot="1" x14ac:dyDescent="0.4">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9">
        <v>1240</v>
      </c>
      <c r="W141" s="2">
        <v>9</v>
      </c>
      <c r="X141" s="1" t="s">
        <v>75</v>
      </c>
      <c r="Y141" s="2">
        <v>1</v>
      </c>
      <c r="Z141" s="2">
        <v>3</v>
      </c>
      <c r="AA141" s="9">
        <v>48</v>
      </c>
      <c r="AB141" s="2">
        <v>3</v>
      </c>
      <c r="AC141" s="2">
        <v>2</v>
      </c>
      <c r="AD141" s="2">
        <v>4</v>
      </c>
      <c r="AE141" s="9">
        <v>6347</v>
      </c>
      <c r="AF141" s="12">
        <v>13982</v>
      </c>
      <c r="AG141" s="2">
        <v>0</v>
      </c>
      <c r="AH141" s="2">
        <v>19</v>
      </c>
      <c r="AI141" s="2">
        <v>3</v>
      </c>
      <c r="AJ141" s="2">
        <v>4</v>
      </c>
      <c r="AK141" s="2">
        <v>80</v>
      </c>
      <c r="AL141" s="2">
        <v>0</v>
      </c>
      <c r="AM141" s="2">
        <v>12</v>
      </c>
      <c r="AN141" s="2">
        <v>1</v>
      </c>
      <c r="AO141" s="2">
        <v>11</v>
      </c>
      <c r="AP141" s="2">
        <v>9</v>
      </c>
      <c r="AQ141" s="2">
        <v>4</v>
      </c>
      <c r="AR141" s="4">
        <v>7</v>
      </c>
    </row>
    <row r="142" spans="1:44" ht="16" thickBot="1" x14ac:dyDescent="0.4">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9">
        <v>1033</v>
      </c>
      <c r="W142" s="2">
        <v>9</v>
      </c>
      <c r="X142" s="1" t="s">
        <v>75</v>
      </c>
      <c r="Y142" s="2">
        <v>1</v>
      </c>
      <c r="Z142" s="2">
        <v>1</v>
      </c>
      <c r="AA142" s="9">
        <v>41</v>
      </c>
      <c r="AB142" s="2">
        <v>3</v>
      </c>
      <c r="AC142" s="2">
        <v>1</v>
      </c>
      <c r="AD142" s="2">
        <v>1</v>
      </c>
      <c r="AE142" s="9">
        <v>4200</v>
      </c>
      <c r="AF142" s="12">
        <v>10224</v>
      </c>
      <c r="AG142" s="2">
        <v>7</v>
      </c>
      <c r="AH142" s="2">
        <v>22</v>
      </c>
      <c r="AI142" s="2">
        <v>4</v>
      </c>
      <c r="AJ142" s="2">
        <v>1</v>
      </c>
      <c r="AK142" s="2">
        <v>80</v>
      </c>
      <c r="AL142" s="2">
        <v>0</v>
      </c>
      <c r="AM142" s="2">
        <v>10</v>
      </c>
      <c r="AN142" s="2">
        <v>4</v>
      </c>
      <c r="AO142" s="2">
        <v>5</v>
      </c>
      <c r="AP142" s="2">
        <v>4</v>
      </c>
      <c r="AQ142" s="2">
        <v>0</v>
      </c>
      <c r="AR142" s="4">
        <v>4</v>
      </c>
    </row>
    <row r="143" spans="1:44" ht="16" thickBot="1" x14ac:dyDescent="0.4">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9">
        <v>1316</v>
      </c>
      <c r="W143" s="2">
        <v>29</v>
      </c>
      <c r="X143" s="1" t="s">
        <v>75</v>
      </c>
      <c r="Y143" s="2">
        <v>1</v>
      </c>
      <c r="Z143" s="2">
        <v>3</v>
      </c>
      <c r="AA143" s="9">
        <v>83</v>
      </c>
      <c r="AB143" s="2">
        <v>3</v>
      </c>
      <c r="AC143" s="2">
        <v>1</v>
      </c>
      <c r="AD143" s="2">
        <v>4</v>
      </c>
      <c r="AE143" s="9">
        <v>3452</v>
      </c>
      <c r="AF143" s="12">
        <v>9752</v>
      </c>
      <c r="AG143" s="2">
        <v>5</v>
      </c>
      <c r="AH143" s="2">
        <v>13</v>
      </c>
      <c r="AI143" s="2">
        <v>3</v>
      </c>
      <c r="AJ143" s="2">
        <v>2</v>
      </c>
      <c r="AK143" s="2">
        <v>80</v>
      </c>
      <c r="AL143" s="2">
        <v>0</v>
      </c>
      <c r="AM143" s="2">
        <v>9</v>
      </c>
      <c r="AN143" s="2">
        <v>2</v>
      </c>
      <c r="AO143" s="2">
        <v>6</v>
      </c>
      <c r="AP143" s="2">
        <v>5</v>
      </c>
      <c r="AQ143" s="2">
        <v>0</v>
      </c>
      <c r="AR143" s="4">
        <v>3</v>
      </c>
    </row>
    <row r="144" spans="1:44" ht="16" thickBot="1" x14ac:dyDescent="0.4">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9">
        <v>364</v>
      </c>
      <c r="W144" s="2">
        <v>3</v>
      </c>
      <c r="X144" s="1" t="s">
        <v>132</v>
      </c>
      <c r="Y144" s="2">
        <v>1</v>
      </c>
      <c r="Z144" s="2">
        <v>4</v>
      </c>
      <c r="AA144" s="9">
        <v>32</v>
      </c>
      <c r="AB144" s="2">
        <v>3</v>
      </c>
      <c r="AC144" s="2">
        <v>2</v>
      </c>
      <c r="AD144" s="2">
        <v>3</v>
      </c>
      <c r="AE144" s="9">
        <v>4317</v>
      </c>
      <c r="AF144" s="12">
        <v>2302</v>
      </c>
      <c r="AG144" s="2">
        <v>3</v>
      </c>
      <c r="AH144" s="2">
        <v>20</v>
      </c>
      <c r="AI144" s="2">
        <v>4</v>
      </c>
      <c r="AJ144" s="2">
        <v>2</v>
      </c>
      <c r="AK144" s="2">
        <v>80</v>
      </c>
      <c r="AL144" s="2">
        <v>0</v>
      </c>
      <c r="AM144" s="2">
        <v>19</v>
      </c>
      <c r="AN144" s="2">
        <v>3</v>
      </c>
      <c r="AO144" s="2">
        <v>3</v>
      </c>
      <c r="AP144" s="2">
        <v>2</v>
      </c>
      <c r="AQ144" s="2">
        <v>2</v>
      </c>
      <c r="AR144" s="4">
        <v>2</v>
      </c>
    </row>
    <row r="145" spans="1:44" ht="16" thickBot="1" x14ac:dyDescent="0.4">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9">
        <v>438</v>
      </c>
      <c r="W145" s="2">
        <v>18</v>
      </c>
      <c r="X145" s="1" t="s">
        <v>75</v>
      </c>
      <c r="Y145" s="2">
        <v>1</v>
      </c>
      <c r="Z145" s="2">
        <v>1</v>
      </c>
      <c r="AA145" s="9">
        <v>75</v>
      </c>
      <c r="AB145" s="2">
        <v>3</v>
      </c>
      <c r="AC145" s="2">
        <v>1</v>
      </c>
      <c r="AD145" s="2">
        <v>2</v>
      </c>
      <c r="AE145" s="9">
        <v>2632</v>
      </c>
      <c r="AF145" s="12">
        <v>23910</v>
      </c>
      <c r="AG145" s="2">
        <v>1</v>
      </c>
      <c r="AH145" s="2">
        <v>14</v>
      </c>
      <c r="AI145" s="2">
        <v>3</v>
      </c>
      <c r="AJ145" s="2">
        <v>3</v>
      </c>
      <c r="AK145" s="2">
        <v>80</v>
      </c>
      <c r="AL145" s="2">
        <v>0</v>
      </c>
      <c r="AM145" s="2">
        <v>5</v>
      </c>
      <c r="AN145" s="2">
        <v>2</v>
      </c>
      <c r="AO145" s="2">
        <v>5</v>
      </c>
      <c r="AP145" s="2">
        <v>4</v>
      </c>
      <c r="AQ145" s="2">
        <v>0</v>
      </c>
      <c r="AR145" s="4">
        <v>4</v>
      </c>
    </row>
    <row r="146" spans="1:44" ht="16" thickBot="1" x14ac:dyDescent="0.4">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9">
        <v>689</v>
      </c>
      <c r="W146" s="2">
        <v>9</v>
      </c>
      <c r="X146" s="1" t="s">
        <v>53</v>
      </c>
      <c r="Y146" s="2">
        <v>1</v>
      </c>
      <c r="Z146" s="2">
        <v>4</v>
      </c>
      <c r="AA146" s="9">
        <v>35</v>
      </c>
      <c r="AB146" s="2">
        <v>1</v>
      </c>
      <c r="AC146" s="2">
        <v>2</v>
      </c>
      <c r="AD146" s="2">
        <v>4</v>
      </c>
      <c r="AE146" s="9">
        <v>4668</v>
      </c>
      <c r="AF146" s="12">
        <v>22812</v>
      </c>
      <c r="AG146" s="2">
        <v>0</v>
      </c>
      <c r="AH146" s="2">
        <v>17</v>
      </c>
      <c r="AI146" s="2">
        <v>3</v>
      </c>
      <c r="AJ146" s="2">
        <v>4</v>
      </c>
      <c r="AK146" s="2">
        <v>80</v>
      </c>
      <c r="AL146" s="2">
        <v>3</v>
      </c>
      <c r="AM146" s="2">
        <v>9</v>
      </c>
      <c r="AN146" s="2">
        <v>4</v>
      </c>
      <c r="AO146" s="2">
        <v>8</v>
      </c>
      <c r="AP146" s="2">
        <v>7</v>
      </c>
      <c r="AQ146" s="2">
        <v>0</v>
      </c>
      <c r="AR146" s="4">
        <v>7</v>
      </c>
    </row>
    <row r="147" spans="1:44" ht="16" thickBot="1" x14ac:dyDescent="0.4">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9">
        <v>201</v>
      </c>
      <c r="W147" s="2">
        <v>5</v>
      </c>
      <c r="X147" s="1" t="s">
        <v>75</v>
      </c>
      <c r="Y147" s="2">
        <v>1</v>
      </c>
      <c r="Z147" s="2">
        <v>4</v>
      </c>
      <c r="AA147" s="9">
        <v>84</v>
      </c>
      <c r="AB147" s="2">
        <v>3</v>
      </c>
      <c r="AC147" s="2">
        <v>1</v>
      </c>
      <c r="AD147" s="2">
        <v>4</v>
      </c>
      <c r="AE147" s="9">
        <v>3204</v>
      </c>
      <c r="AF147" s="12">
        <v>10415</v>
      </c>
      <c r="AG147" s="2">
        <v>5</v>
      </c>
      <c r="AH147" s="2">
        <v>14</v>
      </c>
      <c r="AI147" s="2">
        <v>3</v>
      </c>
      <c r="AJ147" s="2">
        <v>4</v>
      </c>
      <c r="AK147" s="2">
        <v>80</v>
      </c>
      <c r="AL147" s="2">
        <v>1</v>
      </c>
      <c r="AM147" s="2">
        <v>8</v>
      </c>
      <c r="AN147" s="2">
        <v>3</v>
      </c>
      <c r="AO147" s="2">
        <v>3</v>
      </c>
      <c r="AP147" s="2">
        <v>2</v>
      </c>
      <c r="AQ147" s="2">
        <v>2</v>
      </c>
      <c r="AR147" s="4">
        <v>2</v>
      </c>
    </row>
    <row r="148" spans="1:44" ht="16" thickBot="1" x14ac:dyDescent="0.4">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9">
        <v>1427</v>
      </c>
      <c r="W148" s="2">
        <v>2</v>
      </c>
      <c r="X148" s="1" t="s">
        <v>63</v>
      </c>
      <c r="Y148" s="2">
        <v>1</v>
      </c>
      <c r="Z148" s="2">
        <v>2</v>
      </c>
      <c r="AA148" s="9">
        <v>35</v>
      </c>
      <c r="AB148" s="2">
        <v>2</v>
      </c>
      <c r="AC148" s="2">
        <v>1</v>
      </c>
      <c r="AD148" s="2">
        <v>4</v>
      </c>
      <c r="AE148" s="9">
        <v>2720</v>
      </c>
      <c r="AF148" s="12">
        <v>11162</v>
      </c>
      <c r="AG148" s="2">
        <v>0</v>
      </c>
      <c r="AH148" s="2">
        <v>13</v>
      </c>
      <c r="AI148" s="2">
        <v>3</v>
      </c>
      <c r="AJ148" s="2">
        <v>4</v>
      </c>
      <c r="AK148" s="2">
        <v>80</v>
      </c>
      <c r="AL148" s="2">
        <v>0</v>
      </c>
      <c r="AM148" s="2">
        <v>6</v>
      </c>
      <c r="AN148" s="2">
        <v>3</v>
      </c>
      <c r="AO148" s="2">
        <v>5</v>
      </c>
      <c r="AP148" s="2">
        <v>3</v>
      </c>
      <c r="AQ148" s="2">
        <v>1</v>
      </c>
      <c r="AR148" s="4">
        <v>2</v>
      </c>
    </row>
    <row r="149" spans="1:44" ht="16" thickBot="1" x14ac:dyDescent="0.4">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9">
        <v>857</v>
      </c>
      <c r="W149" s="2">
        <v>10</v>
      </c>
      <c r="X149" s="1" t="s">
        <v>75</v>
      </c>
      <c r="Y149" s="2">
        <v>1</v>
      </c>
      <c r="Z149" s="2">
        <v>4</v>
      </c>
      <c r="AA149" s="9">
        <v>91</v>
      </c>
      <c r="AB149" s="2">
        <v>2</v>
      </c>
      <c r="AC149" s="2">
        <v>4</v>
      </c>
      <c r="AD149" s="2">
        <v>2</v>
      </c>
      <c r="AE149" s="9">
        <v>17181</v>
      </c>
      <c r="AF149" s="12">
        <v>12888</v>
      </c>
      <c r="AG149" s="2">
        <v>4</v>
      </c>
      <c r="AH149" s="2">
        <v>13</v>
      </c>
      <c r="AI149" s="2">
        <v>3</v>
      </c>
      <c r="AJ149" s="2">
        <v>2</v>
      </c>
      <c r="AK149" s="2">
        <v>80</v>
      </c>
      <c r="AL149" s="2">
        <v>1</v>
      </c>
      <c r="AM149" s="2">
        <v>21</v>
      </c>
      <c r="AN149" s="2">
        <v>2</v>
      </c>
      <c r="AO149" s="2">
        <v>7</v>
      </c>
      <c r="AP149" s="2">
        <v>6</v>
      </c>
      <c r="AQ149" s="2">
        <v>7</v>
      </c>
      <c r="AR149" s="4">
        <v>7</v>
      </c>
    </row>
    <row r="150" spans="1:44" ht="16" thickBot="1" x14ac:dyDescent="0.4">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9">
        <v>933</v>
      </c>
      <c r="W150" s="2">
        <v>9</v>
      </c>
      <c r="X150" s="1" t="s">
        <v>69</v>
      </c>
      <c r="Y150" s="2">
        <v>1</v>
      </c>
      <c r="Z150" s="2">
        <v>3</v>
      </c>
      <c r="AA150" s="9">
        <v>94</v>
      </c>
      <c r="AB150" s="2">
        <v>3</v>
      </c>
      <c r="AC150" s="2">
        <v>1</v>
      </c>
      <c r="AD150" s="2">
        <v>2</v>
      </c>
      <c r="AE150" s="9">
        <v>2238</v>
      </c>
      <c r="AF150" s="12">
        <v>6961</v>
      </c>
      <c r="AG150" s="2">
        <v>2</v>
      </c>
      <c r="AH150" s="2">
        <v>21</v>
      </c>
      <c r="AI150" s="2">
        <v>4</v>
      </c>
      <c r="AJ150" s="2">
        <v>4</v>
      </c>
      <c r="AK150" s="2">
        <v>80</v>
      </c>
      <c r="AL150" s="2">
        <v>1</v>
      </c>
      <c r="AM150" s="2">
        <v>7</v>
      </c>
      <c r="AN150" s="2">
        <v>3</v>
      </c>
      <c r="AO150" s="2">
        <v>5</v>
      </c>
      <c r="AP150" s="2">
        <v>0</v>
      </c>
      <c r="AQ150" s="2">
        <v>1</v>
      </c>
      <c r="AR150" s="4">
        <v>4</v>
      </c>
    </row>
    <row r="151" spans="1:44" ht="16" thickBot="1" x14ac:dyDescent="0.4">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9">
        <v>1181</v>
      </c>
      <c r="W151" s="2">
        <v>3</v>
      </c>
      <c r="X151" s="1" t="s">
        <v>63</v>
      </c>
      <c r="Y151" s="2">
        <v>1</v>
      </c>
      <c r="Z151" s="2">
        <v>2</v>
      </c>
      <c r="AA151" s="9">
        <v>79</v>
      </c>
      <c r="AB151" s="2">
        <v>3</v>
      </c>
      <c r="AC151" s="2">
        <v>1</v>
      </c>
      <c r="AD151" s="2">
        <v>3</v>
      </c>
      <c r="AE151" s="9">
        <v>1483</v>
      </c>
      <c r="AF151" s="12">
        <v>16102</v>
      </c>
      <c r="AG151" s="2">
        <v>1</v>
      </c>
      <c r="AH151" s="2">
        <v>14</v>
      </c>
      <c r="AI151" s="2">
        <v>3</v>
      </c>
      <c r="AJ151" s="2">
        <v>4</v>
      </c>
      <c r="AK151" s="2">
        <v>80</v>
      </c>
      <c r="AL151" s="2">
        <v>0</v>
      </c>
      <c r="AM151" s="2">
        <v>1</v>
      </c>
      <c r="AN151" s="2">
        <v>3</v>
      </c>
      <c r="AO151" s="2">
        <v>1</v>
      </c>
      <c r="AP151" s="2">
        <v>0</v>
      </c>
      <c r="AQ151" s="2">
        <v>0</v>
      </c>
      <c r="AR151" s="4">
        <v>0</v>
      </c>
    </row>
    <row r="152" spans="1:44" ht="16" thickBot="1" x14ac:dyDescent="0.4">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9">
        <v>1395</v>
      </c>
      <c r="W152" s="2">
        <v>26</v>
      </c>
      <c r="X152" s="1" t="s">
        <v>75</v>
      </c>
      <c r="Y152" s="2">
        <v>1</v>
      </c>
      <c r="Z152" s="2">
        <v>2</v>
      </c>
      <c r="AA152" s="9">
        <v>54</v>
      </c>
      <c r="AB152" s="2">
        <v>3</v>
      </c>
      <c r="AC152" s="2">
        <v>2</v>
      </c>
      <c r="AD152" s="2">
        <v>3</v>
      </c>
      <c r="AE152" s="9">
        <v>5605</v>
      </c>
      <c r="AF152" s="12">
        <v>8504</v>
      </c>
      <c r="AG152" s="2">
        <v>1</v>
      </c>
      <c r="AH152" s="2">
        <v>11</v>
      </c>
      <c r="AI152" s="2">
        <v>3</v>
      </c>
      <c r="AJ152" s="2">
        <v>1</v>
      </c>
      <c r="AK152" s="2">
        <v>80</v>
      </c>
      <c r="AL152" s="2">
        <v>1</v>
      </c>
      <c r="AM152" s="2">
        <v>20</v>
      </c>
      <c r="AN152" s="2">
        <v>3</v>
      </c>
      <c r="AO152" s="2">
        <v>20</v>
      </c>
      <c r="AP152" s="2">
        <v>7</v>
      </c>
      <c r="AQ152" s="2">
        <v>2</v>
      </c>
      <c r="AR152" s="4">
        <v>13</v>
      </c>
    </row>
    <row r="153" spans="1:44" ht="16" thickBot="1" x14ac:dyDescent="0.4">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9">
        <v>662</v>
      </c>
      <c r="W153" s="2">
        <v>1</v>
      </c>
      <c r="X153" s="1" t="s">
        <v>132</v>
      </c>
      <c r="Y153" s="2">
        <v>1</v>
      </c>
      <c r="Z153" s="2">
        <v>3</v>
      </c>
      <c r="AA153" s="9">
        <v>94</v>
      </c>
      <c r="AB153" s="2">
        <v>3</v>
      </c>
      <c r="AC153" s="2">
        <v>3</v>
      </c>
      <c r="AD153" s="2">
        <v>3</v>
      </c>
      <c r="AE153" s="9">
        <v>7295</v>
      </c>
      <c r="AF153" s="12">
        <v>11439</v>
      </c>
      <c r="AG153" s="2">
        <v>1</v>
      </c>
      <c r="AH153" s="2">
        <v>13</v>
      </c>
      <c r="AI153" s="2">
        <v>3</v>
      </c>
      <c r="AJ153" s="2">
        <v>1</v>
      </c>
      <c r="AK153" s="2">
        <v>80</v>
      </c>
      <c r="AL153" s="2">
        <v>2</v>
      </c>
      <c r="AM153" s="2">
        <v>10</v>
      </c>
      <c r="AN153" s="2">
        <v>3</v>
      </c>
      <c r="AO153" s="2">
        <v>10</v>
      </c>
      <c r="AP153" s="2">
        <v>8</v>
      </c>
      <c r="AQ153" s="2">
        <v>0</v>
      </c>
      <c r="AR153" s="4">
        <v>6</v>
      </c>
    </row>
    <row r="154" spans="1:44" ht="16" thickBot="1" x14ac:dyDescent="0.4">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9">
        <v>1436</v>
      </c>
      <c r="W154" s="2">
        <v>6</v>
      </c>
      <c r="X154" s="1" t="s">
        <v>53</v>
      </c>
      <c r="Y154" s="2">
        <v>1</v>
      </c>
      <c r="Z154" s="2">
        <v>2</v>
      </c>
      <c r="AA154" s="9">
        <v>34</v>
      </c>
      <c r="AB154" s="2">
        <v>3</v>
      </c>
      <c r="AC154" s="2">
        <v>2</v>
      </c>
      <c r="AD154" s="2">
        <v>3</v>
      </c>
      <c r="AE154" s="9">
        <v>2306</v>
      </c>
      <c r="AF154" s="12">
        <v>16047</v>
      </c>
      <c r="AG154" s="2">
        <v>2</v>
      </c>
      <c r="AH154" s="2">
        <v>20</v>
      </c>
      <c r="AI154" s="2">
        <v>4</v>
      </c>
      <c r="AJ154" s="2">
        <v>4</v>
      </c>
      <c r="AK154" s="2">
        <v>80</v>
      </c>
      <c r="AL154" s="2">
        <v>1</v>
      </c>
      <c r="AM154" s="2">
        <v>13</v>
      </c>
      <c r="AN154" s="2">
        <v>1</v>
      </c>
      <c r="AO154" s="2">
        <v>7</v>
      </c>
      <c r="AP154" s="2">
        <v>7</v>
      </c>
      <c r="AQ154" s="2">
        <v>4</v>
      </c>
      <c r="AR154" s="4">
        <v>5</v>
      </c>
    </row>
    <row r="155" spans="1:44" ht="16" thickBot="1" x14ac:dyDescent="0.4">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9">
        <v>194</v>
      </c>
      <c r="W155" s="2">
        <v>9</v>
      </c>
      <c r="X155" s="1" t="s">
        <v>75</v>
      </c>
      <c r="Y155" s="2">
        <v>1</v>
      </c>
      <c r="Z155" s="2">
        <v>2</v>
      </c>
      <c r="AA155" s="9">
        <v>60</v>
      </c>
      <c r="AB155" s="2">
        <v>3</v>
      </c>
      <c r="AC155" s="2">
        <v>2</v>
      </c>
      <c r="AD155" s="2">
        <v>2</v>
      </c>
      <c r="AE155" s="9">
        <v>2348</v>
      </c>
      <c r="AF155" s="12">
        <v>10901</v>
      </c>
      <c r="AG155" s="2">
        <v>8</v>
      </c>
      <c r="AH155" s="2">
        <v>18</v>
      </c>
      <c r="AI155" s="2">
        <v>3</v>
      </c>
      <c r="AJ155" s="2">
        <v>3</v>
      </c>
      <c r="AK155" s="2">
        <v>80</v>
      </c>
      <c r="AL155" s="2">
        <v>1</v>
      </c>
      <c r="AM155" s="2">
        <v>20</v>
      </c>
      <c r="AN155" s="2">
        <v>1</v>
      </c>
      <c r="AO155" s="2">
        <v>17</v>
      </c>
      <c r="AP155" s="2">
        <v>9</v>
      </c>
      <c r="AQ155" s="2">
        <v>0</v>
      </c>
      <c r="AR155" s="4">
        <v>15</v>
      </c>
    </row>
    <row r="156" spans="1:44" ht="16" thickBot="1" x14ac:dyDescent="0.4">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9">
        <v>967</v>
      </c>
      <c r="W156" s="2">
        <v>8</v>
      </c>
      <c r="X156" s="1" t="s">
        <v>75</v>
      </c>
      <c r="Y156" s="2">
        <v>1</v>
      </c>
      <c r="Z156" s="2">
        <v>2</v>
      </c>
      <c r="AA156" s="9">
        <v>43</v>
      </c>
      <c r="AB156" s="2">
        <v>3</v>
      </c>
      <c r="AC156" s="2">
        <v>3</v>
      </c>
      <c r="AD156" s="2">
        <v>4</v>
      </c>
      <c r="AE156" s="9">
        <v>8998</v>
      </c>
      <c r="AF156" s="12">
        <v>15589</v>
      </c>
      <c r="AG156" s="2">
        <v>1</v>
      </c>
      <c r="AH156" s="2">
        <v>14</v>
      </c>
      <c r="AI156" s="2">
        <v>3</v>
      </c>
      <c r="AJ156" s="2">
        <v>4</v>
      </c>
      <c r="AK156" s="2">
        <v>80</v>
      </c>
      <c r="AL156" s="2">
        <v>0</v>
      </c>
      <c r="AM156" s="2">
        <v>9</v>
      </c>
      <c r="AN156" s="2">
        <v>3</v>
      </c>
      <c r="AO156" s="2">
        <v>9</v>
      </c>
      <c r="AP156" s="2">
        <v>8</v>
      </c>
      <c r="AQ156" s="2">
        <v>3</v>
      </c>
      <c r="AR156" s="4">
        <v>7</v>
      </c>
    </row>
    <row r="157" spans="1:44" ht="16" thickBot="1" x14ac:dyDescent="0.4">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9">
        <v>1496</v>
      </c>
      <c r="W157" s="2">
        <v>1</v>
      </c>
      <c r="X157" s="1" t="s">
        <v>63</v>
      </c>
      <c r="Y157" s="2">
        <v>1</v>
      </c>
      <c r="Z157" s="2">
        <v>4</v>
      </c>
      <c r="AA157" s="9">
        <v>41</v>
      </c>
      <c r="AB157" s="2">
        <v>3</v>
      </c>
      <c r="AC157" s="2">
        <v>2</v>
      </c>
      <c r="AD157" s="2">
        <v>4</v>
      </c>
      <c r="AE157" s="9">
        <v>4319</v>
      </c>
      <c r="AF157" s="12">
        <v>26283</v>
      </c>
      <c r="AG157" s="2">
        <v>1</v>
      </c>
      <c r="AH157" s="2">
        <v>13</v>
      </c>
      <c r="AI157" s="2">
        <v>3</v>
      </c>
      <c r="AJ157" s="2">
        <v>1</v>
      </c>
      <c r="AK157" s="2">
        <v>80</v>
      </c>
      <c r="AL157" s="2">
        <v>1</v>
      </c>
      <c r="AM157" s="2">
        <v>10</v>
      </c>
      <c r="AN157" s="2">
        <v>3</v>
      </c>
      <c r="AO157" s="2">
        <v>10</v>
      </c>
      <c r="AP157" s="2">
        <v>7</v>
      </c>
      <c r="AQ157" s="2">
        <v>0</v>
      </c>
      <c r="AR157" s="4">
        <v>9</v>
      </c>
    </row>
    <row r="158" spans="1:44" ht="16" thickBot="1" x14ac:dyDescent="0.4">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9">
        <v>1169</v>
      </c>
      <c r="W158" s="2">
        <v>7</v>
      </c>
      <c r="X158" s="1" t="s">
        <v>69</v>
      </c>
      <c r="Y158" s="2">
        <v>1</v>
      </c>
      <c r="Z158" s="2">
        <v>2</v>
      </c>
      <c r="AA158" s="9">
        <v>34</v>
      </c>
      <c r="AB158" s="2">
        <v>2</v>
      </c>
      <c r="AC158" s="2">
        <v>2</v>
      </c>
      <c r="AD158" s="2">
        <v>3</v>
      </c>
      <c r="AE158" s="9">
        <v>6132</v>
      </c>
      <c r="AF158" s="12">
        <v>13983</v>
      </c>
      <c r="AG158" s="2">
        <v>2</v>
      </c>
      <c r="AH158" s="2">
        <v>17</v>
      </c>
      <c r="AI158" s="2">
        <v>3</v>
      </c>
      <c r="AJ158" s="2">
        <v>3</v>
      </c>
      <c r="AK158" s="2">
        <v>80</v>
      </c>
      <c r="AL158" s="2">
        <v>0</v>
      </c>
      <c r="AM158" s="2">
        <v>10</v>
      </c>
      <c r="AN158" s="2">
        <v>3</v>
      </c>
      <c r="AO158" s="2">
        <v>1</v>
      </c>
      <c r="AP158" s="2">
        <v>0</v>
      </c>
      <c r="AQ158" s="2">
        <v>0</v>
      </c>
      <c r="AR158" s="4">
        <v>0</v>
      </c>
    </row>
    <row r="159" spans="1:44" ht="16" thickBot="1" x14ac:dyDescent="0.4">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9">
        <v>1145</v>
      </c>
      <c r="W159" s="2">
        <v>9</v>
      </c>
      <c r="X159" s="1" t="s">
        <v>75</v>
      </c>
      <c r="Y159" s="2">
        <v>1</v>
      </c>
      <c r="Z159" s="2">
        <v>2</v>
      </c>
      <c r="AA159" s="9">
        <v>75</v>
      </c>
      <c r="AB159" s="2">
        <v>2</v>
      </c>
      <c r="AC159" s="2">
        <v>1</v>
      </c>
      <c r="AD159" s="2">
        <v>3</v>
      </c>
      <c r="AE159" s="9">
        <v>3346</v>
      </c>
      <c r="AF159" s="12">
        <v>11873</v>
      </c>
      <c r="AG159" s="2">
        <v>4</v>
      </c>
      <c r="AH159" s="2">
        <v>20</v>
      </c>
      <c r="AI159" s="2">
        <v>4</v>
      </c>
      <c r="AJ159" s="2">
        <v>2</v>
      </c>
      <c r="AK159" s="2">
        <v>80</v>
      </c>
      <c r="AL159" s="2">
        <v>1</v>
      </c>
      <c r="AM159" s="2">
        <v>9</v>
      </c>
      <c r="AN159" s="2">
        <v>2</v>
      </c>
      <c r="AO159" s="2">
        <v>1</v>
      </c>
      <c r="AP159" s="2">
        <v>0</v>
      </c>
      <c r="AQ159" s="2">
        <v>0</v>
      </c>
      <c r="AR159" s="4">
        <v>0</v>
      </c>
    </row>
    <row r="160" spans="1:44" ht="16" thickBot="1" x14ac:dyDescent="0.4">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9">
        <v>630</v>
      </c>
      <c r="W160" s="2">
        <v>4</v>
      </c>
      <c r="X160" s="1" t="s">
        <v>69</v>
      </c>
      <c r="Y160" s="2">
        <v>1</v>
      </c>
      <c r="Z160" s="2">
        <v>3</v>
      </c>
      <c r="AA160" s="9">
        <v>67</v>
      </c>
      <c r="AB160" s="2">
        <v>2</v>
      </c>
      <c r="AC160" s="2">
        <v>3</v>
      </c>
      <c r="AD160" s="2">
        <v>4</v>
      </c>
      <c r="AE160" s="9">
        <v>10855</v>
      </c>
      <c r="AF160" s="12">
        <v>8552</v>
      </c>
      <c r="AG160" s="2">
        <v>7</v>
      </c>
      <c r="AH160" s="2">
        <v>11</v>
      </c>
      <c r="AI160" s="2">
        <v>3</v>
      </c>
      <c r="AJ160" s="2">
        <v>1</v>
      </c>
      <c r="AK160" s="2">
        <v>80</v>
      </c>
      <c r="AL160" s="2">
        <v>1</v>
      </c>
      <c r="AM160" s="2">
        <v>15</v>
      </c>
      <c r="AN160" s="2">
        <v>2</v>
      </c>
      <c r="AO160" s="2">
        <v>12</v>
      </c>
      <c r="AP160" s="2">
        <v>11</v>
      </c>
      <c r="AQ160" s="2">
        <v>2</v>
      </c>
      <c r="AR160" s="4">
        <v>11</v>
      </c>
    </row>
    <row r="161" spans="1:44" ht="16" thickBot="1" x14ac:dyDescent="0.4">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9">
        <v>303</v>
      </c>
      <c r="W161" s="2">
        <v>2</v>
      </c>
      <c r="X161" s="1" t="s">
        <v>69</v>
      </c>
      <c r="Y161" s="2">
        <v>1</v>
      </c>
      <c r="Z161" s="2">
        <v>3</v>
      </c>
      <c r="AA161" s="9">
        <v>75</v>
      </c>
      <c r="AB161" s="2">
        <v>3</v>
      </c>
      <c r="AC161" s="2">
        <v>1</v>
      </c>
      <c r="AD161" s="2">
        <v>3</v>
      </c>
      <c r="AE161" s="9">
        <v>2231</v>
      </c>
      <c r="AF161" s="12">
        <v>11314</v>
      </c>
      <c r="AG161" s="2">
        <v>6</v>
      </c>
      <c r="AH161" s="2">
        <v>18</v>
      </c>
      <c r="AI161" s="2">
        <v>3</v>
      </c>
      <c r="AJ161" s="2">
        <v>4</v>
      </c>
      <c r="AK161" s="2">
        <v>80</v>
      </c>
      <c r="AL161" s="2">
        <v>1</v>
      </c>
      <c r="AM161" s="2">
        <v>6</v>
      </c>
      <c r="AN161" s="2">
        <v>3</v>
      </c>
      <c r="AO161" s="2">
        <v>4</v>
      </c>
      <c r="AP161" s="2">
        <v>3</v>
      </c>
      <c r="AQ161" s="2">
        <v>1</v>
      </c>
      <c r="AR161" s="4">
        <v>2</v>
      </c>
    </row>
    <row r="162" spans="1:44" ht="16" thickBot="1" x14ac:dyDescent="0.4">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9">
        <v>1256</v>
      </c>
      <c r="W162" s="2">
        <v>19</v>
      </c>
      <c r="X162" s="1" t="s">
        <v>63</v>
      </c>
      <c r="Y162" s="2">
        <v>1</v>
      </c>
      <c r="Z162" s="2">
        <v>3</v>
      </c>
      <c r="AA162" s="9">
        <v>80</v>
      </c>
      <c r="AB162" s="2">
        <v>3</v>
      </c>
      <c r="AC162" s="2">
        <v>1</v>
      </c>
      <c r="AD162" s="2">
        <v>4</v>
      </c>
      <c r="AE162" s="9">
        <v>2323</v>
      </c>
      <c r="AF162" s="12">
        <v>11992</v>
      </c>
      <c r="AG162" s="2">
        <v>1</v>
      </c>
      <c r="AH162" s="2">
        <v>24</v>
      </c>
      <c r="AI162" s="2">
        <v>4</v>
      </c>
      <c r="AJ162" s="2">
        <v>1</v>
      </c>
      <c r="AK162" s="2">
        <v>80</v>
      </c>
      <c r="AL162" s="2">
        <v>2</v>
      </c>
      <c r="AM162" s="2">
        <v>2</v>
      </c>
      <c r="AN162" s="2">
        <v>3</v>
      </c>
      <c r="AO162" s="2">
        <v>2</v>
      </c>
      <c r="AP162" s="2">
        <v>2</v>
      </c>
      <c r="AQ162" s="2">
        <v>2</v>
      </c>
      <c r="AR162" s="4">
        <v>2</v>
      </c>
    </row>
    <row r="163" spans="1:44" ht="16" thickBot="1" x14ac:dyDescent="0.4">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9">
        <v>691</v>
      </c>
      <c r="W163" s="2">
        <v>9</v>
      </c>
      <c r="X163" s="1" t="s">
        <v>75</v>
      </c>
      <c r="Y163" s="2">
        <v>1</v>
      </c>
      <c r="Z163" s="2">
        <v>4</v>
      </c>
      <c r="AA163" s="9">
        <v>57</v>
      </c>
      <c r="AB163" s="2">
        <v>3</v>
      </c>
      <c r="AC163" s="2">
        <v>1</v>
      </c>
      <c r="AD163" s="2">
        <v>3</v>
      </c>
      <c r="AE163" s="9">
        <v>2024</v>
      </c>
      <c r="AF163" s="12">
        <v>5970</v>
      </c>
      <c r="AG163" s="2">
        <v>6</v>
      </c>
      <c r="AH163" s="2">
        <v>18</v>
      </c>
      <c r="AI163" s="2">
        <v>3</v>
      </c>
      <c r="AJ163" s="2">
        <v>4</v>
      </c>
      <c r="AK163" s="2">
        <v>80</v>
      </c>
      <c r="AL163" s="2">
        <v>1</v>
      </c>
      <c r="AM163" s="2">
        <v>6</v>
      </c>
      <c r="AN163" s="2">
        <v>1</v>
      </c>
      <c r="AO163" s="2">
        <v>2</v>
      </c>
      <c r="AP163" s="2">
        <v>2</v>
      </c>
      <c r="AQ163" s="2">
        <v>2</v>
      </c>
      <c r="AR163" s="4">
        <v>2</v>
      </c>
    </row>
    <row r="164" spans="1:44" ht="16" thickBot="1" x14ac:dyDescent="0.4">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9">
        <v>440</v>
      </c>
      <c r="W164" s="2">
        <v>21</v>
      </c>
      <c r="X164" s="1" t="s">
        <v>75</v>
      </c>
      <c r="Y164" s="2">
        <v>1</v>
      </c>
      <c r="Z164" s="2">
        <v>3</v>
      </c>
      <c r="AA164" s="9">
        <v>42</v>
      </c>
      <c r="AB164" s="2">
        <v>3</v>
      </c>
      <c r="AC164" s="2">
        <v>1</v>
      </c>
      <c r="AD164" s="2">
        <v>4</v>
      </c>
      <c r="AE164" s="9">
        <v>2713</v>
      </c>
      <c r="AF164" s="12">
        <v>6672</v>
      </c>
      <c r="AG164" s="2">
        <v>1</v>
      </c>
      <c r="AH164" s="2">
        <v>11</v>
      </c>
      <c r="AI164" s="2">
        <v>3</v>
      </c>
      <c r="AJ164" s="2">
        <v>3</v>
      </c>
      <c r="AK164" s="2">
        <v>80</v>
      </c>
      <c r="AL164" s="2">
        <v>1</v>
      </c>
      <c r="AM164" s="2">
        <v>5</v>
      </c>
      <c r="AN164" s="2">
        <v>1</v>
      </c>
      <c r="AO164" s="2">
        <v>5</v>
      </c>
      <c r="AP164" s="2">
        <v>2</v>
      </c>
      <c r="AQ164" s="2">
        <v>0</v>
      </c>
      <c r="AR164" s="4">
        <v>2</v>
      </c>
    </row>
    <row r="165" spans="1:44" ht="16" thickBot="1" x14ac:dyDescent="0.4">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9">
        <v>334</v>
      </c>
      <c r="W165" s="2">
        <v>24</v>
      </c>
      <c r="X165" s="1" t="s">
        <v>53</v>
      </c>
      <c r="Y165" s="2">
        <v>1</v>
      </c>
      <c r="Z165" s="2">
        <v>3</v>
      </c>
      <c r="AA165" s="9">
        <v>83</v>
      </c>
      <c r="AB165" s="2">
        <v>4</v>
      </c>
      <c r="AC165" s="2">
        <v>3</v>
      </c>
      <c r="AD165" s="2">
        <v>2</v>
      </c>
      <c r="AE165" s="9">
        <v>9439</v>
      </c>
      <c r="AF165" s="12">
        <v>23402</v>
      </c>
      <c r="AG165" s="2">
        <v>3</v>
      </c>
      <c r="AH165" s="2">
        <v>16</v>
      </c>
      <c r="AI165" s="2">
        <v>3</v>
      </c>
      <c r="AJ165" s="2">
        <v>2</v>
      </c>
      <c r="AK165" s="2">
        <v>80</v>
      </c>
      <c r="AL165" s="2">
        <v>1</v>
      </c>
      <c r="AM165" s="2">
        <v>12</v>
      </c>
      <c r="AN165" s="2">
        <v>1</v>
      </c>
      <c r="AO165" s="2">
        <v>5</v>
      </c>
      <c r="AP165" s="2">
        <v>3</v>
      </c>
      <c r="AQ165" s="2">
        <v>1</v>
      </c>
      <c r="AR165" s="4">
        <v>4</v>
      </c>
    </row>
    <row r="166" spans="1:44" ht="16" thickBot="1" x14ac:dyDescent="0.4">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9">
        <v>1450</v>
      </c>
      <c r="W166" s="2">
        <v>3</v>
      </c>
      <c r="X166" s="1" t="s">
        <v>75</v>
      </c>
      <c r="Y166" s="2">
        <v>1</v>
      </c>
      <c r="Z166" s="2">
        <v>3</v>
      </c>
      <c r="AA166" s="9">
        <v>79</v>
      </c>
      <c r="AB166" s="2">
        <v>2</v>
      </c>
      <c r="AC166" s="2">
        <v>1</v>
      </c>
      <c r="AD166" s="2">
        <v>3</v>
      </c>
      <c r="AE166" s="9">
        <v>2566</v>
      </c>
      <c r="AF166" s="12">
        <v>25326</v>
      </c>
      <c r="AG166" s="2">
        <v>1</v>
      </c>
      <c r="AH166" s="2">
        <v>15</v>
      </c>
      <c r="AI166" s="2">
        <v>3</v>
      </c>
      <c r="AJ166" s="2">
        <v>4</v>
      </c>
      <c r="AK166" s="2">
        <v>80</v>
      </c>
      <c r="AL166" s="2">
        <v>1</v>
      </c>
      <c r="AM166" s="2">
        <v>1</v>
      </c>
      <c r="AN166" s="2">
        <v>2</v>
      </c>
      <c r="AO166" s="2">
        <v>1</v>
      </c>
      <c r="AP166" s="2">
        <v>1</v>
      </c>
      <c r="AQ166" s="2">
        <v>0</v>
      </c>
      <c r="AR166" s="4">
        <v>1</v>
      </c>
    </row>
    <row r="167" spans="1:44" ht="16" thickBot="1" x14ac:dyDescent="0.4">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9">
        <v>1452</v>
      </c>
      <c r="W167" s="2">
        <v>11</v>
      </c>
      <c r="X167" s="1" t="s">
        <v>75</v>
      </c>
      <c r="Y167" s="2">
        <v>1</v>
      </c>
      <c r="Z167" s="2">
        <v>3</v>
      </c>
      <c r="AA167" s="9">
        <v>53</v>
      </c>
      <c r="AB167" s="2">
        <v>3</v>
      </c>
      <c r="AC167" s="2">
        <v>5</v>
      </c>
      <c r="AD167" s="2">
        <v>2</v>
      </c>
      <c r="AE167" s="9">
        <v>19926</v>
      </c>
      <c r="AF167" s="12">
        <v>17053</v>
      </c>
      <c r="AG167" s="2">
        <v>3</v>
      </c>
      <c r="AH167" s="2">
        <v>15</v>
      </c>
      <c r="AI167" s="2">
        <v>3</v>
      </c>
      <c r="AJ167" s="2">
        <v>2</v>
      </c>
      <c r="AK167" s="2">
        <v>80</v>
      </c>
      <c r="AL167" s="2">
        <v>0</v>
      </c>
      <c r="AM167" s="2">
        <v>21</v>
      </c>
      <c r="AN167" s="2">
        <v>3</v>
      </c>
      <c r="AO167" s="2">
        <v>5</v>
      </c>
      <c r="AP167" s="2">
        <v>4</v>
      </c>
      <c r="AQ167" s="2">
        <v>4</v>
      </c>
      <c r="AR167" s="4">
        <v>4</v>
      </c>
    </row>
    <row r="168" spans="1:44" ht="16" thickBot="1" x14ac:dyDescent="0.4">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9">
        <v>465</v>
      </c>
      <c r="W168" s="2">
        <v>14</v>
      </c>
      <c r="X168" s="1" t="s">
        <v>75</v>
      </c>
      <c r="Y168" s="2">
        <v>1</v>
      </c>
      <c r="Z168" s="2">
        <v>1</v>
      </c>
      <c r="AA168" s="9">
        <v>56</v>
      </c>
      <c r="AB168" s="2">
        <v>3</v>
      </c>
      <c r="AC168" s="2">
        <v>1</v>
      </c>
      <c r="AD168" s="2">
        <v>2</v>
      </c>
      <c r="AE168" s="9">
        <v>2451</v>
      </c>
      <c r="AF168" s="12">
        <v>4609</v>
      </c>
      <c r="AG168" s="2">
        <v>4</v>
      </c>
      <c r="AH168" s="2">
        <v>12</v>
      </c>
      <c r="AI168" s="2">
        <v>3</v>
      </c>
      <c r="AJ168" s="2">
        <v>1</v>
      </c>
      <c r="AK168" s="2">
        <v>80</v>
      </c>
      <c r="AL168" s="2">
        <v>1</v>
      </c>
      <c r="AM168" s="2">
        <v>13</v>
      </c>
      <c r="AN168" s="2">
        <v>3</v>
      </c>
      <c r="AO168" s="2">
        <v>9</v>
      </c>
      <c r="AP168" s="2">
        <v>8</v>
      </c>
      <c r="AQ168" s="2">
        <v>1</v>
      </c>
      <c r="AR168" s="4">
        <v>8</v>
      </c>
    </row>
    <row r="169" spans="1:44" ht="16" thickBot="1" x14ac:dyDescent="0.4">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9">
        <v>1339</v>
      </c>
      <c r="W169" s="2">
        <v>5</v>
      </c>
      <c r="X169" s="1" t="s">
        <v>75</v>
      </c>
      <c r="Y169" s="2">
        <v>1</v>
      </c>
      <c r="Z169" s="2">
        <v>2</v>
      </c>
      <c r="AA169" s="9">
        <v>41</v>
      </c>
      <c r="AB169" s="2">
        <v>3</v>
      </c>
      <c r="AC169" s="2">
        <v>3</v>
      </c>
      <c r="AD169" s="2">
        <v>2</v>
      </c>
      <c r="AE169" s="9">
        <v>9419</v>
      </c>
      <c r="AF169" s="12">
        <v>8053</v>
      </c>
      <c r="AG169" s="2">
        <v>2</v>
      </c>
      <c r="AH169" s="2">
        <v>12</v>
      </c>
      <c r="AI169" s="2">
        <v>3</v>
      </c>
      <c r="AJ169" s="2">
        <v>3</v>
      </c>
      <c r="AK169" s="2">
        <v>80</v>
      </c>
      <c r="AL169" s="2">
        <v>1</v>
      </c>
      <c r="AM169" s="2">
        <v>12</v>
      </c>
      <c r="AN169" s="2">
        <v>3</v>
      </c>
      <c r="AO169" s="2">
        <v>10</v>
      </c>
      <c r="AP169" s="2">
        <v>9</v>
      </c>
      <c r="AQ169" s="2">
        <v>7</v>
      </c>
      <c r="AR169" s="4">
        <v>4</v>
      </c>
    </row>
    <row r="170" spans="1:44" ht="16" thickBot="1" x14ac:dyDescent="0.4">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9">
        <v>702</v>
      </c>
      <c r="W170" s="2">
        <v>1</v>
      </c>
      <c r="X170" s="1" t="s">
        <v>69</v>
      </c>
      <c r="Y170" s="2">
        <v>1</v>
      </c>
      <c r="Z170" s="2">
        <v>1</v>
      </c>
      <c r="AA170" s="9">
        <v>59</v>
      </c>
      <c r="AB170" s="2">
        <v>2</v>
      </c>
      <c r="AC170" s="2">
        <v>2</v>
      </c>
      <c r="AD170" s="2">
        <v>2</v>
      </c>
      <c r="AE170" s="9">
        <v>8686</v>
      </c>
      <c r="AF170" s="12">
        <v>12930</v>
      </c>
      <c r="AG170" s="2">
        <v>4</v>
      </c>
      <c r="AH170" s="2">
        <v>22</v>
      </c>
      <c r="AI170" s="2">
        <v>4</v>
      </c>
      <c r="AJ170" s="2">
        <v>3</v>
      </c>
      <c r="AK170" s="2">
        <v>80</v>
      </c>
      <c r="AL170" s="2">
        <v>0</v>
      </c>
      <c r="AM170" s="2">
        <v>12</v>
      </c>
      <c r="AN170" s="2">
        <v>4</v>
      </c>
      <c r="AO170" s="2">
        <v>8</v>
      </c>
      <c r="AP170" s="2">
        <v>3</v>
      </c>
      <c r="AQ170" s="2">
        <v>0</v>
      </c>
      <c r="AR170" s="4">
        <v>7</v>
      </c>
    </row>
    <row r="171" spans="1:44" ht="16" thickBot="1" x14ac:dyDescent="0.4">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9">
        <v>120</v>
      </c>
      <c r="W171" s="2">
        <v>6</v>
      </c>
      <c r="X171" s="1" t="s">
        <v>132</v>
      </c>
      <c r="Y171" s="2">
        <v>1</v>
      </c>
      <c r="Z171" s="2">
        <v>3</v>
      </c>
      <c r="AA171" s="9">
        <v>43</v>
      </c>
      <c r="AB171" s="2">
        <v>3</v>
      </c>
      <c r="AC171" s="2">
        <v>1</v>
      </c>
      <c r="AD171" s="2">
        <v>2</v>
      </c>
      <c r="AE171" s="9">
        <v>3038</v>
      </c>
      <c r="AF171" s="12">
        <v>12430</v>
      </c>
      <c r="AG171" s="2">
        <v>3</v>
      </c>
      <c r="AH171" s="2">
        <v>20</v>
      </c>
      <c r="AI171" s="2">
        <v>4</v>
      </c>
      <c r="AJ171" s="2">
        <v>1</v>
      </c>
      <c r="AK171" s="2">
        <v>80</v>
      </c>
      <c r="AL171" s="2">
        <v>0</v>
      </c>
      <c r="AM171" s="2">
        <v>8</v>
      </c>
      <c r="AN171" s="2">
        <v>3</v>
      </c>
      <c r="AO171" s="2">
        <v>5</v>
      </c>
      <c r="AP171" s="2">
        <v>4</v>
      </c>
      <c r="AQ171" s="2">
        <v>1</v>
      </c>
      <c r="AR171" s="4">
        <v>4</v>
      </c>
    </row>
    <row r="172" spans="1:44" ht="16" thickBot="1" x14ac:dyDescent="0.4">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9">
        <v>1157</v>
      </c>
      <c r="W172" s="2">
        <v>17</v>
      </c>
      <c r="X172" s="1" t="s">
        <v>75</v>
      </c>
      <c r="Y172" s="2">
        <v>1</v>
      </c>
      <c r="Z172" s="2">
        <v>3</v>
      </c>
      <c r="AA172" s="9">
        <v>51</v>
      </c>
      <c r="AB172" s="2">
        <v>3</v>
      </c>
      <c r="AC172" s="2">
        <v>1</v>
      </c>
      <c r="AD172" s="2">
        <v>4</v>
      </c>
      <c r="AE172" s="9">
        <v>3058</v>
      </c>
      <c r="AF172" s="12">
        <v>13364</v>
      </c>
      <c r="AG172" s="2">
        <v>0</v>
      </c>
      <c r="AH172" s="2">
        <v>16</v>
      </c>
      <c r="AI172" s="2">
        <v>3</v>
      </c>
      <c r="AJ172" s="2">
        <v>4</v>
      </c>
      <c r="AK172" s="2">
        <v>80</v>
      </c>
      <c r="AL172" s="2">
        <v>1</v>
      </c>
      <c r="AM172" s="2">
        <v>6</v>
      </c>
      <c r="AN172" s="2">
        <v>2</v>
      </c>
      <c r="AO172" s="2">
        <v>5</v>
      </c>
      <c r="AP172" s="2">
        <v>2</v>
      </c>
      <c r="AQ172" s="2">
        <v>1</v>
      </c>
      <c r="AR172" s="4">
        <v>1</v>
      </c>
    </row>
    <row r="173" spans="1:44" ht="16" thickBot="1" x14ac:dyDescent="0.4">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9">
        <v>602</v>
      </c>
      <c r="W173" s="2">
        <v>1</v>
      </c>
      <c r="X173" s="1" t="s">
        <v>63</v>
      </c>
      <c r="Y173" s="2">
        <v>1</v>
      </c>
      <c r="Z173" s="2">
        <v>3</v>
      </c>
      <c r="AA173" s="9">
        <v>100</v>
      </c>
      <c r="AB173" s="2">
        <v>1</v>
      </c>
      <c r="AC173" s="2">
        <v>1</v>
      </c>
      <c r="AD173" s="2">
        <v>4</v>
      </c>
      <c r="AE173" s="9">
        <v>2325</v>
      </c>
      <c r="AF173" s="12">
        <v>20989</v>
      </c>
      <c r="AG173" s="2">
        <v>0</v>
      </c>
      <c r="AH173" s="2">
        <v>21</v>
      </c>
      <c r="AI173" s="2">
        <v>4</v>
      </c>
      <c r="AJ173" s="2">
        <v>1</v>
      </c>
      <c r="AK173" s="2">
        <v>80</v>
      </c>
      <c r="AL173" s="2">
        <v>0</v>
      </c>
      <c r="AM173" s="2">
        <v>1</v>
      </c>
      <c r="AN173" s="2">
        <v>4</v>
      </c>
      <c r="AO173" s="2">
        <v>0</v>
      </c>
      <c r="AP173" s="2">
        <v>0</v>
      </c>
      <c r="AQ173" s="2">
        <v>0</v>
      </c>
      <c r="AR173" s="4">
        <v>0</v>
      </c>
    </row>
    <row r="174" spans="1:44" ht="16" thickBot="1" x14ac:dyDescent="0.4">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9">
        <v>1480</v>
      </c>
      <c r="W174" s="2">
        <v>3</v>
      </c>
      <c r="X174" s="1" t="s">
        <v>53</v>
      </c>
      <c r="Y174" s="2">
        <v>1</v>
      </c>
      <c r="Z174" s="2">
        <v>4</v>
      </c>
      <c r="AA174" s="9">
        <v>30</v>
      </c>
      <c r="AB174" s="2">
        <v>3</v>
      </c>
      <c r="AC174" s="2">
        <v>1</v>
      </c>
      <c r="AD174" s="2">
        <v>3</v>
      </c>
      <c r="AE174" s="9">
        <v>2088</v>
      </c>
      <c r="AF174" s="12">
        <v>15062</v>
      </c>
      <c r="AG174" s="2">
        <v>4</v>
      </c>
      <c r="AH174" s="2">
        <v>12</v>
      </c>
      <c r="AI174" s="2">
        <v>3</v>
      </c>
      <c r="AJ174" s="2">
        <v>3</v>
      </c>
      <c r="AK174" s="2">
        <v>80</v>
      </c>
      <c r="AL174" s="2">
        <v>0</v>
      </c>
      <c r="AM174" s="2">
        <v>13</v>
      </c>
      <c r="AN174" s="2">
        <v>2</v>
      </c>
      <c r="AO174" s="2">
        <v>8</v>
      </c>
      <c r="AP174" s="2">
        <v>7</v>
      </c>
      <c r="AQ174" s="2">
        <v>7</v>
      </c>
      <c r="AR174" s="4">
        <v>2</v>
      </c>
    </row>
    <row r="175" spans="1:44" ht="16" thickBot="1" x14ac:dyDescent="0.4">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9">
        <v>111</v>
      </c>
      <c r="W175" s="2">
        <v>9</v>
      </c>
      <c r="X175" s="1" t="s">
        <v>75</v>
      </c>
      <c r="Y175" s="2">
        <v>1</v>
      </c>
      <c r="Z175" s="2">
        <v>3</v>
      </c>
      <c r="AA175" s="9">
        <v>66</v>
      </c>
      <c r="AB175" s="2">
        <v>3</v>
      </c>
      <c r="AC175" s="2">
        <v>2</v>
      </c>
      <c r="AD175" s="2">
        <v>1</v>
      </c>
      <c r="AE175" s="9">
        <v>3072</v>
      </c>
      <c r="AF175" s="12">
        <v>11012</v>
      </c>
      <c r="AG175" s="2">
        <v>1</v>
      </c>
      <c r="AH175" s="2">
        <v>11</v>
      </c>
      <c r="AI175" s="2">
        <v>3</v>
      </c>
      <c r="AJ175" s="2">
        <v>3</v>
      </c>
      <c r="AK175" s="2">
        <v>80</v>
      </c>
      <c r="AL175" s="2">
        <v>2</v>
      </c>
      <c r="AM175" s="2">
        <v>12</v>
      </c>
      <c r="AN175" s="2">
        <v>3</v>
      </c>
      <c r="AO175" s="2">
        <v>12</v>
      </c>
      <c r="AP175" s="2">
        <v>9</v>
      </c>
      <c r="AQ175" s="2">
        <v>6</v>
      </c>
      <c r="AR175" s="4">
        <v>10</v>
      </c>
    </row>
    <row r="176" spans="1:44" ht="16" thickBot="1" x14ac:dyDescent="0.4">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9">
        <v>1268</v>
      </c>
      <c r="W176" s="2">
        <v>4</v>
      </c>
      <c r="X176" s="1" t="s">
        <v>53</v>
      </c>
      <c r="Y176" s="2">
        <v>1</v>
      </c>
      <c r="Z176" s="2">
        <v>3</v>
      </c>
      <c r="AA176" s="9">
        <v>30</v>
      </c>
      <c r="AB176" s="2">
        <v>3</v>
      </c>
      <c r="AC176" s="2">
        <v>2</v>
      </c>
      <c r="AD176" s="2">
        <v>2</v>
      </c>
      <c r="AE176" s="9">
        <v>5006</v>
      </c>
      <c r="AF176" s="12">
        <v>6319</v>
      </c>
      <c r="AG176" s="2">
        <v>4</v>
      </c>
      <c r="AH176" s="2">
        <v>11</v>
      </c>
      <c r="AI176" s="2">
        <v>3</v>
      </c>
      <c r="AJ176" s="2">
        <v>1</v>
      </c>
      <c r="AK176" s="2">
        <v>80</v>
      </c>
      <c r="AL176" s="2">
        <v>1</v>
      </c>
      <c r="AM176" s="2">
        <v>9</v>
      </c>
      <c r="AN176" s="2">
        <v>4</v>
      </c>
      <c r="AO176" s="2">
        <v>5</v>
      </c>
      <c r="AP176" s="2">
        <v>4</v>
      </c>
      <c r="AQ176" s="2">
        <v>0</v>
      </c>
      <c r="AR176" s="4">
        <v>3</v>
      </c>
    </row>
    <row r="177" spans="1:44" ht="16" thickBot="1" x14ac:dyDescent="0.4">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9">
        <v>713</v>
      </c>
      <c r="W177" s="2">
        <v>8</v>
      </c>
      <c r="X177" s="1" t="s">
        <v>75</v>
      </c>
      <c r="Y177" s="2">
        <v>1</v>
      </c>
      <c r="Z177" s="2">
        <v>3</v>
      </c>
      <c r="AA177" s="9">
        <v>67</v>
      </c>
      <c r="AB177" s="2">
        <v>3</v>
      </c>
      <c r="AC177" s="2">
        <v>1</v>
      </c>
      <c r="AD177" s="2">
        <v>2</v>
      </c>
      <c r="AE177" s="9">
        <v>4257</v>
      </c>
      <c r="AF177" s="12">
        <v>13939</v>
      </c>
      <c r="AG177" s="2">
        <v>4</v>
      </c>
      <c r="AH177" s="2">
        <v>18</v>
      </c>
      <c r="AI177" s="2">
        <v>3</v>
      </c>
      <c r="AJ177" s="2">
        <v>3</v>
      </c>
      <c r="AK177" s="2">
        <v>80</v>
      </c>
      <c r="AL177" s="2">
        <v>1</v>
      </c>
      <c r="AM177" s="2">
        <v>19</v>
      </c>
      <c r="AN177" s="2">
        <v>3</v>
      </c>
      <c r="AO177" s="2">
        <v>2</v>
      </c>
      <c r="AP177" s="2">
        <v>2</v>
      </c>
      <c r="AQ177" s="2">
        <v>2</v>
      </c>
      <c r="AR177" s="4">
        <v>2</v>
      </c>
    </row>
    <row r="178" spans="1:44" ht="16" thickBot="1" x14ac:dyDescent="0.4">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9">
        <v>134</v>
      </c>
      <c r="W178" s="2">
        <v>2</v>
      </c>
      <c r="X178" s="1" t="s">
        <v>75</v>
      </c>
      <c r="Y178" s="2">
        <v>1</v>
      </c>
      <c r="Z178" s="2">
        <v>3</v>
      </c>
      <c r="AA178" s="9">
        <v>90</v>
      </c>
      <c r="AB178" s="2">
        <v>3</v>
      </c>
      <c r="AC178" s="2">
        <v>1</v>
      </c>
      <c r="AD178" s="2">
        <v>2</v>
      </c>
      <c r="AE178" s="9">
        <v>2500</v>
      </c>
      <c r="AF178" s="12">
        <v>10515</v>
      </c>
      <c r="AG178" s="2">
        <v>0</v>
      </c>
      <c r="AH178" s="2">
        <v>14</v>
      </c>
      <c r="AI178" s="2">
        <v>3</v>
      </c>
      <c r="AJ178" s="2">
        <v>1</v>
      </c>
      <c r="AK178" s="2">
        <v>80</v>
      </c>
      <c r="AL178" s="2">
        <v>0</v>
      </c>
      <c r="AM178" s="2">
        <v>4</v>
      </c>
      <c r="AN178" s="2">
        <v>4</v>
      </c>
      <c r="AO178" s="2">
        <v>3</v>
      </c>
      <c r="AP178" s="2">
        <v>1</v>
      </c>
      <c r="AQ178" s="2">
        <v>0</v>
      </c>
      <c r="AR178" s="4">
        <v>2</v>
      </c>
    </row>
    <row r="179" spans="1:44" ht="16" thickBot="1" x14ac:dyDescent="0.4">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9">
        <v>303</v>
      </c>
      <c r="W179" s="2">
        <v>2</v>
      </c>
      <c r="X179" s="1" t="s">
        <v>75</v>
      </c>
      <c r="Y179" s="2">
        <v>1</v>
      </c>
      <c r="Z179" s="2">
        <v>2</v>
      </c>
      <c r="AA179" s="9">
        <v>47</v>
      </c>
      <c r="AB179" s="2">
        <v>2</v>
      </c>
      <c r="AC179" s="2">
        <v>1</v>
      </c>
      <c r="AD179" s="2">
        <v>2</v>
      </c>
      <c r="AE179" s="9">
        <v>1102</v>
      </c>
      <c r="AF179" s="12">
        <v>9241</v>
      </c>
      <c r="AG179" s="2">
        <v>1</v>
      </c>
      <c r="AH179" s="2">
        <v>22</v>
      </c>
      <c r="AI179" s="2">
        <v>4</v>
      </c>
      <c r="AJ179" s="2">
        <v>3</v>
      </c>
      <c r="AK179" s="2">
        <v>80</v>
      </c>
      <c r="AL179" s="2">
        <v>0</v>
      </c>
      <c r="AM179" s="2">
        <v>1</v>
      </c>
      <c r="AN179" s="2">
        <v>2</v>
      </c>
      <c r="AO179" s="2">
        <v>1</v>
      </c>
      <c r="AP179" s="2">
        <v>0</v>
      </c>
      <c r="AQ179" s="2">
        <v>1</v>
      </c>
      <c r="AR179" s="4">
        <v>0</v>
      </c>
    </row>
    <row r="180" spans="1:44" ht="16" thickBot="1" x14ac:dyDescent="0.4">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9">
        <v>526</v>
      </c>
      <c r="W180" s="2">
        <v>1</v>
      </c>
      <c r="X180" s="1" t="s">
        <v>53</v>
      </c>
      <c r="Y180" s="2">
        <v>1</v>
      </c>
      <c r="Z180" s="2">
        <v>2</v>
      </c>
      <c r="AA180" s="9">
        <v>92</v>
      </c>
      <c r="AB180" s="2">
        <v>3</v>
      </c>
      <c r="AC180" s="2">
        <v>3</v>
      </c>
      <c r="AD180" s="2">
        <v>1</v>
      </c>
      <c r="AE180" s="9">
        <v>10453</v>
      </c>
      <c r="AF180" s="12">
        <v>2137</v>
      </c>
      <c r="AG180" s="2">
        <v>1</v>
      </c>
      <c r="AH180" s="2">
        <v>25</v>
      </c>
      <c r="AI180" s="2">
        <v>4</v>
      </c>
      <c r="AJ180" s="2">
        <v>3</v>
      </c>
      <c r="AK180" s="2">
        <v>80</v>
      </c>
      <c r="AL180" s="2">
        <v>3</v>
      </c>
      <c r="AM180" s="2">
        <v>24</v>
      </c>
      <c r="AN180" s="2">
        <v>3</v>
      </c>
      <c r="AO180" s="2">
        <v>24</v>
      </c>
      <c r="AP180" s="2">
        <v>13</v>
      </c>
      <c r="AQ180" s="2">
        <v>15</v>
      </c>
      <c r="AR180" s="4">
        <v>7</v>
      </c>
    </row>
    <row r="181" spans="1:44" ht="16" thickBot="1" x14ac:dyDescent="0.4">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9">
        <v>1380</v>
      </c>
      <c r="W181" s="2">
        <v>9</v>
      </c>
      <c r="X181" s="1" t="s">
        <v>53</v>
      </c>
      <c r="Y181" s="2">
        <v>1</v>
      </c>
      <c r="Z181" s="2">
        <v>3</v>
      </c>
      <c r="AA181" s="9">
        <v>75</v>
      </c>
      <c r="AB181" s="2">
        <v>3</v>
      </c>
      <c r="AC181" s="2">
        <v>1</v>
      </c>
      <c r="AD181" s="2">
        <v>2</v>
      </c>
      <c r="AE181" s="9">
        <v>2288</v>
      </c>
      <c r="AF181" s="12">
        <v>6319</v>
      </c>
      <c r="AG181" s="2">
        <v>1</v>
      </c>
      <c r="AH181" s="2">
        <v>12</v>
      </c>
      <c r="AI181" s="2">
        <v>3</v>
      </c>
      <c r="AJ181" s="2">
        <v>3</v>
      </c>
      <c r="AK181" s="2">
        <v>80</v>
      </c>
      <c r="AL181" s="2">
        <v>0</v>
      </c>
      <c r="AM181" s="2">
        <v>2</v>
      </c>
      <c r="AN181" s="2">
        <v>3</v>
      </c>
      <c r="AO181" s="2">
        <v>2</v>
      </c>
      <c r="AP181" s="2">
        <v>2</v>
      </c>
      <c r="AQ181" s="2">
        <v>2</v>
      </c>
      <c r="AR181" s="4">
        <v>1</v>
      </c>
    </row>
    <row r="182" spans="1:44" ht="16" thickBot="1" x14ac:dyDescent="0.4">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9">
        <v>140</v>
      </c>
      <c r="W182" s="2">
        <v>12</v>
      </c>
      <c r="X182" s="1" t="s">
        <v>63</v>
      </c>
      <c r="Y182" s="2">
        <v>1</v>
      </c>
      <c r="Z182" s="2">
        <v>3</v>
      </c>
      <c r="AA182" s="9">
        <v>95</v>
      </c>
      <c r="AB182" s="2">
        <v>3</v>
      </c>
      <c r="AC182" s="2">
        <v>1</v>
      </c>
      <c r="AD182" s="2">
        <v>4</v>
      </c>
      <c r="AE182" s="9">
        <v>3929</v>
      </c>
      <c r="AF182" s="12">
        <v>6984</v>
      </c>
      <c r="AG182" s="2">
        <v>8</v>
      </c>
      <c r="AH182" s="2">
        <v>23</v>
      </c>
      <c r="AI182" s="2">
        <v>4</v>
      </c>
      <c r="AJ182" s="2">
        <v>3</v>
      </c>
      <c r="AK182" s="2">
        <v>80</v>
      </c>
      <c r="AL182" s="2">
        <v>1</v>
      </c>
      <c r="AM182" s="2">
        <v>7</v>
      </c>
      <c r="AN182" s="2">
        <v>3</v>
      </c>
      <c r="AO182" s="2">
        <v>4</v>
      </c>
      <c r="AP182" s="2">
        <v>2</v>
      </c>
      <c r="AQ182" s="2">
        <v>0</v>
      </c>
      <c r="AR182" s="4">
        <v>2</v>
      </c>
    </row>
    <row r="183" spans="1:44" ht="16" thickBot="1" x14ac:dyDescent="0.4">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9">
        <v>629</v>
      </c>
      <c r="W183" s="2">
        <v>27</v>
      </c>
      <c r="X183" s="1" t="s">
        <v>53</v>
      </c>
      <c r="Y183" s="2">
        <v>1</v>
      </c>
      <c r="Z183" s="2">
        <v>4</v>
      </c>
      <c r="AA183" s="9">
        <v>95</v>
      </c>
      <c r="AB183" s="2">
        <v>3</v>
      </c>
      <c r="AC183" s="2">
        <v>1</v>
      </c>
      <c r="AD183" s="2">
        <v>3</v>
      </c>
      <c r="AE183" s="9">
        <v>2311</v>
      </c>
      <c r="AF183" s="12">
        <v>5711</v>
      </c>
      <c r="AG183" s="2">
        <v>2</v>
      </c>
      <c r="AH183" s="2">
        <v>15</v>
      </c>
      <c r="AI183" s="2">
        <v>3</v>
      </c>
      <c r="AJ183" s="2">
        <v>4</v>
      </c>
      <c r="AK183" s="2">
        <v>80</v>
      </c>
      <c r="AL183" s="2">
        <v>0</v>
      </c>
      <c r="AM183" s="2">
        <v>9</v>
      </c>
      <c r="AN183" s="2">
        <v>3</v>
      </c>
      <c r="AO183" s="2">
        <v>3</v>
      </c>
      <c r="AP183" s="2">
        <v>2</v>
      </c>
      <c r="AQ183" s="2">
        <v>1</v>
      </c>
      <c r="AR183" s="4">
        <v>2</v>
      </c>
    </row>
    <row r="184" spans="1:44" ht="16" thickBot="1" x14ac:dyDescent="0.4">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9">
        <v>1356</v>
      </c>
      <c r="W184" s="2">
        <v>20</v>
      </c>
      <c r="X184" s="1" t="s">
        <v>53</v>
      </c>
      <c r="Y184" s="2">
        <v>1</v>
      </c>
      <c r="Z184" s="2">
        <v>2</v>
      </c>
      <c r="AA184" s="9">
        <v>70</v>
      </c>
      <c r="AB184" s="2">
        <v>3</v>
      </c>
      <c r="AC184" s="2">
        <v>1</v>
      </c>
      <c r="AD184" s="2">
        <v>3</v>
      </c>
      <c r="AE184" s="9">
        <v>3140</v>
      </c>
      <c r="AF184" s="12">
        <v>21728</v>
      </c>
      <c r="AG184" s="2">
        <v>1</v>
      </c>
      <c r="AH184" s="2">
        <v>22</v>
      </c>
      <c r="AI184" s="2">
        <v>4</v>
      </c>
      <c r="AJ184" s="2">
        <v>4</v>
      </c>
      <c r="AK184" s="2">
        <v>80</v>
      </c>
      <c r="AL184" s="2">
        <v>0</v>
      </c>
      <c r="AM184" s="2">
        <v>4</v>
      </c>
      <c r="AN184" s="2">
        <v>2</v>
      </c>
      <c r="AO184" s="2">
        <v>4</v>
      </c>
      <c r="AP184" s="2">
        <v>3</v>
      </c>
      <c r="AQ184" s="2">
        <v>0</v>
      </c>
      <c r="AR184" s="4">
        <v>2</v>
      </c>
    </row>
    <row r="185" spans="1:44" ht="16" thickBot="1" x14ac:dyDescent="0.4">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9">
        <v>328</v>
      </c>
      <c r="W185" s="2">
        <v>1</v>
      </c>
      <c r="X185" s="1" t="s">
        <v>75</v>
      </c>
      <c r="Y185" s="2">
        <v>1</v>
      </c>
      <c r="Z185" s="2">
        <v>3</v>
      </c>
      <c r="AA185" s="9">
        <v>86</v>
      </c>
      <c r="AB185" s="2">
        <v>2</v>
      </c>
      <c r="AC185" s="2">
        <v>1</v>
      </c>
      <c r="AD185" s="2">
        <v>3</v>
      </c>
      <c r="AE185" s="9">
        <v>3690</v>
      </c>
      <c r="AF185" s="12">
        <v>3425</v>
      </c>
      <c r="AG185" s="2">
        <v>2</v>
      </c>
      <c r="AH185" s="2">
        <v>15</v>
      </c>
      <c r="AI185" s="2">
        <v>3</v>
      </c>
      <c r="AJ185" s="2">
        <v>4</v>
      </c>
      <c r="AK185" s="2">
        <v>80</v>
      </c>
      <c r="AL185" s="2">
        <v>1</v>
      </c>
      <c r="AM185" s="2">
        <v>5</v>
      </c>
      <c r="AN185" s="2">
        <v>2</v>
      </c>
      <c r="AO185" s="2">
        <v>3</v>
      </c>
      <c r="AP185" s="2">
        <v>2</v>
      </c>
      <c r="AQ185" s="2">
        <v>0</v>
      </c>
      <c r="AR185" s="4">
        <v>2</v>
      </c>
    </row>
    <row r="186" spans="1:44" ht="16" thickBot="1" x14ac:dyDescent="0.4">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9">
        <v>1084</v>
      </c>
      <c r="W186" s="2">
        <v>13</v>
      </c>
      <c r="X186" s="1" t="s">
        <v>53</v>
      </c>
      <c r="Y186" s="2">
        <v>1</v>
      </c>
      <c r="Z186" s="2">
        <v>4</v>
      </c>
      <c r="AA186" s="9">
        <v>57</v>
      </c>
      <c r="AB186" s="2">
        <v>4</v>
      </c>
      <c r="AC186" s="2">
        <v>2</v>
      </c>
      <c r="AD186" s="2">
        <v>3</v>
      </c>
      <c r="AE186" s="9">
        <v>4450</v>
      </c>
      <c r="AF186" s="12">
        <v>26250</v>
      </c>
      <c r="AG186" s="2">
        <v>1</v>
      </c>
      <c r="AH186" s="2">
        <v>11</v>
      </c>
      <c r="AI186" s="2">
        <v>3</v>
      </c>
      <c r="AJ186" s="2">
        <v>3</v>
      </c>
      <c r="AK186" s="2">
        <v>80</v>
      </c>
      <c r="AL186" s="2">
        <v>2</v>
      </c>
      <c r="AM186" s="2">
        <v>5</v>
      </c>
      <c r="AN186" s="2">
        <v>3</v>
      </c>
      <c r="AO186" s="2">
        <v>4</v>
      </c>
      <c r="AP186" s="2">
        <v>2</v>
      </c>
      <c r="AQ186" s="2">
        <v>1</v>
      </c>
      <c r="AR186" s="4">
        <v>3</v>
      </c>
    </row>
    <row r="187" spans="1:44" ht="16" thickBot="1" x14ac:dyDescent="0.4">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9">
        <v>931</v>
      </c>
      <c r="W187" s="2">
        <v>14</v>
      </c>
      <c r="X187" s="1" t="s">
        <v>75</v>
      </c>
      <c r="Y187" s="2">
        <v>1</v>
      </c>
      <c r="Z187" s="2">
        <v>4</v>
      </c>
      <c r="AA187" s="9">
        <v>72</v>
      </c>
      <c r="AB187" s="2">
        <v>3</v>
      </c>
      <c r="AC187" s="2">
        <v>1</v>
      </c>
      <c r="AD187" s="2">
        <v>3</v>
      </c>
      <c r="AE187" s="9">
        <v>2756</v>
      </c>
      <c r="AF187" s="12">
        <v>4673</v>
      </c>
      <c r="AG187" s="2">
        <v>1</v>
      </c>
      <c r="AH187" s="2">
        <v>13</v>
      </c>
      <c r="AI187" s="2">
        <v>3</v>
      </c>
      <c r="AJ187" s="2">
        <v>4</v>
      </c>
      <c r="AK187" s="2">
        <v>80</v>
      </c>
      <c r="AL187" s="2">
        <v>1</v>
      </c>
      <c r="AM187" s="2">
        <v>8</v>
      </c>
      <c r="AN187" s="2">
        <v>3</v>
      </c>
      <c r="AO187" s="2">
        <v>8</v>
      </c>
      <c r="AP187" s="2">
        <v>7</v>
      </c>
      <c r="AQ187" s="2">
        <v>1</v>
      </c>
      <c r="AR187" s="4">
        <v>6</v>
      </c>
    </row>
    <row r="188" spans="1:44" ht="16" thickBot="1" x14ac:dyDescent="0.4">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9">
        <v>989</v>
      </c>
      <c r="W188" s="2">
        <v>4</v>
      </c>
      <c r="X188" s="1" t="s">
        <v>63</v>
      </c>
      <c r="Y188" s="2">
        <v>1</v>
      </c>
      <c r="Z188" s="2">
        <v>4</v>
      </c>
      <c r="AA188" s="9">
        <v>46</v>
      </c>
      <c r="AB188" s="2">
        <v>3</v>
      </c>
      <c r="AC188" s="2">
        <v>5</v>
      </c>
      <c r="AD188" s="2">
        <v>3</v>
      </c>
      <c r="AE188" s="9">
        <v>19033</v>
      </c>
      <c r="AF188" s="12">
        <v>6499</v>
      </c>
      <c r="AG188" s="2">
        <v>1</v>
      </c>
      <c r="AH188" s="2">
        <v>14</v>
      </c>
      <c r="AI188" s="2">
        <v>3</v>
      </c>
      <c r="AJ188" s="2">
        <v>2</v>
      </c>
      <c r="AK188" s="2">
        <v>80</v>
      </c>
      <c r="AL188" s="2">
        <v>1</v>
      </c>
      <c r="AM188" s="2">
        <v>21</v>
      </c>
      <c r="AN188" s="2">
        <v>3</v>
      </c>
      <c r="AO188" s="2">
        <v>20</v>
      </c>
      <c r="AP188" s="2">
        <v>8</v>
      </c>
      <c r="AQ188" s="2">
        <v>9</v>
      </c>
      <c r="AR188" s="4">
        <v>9</v>
      </c>
    </row>
    <row r="189" spans="1:44" ht="16" thickBot="1" x14ac:dyDescent="0.4">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9">
        <v>692</v>
      </c>
      <c r="W189" s="2">
        <v>14</v>
      </c>
      <c r="X189" s="1" t="s">
        <v>69</v>
      </c>
      <c r="Y189" s="2">
        <v>1</v>
      </c>
      <c r="Z189" s="2">
        <v>3</v>
      </c>
      <c r="AA189" s="9">
        <v>61</v>
      </c>
      <c r="AB189" s="2">
        <v>4</v>
      </c>
      <c r="AC189" s="2">
        <v>5</v>
      </c>
      <c r="AD189" s="2">
        <v>3</v>
      </c>
      <c r="AE189" s="9">
        <v>18722</v>
      </c>
      <c r="AF189" s="12">
        <v>13339</v>
      </c>
      <c r="AG189" s="2">
        <v>8</v>
      </c>
      <c r="AH189" s="2">
        <v>11</v>
      </c>
      <c r="AI189" s="2">
        <v>3</v>
      </c>
      <c r="AJ189" s="2">
        <v>4</v>
      </c>
      <c r="AK189" s="2">
        <v>80</v>
      </c>
      <c r="AL189" s="2">
        <v>0</v>
      </c>
      <c r="AM189" s="2">
        <v>36</v>
      </c>
      <c r="AN189" s="2">
        <v>3</v>
      </c>
      <c r="AO189" s="2">
        <v>24</v>
      </c>
      <c r="AP189" s="2">
        <v>15</v>
      </c>
      <c r="AQ189" s="2">
        <v>2</v>
      </c>
      <c r="AR189" s="4">
        <v>15</v>
      </c>
    </row>
    <row r="190" spans="1:44" ht="16" thickBot="1" x14ac:dyDescent="0.4">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9">
        <v>1069</v>
      </c>
      <c r="W190" s="2">
        <v>2</v>
      </c>
      <c r="X190" s="1" t="s">
        <v>63</v>
      </c>
      <c r="Y190" s="2">
        <v>1</v>
      </c>
      <c r="Z190" s="2">
        <v>4</v>
      </c>
      <c r="AA190" s="9">
        <v>45</v>
      </c>
      <c r="AB190" s="2">
        <v>2</v>
      </c>
      <c r="AC190" s="2">
        <v>2</v>
      </c>
      <c r="AD190" s="2">
        <v>2</v>
      </c>
      <c r="AE190" s="9">
        <v>9547</v>
      </c>
      <c r="AF190" s="12">
        <v>14074</v>
      </c>
      <c r="AG190" s="2">
        <v>1</v>
      </c>
      <c r="AH190" s="2">
        <v>17</v>
      </c>
      <c r="AI190" s="2">
        <v>3</v>
      </c>
      <c r="AJ190" s="2">
        <v>3</v>
      </c>
      <c r="AK190" s="2">
        <v>80</v>
      </c>
      <c r="AL190" s="2">
        <v>0</v>
      </c>
      <c r="AM190" s="2">
        <v>10</v>
      </c>
      <c r="AN190" s="2">
        <v>2</v>
      </c>
      <c r="AO190" s="2">
        <v>10</v>
      </c>
      <c r="AP190" s="2">
        <v>9</v>
      </c>
      <c r="AQ190" s="2">
        <v>1</v>
      </c>
      <c r="AR190" s="4">
        <v>9</v>
      </c>
    </row>
    <row r="191" spans="1:44" ht="16" thickBot="1" x14ac:dyDescent="0.4">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9">
        <v>313</v>
      </c>
      <c r="W191" s="2">
        <v>3</v>
      </c>
      <c r="X191" s="1" t="s">
        <v>75</v>
      </c>
      <c r="Y191" s="2">
        <v>1</v>
      </c>
      <c r="Z191" s="2">
        <v>4</v>
      </c>
      <c r="AA191" s="9">
        <v>98</v>
      </c>
      <c r="AB191" s="2">
        <v>3</v>
      </c>
      <c r="AC191" s="2">
        <v>4</v>
      </c>
      <c r="AD191" s="2">
        <v>3</v>
      </c>
      <c r="AE191" s="9">
        <v>13734</v>
      </c>
      <c r="AF191" s="12">
        <v>7192</v>
      </c>
      <c r="AG191" s="2">
        <v>3</v>
      </c>
      <c r="AH191" s="2">
        <v>18</v>
      </c>
      <c r="AI191" s="2">
        <v>3</v>
      </c>
      <c r="AJ191" s="2">
        <v>3</v>
      </c>
      <c r="AK191" s="2">
        <v>80</v>
      </c>
      <c r="AL191" s="2">
        <v>0</v>
      </c>
      <c r="AM191" s="2">
        <v>21</v>
      </c>
      <c r="AN191" s="2">
        <v>3</v>
      </c>
      <c r="AO191" s="2">
        <v>7</v>
      </c>
      <c r="AP191" s="2">
        <v>7</v>
      </c>
      <c r="AQ191" s="2">
        <v>1</v>
      </c>
      <c r="AR191" s="4">
        <v>0</v>
      </c>
    </row>
    <row r="192" spans="1:44" ht="16" thickBot="1" x14ac:dyDescent="0.4">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9">
        <v>699</v>
      </c>
      <c r="W192" s="2">
        <v>1</v>
      </c>
      <c r="X192" s="1" t="s">
        <v>69</v>
      </c>
      <c r="Y192" s="2">
        <v>1</v>
      </c>
      <c r="Z192" s="2">
        <v>3</v>
      </c>
      <c r="AA192" s="9">
        <v>65</v>
      </c>
      <c r="AB192" s="2">
        <v>2</v>
      </c>
      <c r="AC192" s="2">
        <v>5</v>
      </c>
      <c r="AD192" s="2">
        <v>2</v>
      </c>
      <c r="AE192" s="9">
        <v>19999</v>
      </c>
      <c r="AF192" s="12">
        <v>5678</v>
      </c>
      <c r="AG192" s="2">
        <v>0</v>
      </c>
      <c r="AH192" s="2">
        <v>14</v>
      </c>
      <c r="AI192" s="2">
        <v>3</v>
      </c>
      <c r="AJ192" s="2">
        <v>1</v>
      </c>
      <c r="AK192" s="2">
        <v>80</v>
      </c>
      <c r="AL192" s="2">
        <v>1</v>
      </c>
      <c r="AM192" s="2">
        <v>34</v>
      </c>
      <c r="AN192" s="2">
        <v>3</v>
      </c>
      <c r="AO192" s="2">
        <v>33</v>
      </c>
      <c r="AP192" s="2">
        <v>18</v>
      </c>
      <c r="AQ192" s="2">
        <v>11</v>
      </c>
      <c r="AR192" s="4">
        <v>9</v>
      </c>
    </row>
    <row r="193" spans="1:44" ht="16" thickBot="1" x14ac:dyDescent="0.4">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9">
        <v>894</v>
      </c>
      <c r="W193" s="2">
        <v>9</v>
      </c>
      <c r="X193" s="1" t="s">
        <v>75</v>
      </c>
      <c r="Y193" s="2">
        <v>1</v>
      </c>
      <c r="Z193" s="2">
        <v>4</v>
      </c>
      <c r="AA193" s="9">
        <v>99</v>
      </c>
      <c r="AB193" s="2">
        <v>3</v>
      </c>
      <c r="AC193" s="2">
        <v>1</v>
      </c>
      <c r="AD193" s="2">
        <v>3</v>
      </c>
      <c r="AE193" s="9">
        <v>2279</v>
      </c>
      <c r="AF193" s="12">
        <v>11781</v>
      </c>
      <c r="AG193" s="2">
        <v>1</v>
      </c>
      <c r="AH193" s="2">
        <v>16</v>
      </c>
      <c r="AI193" s="2">
        <v>3</v>
      </c>
      <c r="AJ193" s="2">
        <v>4</v>
      </c>
      <c r="AK193" s="2">
        <v>80</v>
      </c>
      <c r="AL193" s="2">
        <v>0</v>
      </c>
      <c r="AM193" s="2">
        <v>7</v>
      </c>
      <c r="AN193" s="2">
        <v>2</v>
      </c>
      <c r="AO193" s="2">
        <v>7</v>
      </c>
      <c r="AP193" s="2">
        <v>7</v>
      </c>
      <c r="AQ193" s="2">
        <v>0</v>
      </c>
      <c r="AR193" s="4">
        <v>3</v>
      </c>
    </row>
    <row r="194" spans="1:44" ht="16" thickBot="1" x14ac:dyDescent="0.4">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9">
        <v>556</v>
      </c>
      <c r="W194" s="2">
        <v>23</v>
      </c>
      <c r="X194" s="1" t="s">
        <v>53</v>
      </c>
      <c r="Y194" s="2">
        <v>1</v>
      </c>
      <c r="Z194" s="2">
        <v>2</v>
      </c>
      <c r="AA194" s="9">
        <v>50</v>
      </c>
      <c r="AB194" s="2">
        <v>2</v>
      </c>
      <c r="AC194" s="2">
        <v>2</v>
      </c>
      <c r="AD194" s="2">
        <v>2</v>
      </c>
      <c r="AE194" s="9">
        <v>5916</v>
      </c>
      <c r="AF194" s="12">
        <v>15497</v>
      </c>
      <c r="AG194" s="2">
        <v>3</v>
      </c>
      <c r="AH194" s="2">
        <v>13</v>
      </c>
      <c r="AI194" s="2">
        <v>3</v>
      </c>
      <c r="AJ194" s="2">
        <v>1</v>
      </c>
      <c r="AK194" s="2">
        <v>80</v>
      </c>
      <c r="AL194" s="2">
        <v>0</v>
      </c>
      <c r="AM194" s="2">
        <v>8</v>
      </c>
      <c r="AN194" s="2">
        <v>3</v>
      </c>
      <c r="AO194" s="2">
        <v>1</v>
      </c>
      <c r="AP194" s="2">
        <v>0</v>
      </c>
      <c r="AQ194" s="2">
        <v>0</v>
      </c>
      <c r="AR194" s="4">
        <v>1</v>
      </c>
    </row>
    <row r="195" spans="1:44" ht="16" thickBot="1" x14ac:dyDescent="0.4">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9">
        <v>1344</v>
      </c>
      <c r="W195" s="2">
        <v>7</v>
      </c>
      <c r="X195" s="1" t="s">
        <v>75</v>
      </c>
      <c r="Y195" s="2">
        <v>1</v>
      </c>
      <c r="Z195" s="2">
        <v>4</v>
      </c>
      <c r="AA195" s="9">
        <v>37</v>
      </c>
      <c r="AB195" s="2">
        <v>4</v>
      </c>
      <c r="AC195" s="2">
        <v>1</v>
      </c>
      <c r="AD195" s="2">
        <v>4</v>
      </c>
      <c r="AE195" s="9">
        <v>2089</v>
      </c>
      <c r="AF195" s="12">
        <v>5228</v>
      </c>
      <c r="AG195" s="2">
        <v>4</v>
      </c>
      <c r="AH195" s="2">
        <v>14</v>
      </c>
      <c r="AI195" s="2">
        <v>3</v>
      </c>
      <c r="AJ195" s="2">
        <v>4</v>
      </c>
      <c r="AK195" s="2">
        <v>80</v>
      </c>
      <c r="AL195" s="2">
        <v>3</v>
      </c>
      <c r="AM195" s="2">
        <v>7</v>
      </c>
      <c r="AN195" s="2">
        <v>4</v>
      </c>
      <c r="AO195" s="2">
        <v>5</v>
      </c>
      <c r="AP195" s="2">
        <v>4</v>
      </c>
      <c r="AQ195" s="2">
        <v>2</v>
      </c>
      <c r="AR195" s="4">
        <v>2</v>
      </c>
    </row>
    <row r="196" spans="1:44" ht="16" thickBot="1" x14ac:dyDescent="0.4">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9">
        <v>1195</v>
      </c>
      <c r="W196" s="2">
        <v>2</v>
      </c>
      <c r="X196" s="1" t="s">
        <v>53</v>
      </c>
      <c r="Y196" s="2">
        <v>1</v>
      </c>
      <c r="Z196" s="2">
        <v>1</v>
      </c>
      <c r="AA196" s="9">
        <v>65</v>
      </c>
      <c r="AB196" s="2">
        <v>2</v>
      </c>
      <c r="AC196" s="2">
        <v>4</v>
      </c>
      <c r="AD196" s="2">
        <v>4</v>
      </c>
      <c r="AE196" s="9">
        <v>16792</v>
      </c>
      <c r="AF196" s="12">
        <v>20462</v>
      </c>
      <c r="AG196" s="2">
        <v>9</v>
      </c>
      <c r="AH196" s="2">
        <v>23</v>
      </c>
      <c r="AI196" s="2">
        <v>4</v>
      </c>
      <c r="AJ196" s="2">
        <v>4</v>
      </c>
      <c r="AK196" s="2">
        <v>80</v>
      </c>
      <c r="AL196" s="2">
        <v>1</v>
      </c>
      <c r="AM196" s="2">
        <v>22</v>
      </c>
      <c r="AN196" s="2">
        <v>3</v>
      </c>
      <c r="AO196" s="2">
        <v>20</v>
      </c>
      <c r="AP196" s="2">
        <v>8</v>
      </c>
      <c r="AQ196" s="2">
        <v>11</v>
      </c>
      <c r="AR196" s="4">
        <v>8</v>
      </c>
    </row>
    <row r="197" spans="1:44" ht="16" thickBot="1" x14ac:dyDescent="0.4">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9">
        <v>290</v>
      </c>
      <c r="W197" s="2">
        <v>21</v>
      </c>
      <c r="X197" s="1" t="s">
        <v>75</v>
      </c>
      <c r="Y197" s="2">
        <v>1</v>
      </c>
      <c r="Z197" s="2">
        <v>2</v>
      </c>
      <c r="AA197" s="9">
        <v>65</v>
      </c>
      <c r="AB197" s="2">
        <v>4</v>
      </c>
      <c r="AC197" s="2">
        <v>1</v>
      </c>
      <c r="AD197" s="2">
        <v>2</v>
      </c>
      <c r="AE197" s="9">
        <v>3564</v>
      </c>
      <c r="AF197" s="12">
        <v>22977</v>
      </c>
      <c r="AG197" s="2">
        <v>1</v>
      </c>
      <c r="AH197" s="2">
        <v>12</v>
      </c>
      <c r="AI197" s="2">
        <v>3</v>
      </c>
      <c r="AJ197" s="2">
        <v>1</v>
      </c>
      <c r="AK197" s="2">
        <v>80</v>
      </c>
      <c r="AL197" s="2">
        <v>1</v>
      </c>
      <c r="AM197" s="2">
        <v>8</v>
      </c>
      <c r="AN197" s="2">
        <v>2</v>
      </c>
      <c r="AO197" s="2">
        <v>8</v>
      </c>
      <c r="AP197" s="2">
        <v>7</v>
      </c>
      <c r="AQ197" s="2">
        <v>1</v>
      </c>
      <c r="AR197" s="4">
        <v>7</v>
      </c>
    </row>
    <row r="198" spans="1:44" ht="16" thickBot="1" x14ac:dyDescent="0.4">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9">
        <v>138</v>
      </c>
      <c r="W198" s="2">
        <v>2</v>
      </c>
      <c r="X198" s="1" t="s">
        <v>75</v>
      </c>
      <c r="Y198" s="2">
        <v>1</v>
      </c>
      <c r="Z198" s="2">
        <v>2</v>
      </c>
      <c r="AA198" s="9">
        <v>37</v>
      </c>
      <c r="AB198" s="2">
        <v>3</v>
      </c>
      <c r="AC198" s="2">
        <v>2</v>
      </c>
      <c r="AD198" s="2">
        <v>3</v>
      </c>
      <c r="AE198" s="9">
        <v>4425</v>
      </c>
      <c r="AF198" s="12">
        <v>15986</v>
      </c>
      <c r="AG198" s="2">
        <v>5</v>
      </c>
      <c r="AH198" s="2">
        <v>11</v>
      </c>
      <c r="AI198" s="2">
        <v>3</v>
      </c>
      <c r="AJ198" s="2">
        <v>4</v>
      </c>
      <c r="AK198" s="2">
        <v>80</v>
      </c>
      <c r="AL198" s="2">
        <v>0</v>
      </c>
      <c r="AM198" s="2">
        <v>10</v>
      </c>
      <c r="AN198" s="2">
        <v>3</v>
      </c>
      <c r="AO198" s="2">
        <v>6</v>
      </c>
      <c r="AP198" s="2">
        <v>2</v>
      </c>
      <c r="AQ198" s="2">
        <v>1</v>
      </c>
      <c r="AR198" s="4">
        <v>2</v>
      </c>
    </row>
    <row r="199" spans="1:44" ht="16" thickBot="1" x14ac:dyDescent="0.4">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9">
        <v>926</v>
      </c>
      <c r="W199" s="2">
        <v>21</v>
      </c>
      <c r="X199" s="1" t="s">
        <v>53</v>
      </c>
      <c r="Y199" s="2">
        <v>1</v>
      </c>
      <c r="Z199" s="2">
        <v>3</v>
      </c>
      <c r="AA199" s="9">
        <v>36</v>
      </c>
      <c r="AB199" s="2">
        <v>3</v>
      </c>
      <c r="AC199" s="2">
        <v>2</v>
      </c>
      <c r="AD199" s="2">
        <v>3</v>
      </c>
      <c r="AE199" s="9">
        <v>5265</v>
      </c>
      <c r="AF199" s="12">
        <v>16439</v>
      </c>
      <c r="AG199" s="2">
        <v>2</v>
      </c>
      <c r="AH199" s="2">
        <v>16</v>
      </c>
      <c r="AI199" s="2">
        <v>3</v>
      </c>
      <c r="AJ199" s="2">
        <v>2</v>
      </c>
      <c r="AK199" s="2">
        <v>80</v>
      </c>
      <c r="AL199" s="2">
        <v>1</v>
      </c>
      <c r="AM199" s="2">
        <v>11</v>
      </c>
      <c r="AN199" s="2">
        <v>3</v>
      </c>
      <c r="AO199" s="2">
        <v>5</v>
      </c>
      <c r="AP199" s="2">
        <v>3</v>
      </c>
      <c r="AQ199" s="2">
        <v>0</v>
      </c>
      <c r="AR199" s="4">
        <v>2</v>
      </c>
    </row>
    <row r="200" spans="1:44" ht="16" thickBot="1" x14ac:dyDescent="0.4">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9">
        <v>1261</v>
      </c>
      <c r="W200" s="2">
        <v>2</v>
      </c>
      <c r="X200" s="1" t="s">
        <v>69</v>
      </c>
      <c r="Y200" s="2">
        <v>1</v>
      </c>
      <c r="Z200" s="2">
        <v>4</v>
      </c>
      <c r="AA200" s="9">
        <v>88</v>
      </c>
      <c r="AB200" s="2">
        <v>3</v>
      </c>
      <c r="AC200" s="2">
        <v>2</v>
      </c>
      <c r="AD200" s="2">
        <v>2</v>
      </c>
      <c r="AE200" s="9">
        <v>6553</v>
      </c>
      <c r="AF200" s="12">
        <v>7259</v>
      </c>
      <c r="AG200" s="2">
        <v>9</v>
      </c>
      <c r="AH200" s="2">
        <v>14</v>
      </c>
      <c r="AI200" s="2">
        <v>3</v>
      </c>
      <c r="AJ200" s="2">
        <v>2</v>
      </c>
      <c r="AK200" s="2">
        <v>80</v>
      </c>
      <c r="AL200" s="2">
        <v>0</v>
      </c>
      <c r="AM200" s="2">
        <v>14</v>
      </c>
      <c r="AN200" s="2">
        <v>3</v>
      </c>
      <c r="AO200" s="2">
        <v>1</v>
      </c>
      <c r="AP200" s="2">
        <v>0</v>
      </c>
      <c r="AQ200" s="2">
        <v>0</v>
      </c>
      <c r="AR200" s="4">
        <v>0</v>
      </c>
    </row>
    <row r="201" spans="1:44" ht="16" thickBot="1" x14ac:dyDescent="0.4">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9">
        <v>1084</v>
      </c>
      <c r="W201" s="2">
        <v>29</v>
      </c>
      <c r="X201" s="1" t="s">
        <v>75</v>
      </c>
      <c r="Y201" s="2">
        <v>1</v>
      </c>
      <c r="Z201" s="2">
        <v>4</v>
      </c>
      <c r="AA201" s="9">
        <v>54</v>
      </c>
      <c r="AB201" s="2">
        <v>3</v>
      </c>
      <c r="AC201" s="2">
        <v>2</v>
      </c>
      <c r="AD201" s="2">
        <v>4</v>
      </c>
      <c r="AE201" s="9">
        <v>6261</v>
      </c>
      <c r="AF201" s="12">
        <v>4185</v>
      </c>
      <c r="AG201" s="2">
        <v>3</v>
      </c>
      <c r="AH201" s="2">
        <v>18</v>
      </c>
      <c r="AI201" s="2">
        <v>3</v>
      </c>
      <c r="AJ201" s="2">
        <v>1</v>
      </c>
      <c r="AK201" s="2">
        <v>80</v>
      </c>
      <c r="AL201" s="2">
        <v>1</v>
      </c>
      <c r="AM201" s="2">
        <v>9</v>
      </c>
      <c r="AN201" s="2">
        <v>1</v>
      </c>
      <c r="AO201" s="2">
        <v>7</v>
      </c>
      <c r="AP201" s="2">
        <v>7</v>
      </c>
      <c r="AQ201" s="2">
        <v>1</v>
      </c>
      <c r="AR201" s="4">
        <v>7</v>
      </c>
    </row>
    <row r="202" spans="1:44" ht="16" thickBot="1" x14ac:dyDescent="0.4">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9">
        <v>472</v>
      </c>
      <c r="W202" s="2">
        <v>1</v>
      </c>
      <c r="X202" s="1" t="s">
        <v>63</v>
      </c>
      <c r="Y202" s="2">
        <v>1</v>
      </c>
      <c r="Z202" s="2">
        <v>3</v>
      </c>
      <c r="AA202" s="9">
        <v>60</v>
      </c>
      <c r="AB202" s="2">
        <v>2</v>
      </c>
      <c r="AC202" s="2">
        <v>2</v>
      </c>
      <c r="AD202" s="2">
        <v>4</v>
      </c>
      <c r="AE202" s="9">
        <v>4298</v>
      </c>
      <c r="AF202" s="12">
        <v>9679</v>
      </c>
      <c r="AG202" s="2">
        <v>5</v>
      </c>
      <c r="AH202" s="2">
        <v>19</v>
      </c>
      <c r="AI202" s="2">
        <v>3</v>
      </c>
      <c r="AJ202" s="2">
        <v>3</v>
      </c>
      <c r="AK202" s="2">
        <v>80</v>
      </c>
      <c r="AL202" s="2">
        <v>1</v>
      </c>
      <c r="AM202" s="2">
        <v>6</v>
      </c>
      <c r="AN202" s="2">
        <v>3</v>
      </c>
      <c r="AO202" s="2">
        <v>2</v>
      </c>
      <c r="AP202" s="2">
        <v>2</v>
      </c>
      <c r="AQ202" s="2">
        <v>2</v>
      </c>
      <c r="AR202" s="4">
        <v>0</v>
      </c>
    </row>
    <row r="203" spans="1:44" ht="16" thickBot="1" x14ac:dyDescent="0.4">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9">
        <v>1002</v>
      </c>
      <c r="W203" s="2">
        <v>18</v>
      </c>
      <c r="X203" s="1" t="s">
        <v>69</v>
      </c>
      <c r="Y203" s="2">
        <v>1</v>
      </c>
      <c r="Z203" s="2">
        <v>4</v>
      </c>
      <c r="AA203" s="9">
        <v>92</v>
      </c>
      <c r="AB203" s="2">
        <v>3</v>
      </c>
      <c r="AC203" s="2">
        <v>2</v>
      </c>
      <c r="AD203" s="2">
        <v>2</v>
      </c>
      <c r="AE203" s="9">
        <v>6804</v>
      </c>
      <c r="AF203" s="12">
        <v>23793</v>
      </c>
      <c r="AG203" s="2">
        <v>1</v>
      </c>
      <c r="AH203" s="2">
        <v>15</v>
      </c>
      <c r="AI203" s="2">
        <v>3</v>
      </c>
      <c r="AJ203" s="2">
        <v>1</v>
      </c>
      <c r="AK203" s="2">
        <v>80</v>
      </c>
      <c r="AL203" s="2">
        <v>2</v>
      </c>
      <c r="AM203" s="2">
        <v>7</v>
      </c>
      <c r="AN203" s="2">
        <v>3</v>
      </c>
      <c r="AO203" s="2">
        <v>7</v>
      </c>
      <c r="AP203" s="2">
        <v>7</v>
      </c>
      <c r="AQ203" s="2">
        <v>1</v>
      </c>
      <c r="AR203" s="4">
        <v>7</v>
      </c>
    </row>
    <row r="204" spans="1:44" ht="16" thickBot="1" x14ac:dyDescent="0.4">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9">
        <v>878</v>
      </c>
      <c r="W204" s="2">
        <v>10</v>
      </c>
      <c r="X204" s="1" t="s">
        <v>69</v>
      </c>
      <c r="Y204" s="2">
        <v>1</v>
      </c>
      <c r="Z204" s="2">
        <v>4</v>
      </c>
      <c r="AA204" s="9">
        <v>43</v>
      </c>
      <c r="AB204" s="2">
        <v>3</v>
      </c>
      <c r="AC204" s="2">
        <v>1</v>
      </c>
      <c r="AD204" s="2">
        <v>3</v>
      </c>
      <c r="AE204" s="9">
        <v>3815</v>
      </c>
      <c r="AF204" s="12">
        <v>5972</v>
      </c>
      <c r="AG204" s="2">
        <v>1</v>
      </c>
      <c r="AH204" s="2">
        <v>17</v>
      </c>
      <c r="AI204" s="2">
        <v>3</v>
      </c>
      <c r="AJ204" s="2">
        <v>4</v>
      </c>
      <c r="AK204" s="2">
        <v>80</v>
      </c>
      <c r="AL204" s="2">
        <v>1</v>
      </c>
      <c r="AM204" s="2">
        <v>5</v>
      </c>
      <c r="AN204" s="2">
        <v>4</v>
      </c>
      <c r="AO204" s="2">
        <v>5</v>
      </c>
      <c r="AP204" s="2">
        <v>3</v>
      </c>
      <c r="AQ204" s="2">
        <v>2</v>
      </c>
      <c r="AR204" s="4">
        <v>0</v>
      </c>
    </row>
    <row r="205" spans="1:44" ht="16" thickBot="1" x14ac:dyDescent="0.4">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9">
        <v>905</v>
      </c>
      <c r="W205" s="2">
        <v>19</v>
      </c>
      <c r="X205" s="1" t="s">
        <v>53</v>
      </c>
      <c r="Y205" s="2">
        <v>1</v>
      </c>
      <c r="Z205" s="2">
        <v>3</v>
      </c>
      <c r="AA205" s="9">
        <v>99</v>
      </c>
      <c r="AB205" s="2">
        <v>3</v>
      </c>
      <c r="AC205" s="2">
        <v>2</v>
      </c>
      <c r="AD205" s="2">
        <v>4</v>
      </c>
      <c r="AE205" s="9">
        <v>2741</v>
      </c>
      <c r="AF205" s="12">
        <v>16523</v>
      </c>
      <c r="AG205" s="2">
        <v>8</v>
      </c>
      <c r="AH205" s="2">
        <v>15</v>
      </c>
      <c r="AI205" s="2">
        <v>3</v>
      </c>
      <c r="AJ205" s="2">
        <v>3</v>
      </c>
      <c r="AK205" s="2">
        <v>80</v>
      </c>
      <c r="AL205" s="2">
        <v>1</v>
      </c>
      <c r="AM205" s="2">
        <v>15</v>
      </c>
      <c r="AN205" s="2">
        <v>4</v>
      </c>
      <c r="AO205" s="2">
        <v>7</v>
      </c>
      <c r="AP205" s="2">
        <v>2</v>
      </c>
      <c r="AQ205" s="2">
        <v>3</v>
      </c>
      <c r="AR205" s="4">
        <v>7</v>
      </c>
    </row>
    <row r="206" spans="1:44" ht="16" thickBot="1" x14ac:dyDescent="0.4">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9">
        <v>1180</v>
      </c>
      <c r="W206" s="2">
        <v>29</v>
      </c>
      <c r="X206" s="1" t="s">
        <v>63</v>
      </c>
      <c r="Y206" s="2">
        <v>1</v>
      </c>
      <c r="Z206" s="2">
        <v>2</v>
      </c>
      <c r="AA206" s="9">
        <v>70</v>
      </c>
      <c r="AB206" s="2">
        <v>3</v>
      </c>
      <c r="AC206" s="2">
        <v>2</v>
      </c>
      <c r="AD206" s="2">
        <v>3</v>
      </c>
      <c r="AE206" s="9">
        <v>6673</v>
      </c>
      <c r="AF206" s="12">
        <v>11354</v>
      </c>
      <c r="AG206" s="2">
        <v>7</v>
      </c>
      <c r="AH206" s="2">
        <v>19</v>
      </c>
      <c r="AI206" s="2">
        <v>3</v>
      </c>
      <c r="AJ206" s="2">
        <v>2</v>
      </c>
      <c r="AK206" s="2">
        <v>80</v>
      </c>
      <c r="AL206" s="2">
        <v>0</v>
      </c>
      <c r="AM206" s="2">
        <v>17</v>
      </c>
      <c r="AN206" s="2">
        <v>3</v>
      </c>
      <c r="AO206" s="2">
        <v>1</v>
      </c>
      <c r="AP206" s="2">
        <v>0</v>
      </c>
      <c r="AQ206" s="2">
        <v>0</v>
      </c>
      <c r="AR206" s="4">
        <v>0</v>
      </c>
    </row>
    <row r="207" spans="1:44" ht="16" thickBot="1" x14ac:dyDescent="0.4">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9">
        <v>121</v>
      </c>
      <c r="W207" s="2">
        <v>27</v>
      </c>
      <c r="X207" s="1" t="s">
        <v>75</v>
      </c>
      <c r="Y207" s="2">
        <v>1</v>
      </c>
      <c r="Z207" s="2">
        <v>2</v>
      </c>
      <c r="AA207" s="9">
        <v>35</v>
      </c>
      <c r="AB207" s="2">
        <v>3</v>
      </c>
      <c r="AC207" s="2">
        <v>3</v>
      </c>
      <c r="AD207" s="2">
        <v>4</v>
      </c>
      <c r="AE207" s="9">
        <v>7639</v>
      </c>
      <c r="AF207" s="12">
        <v>24525</v>
      </c>
      <c r="AG207" s="2">
        <v>1</v>
      </c>
      <c r="AH207" s="2">
        <v>22</v>
      </c>
      <c r="AI207" s="2">
        <v>4</v>
      </c>
      <c r="AJ207" s="2">
        <v>4</v>
      </c>
      <c r="AK207" s="2">
        <v>80</v>
      </c>
      <c r="AL207" s="2">
        <v>3</v>
      </c>
      <c r="AM207" s="2">
        <v>10</v>
      </c>
      <c r="AN207" s="2">
        <v>2</v>
      </c>
      <c r="AO207" s="2">
        <v>10</v>
      </c>
      <c r="AP207" s="2">
        <v>4</v>
      </c>
      <c r="AQ207" s="2">
        <v>1</v>
      </c>
      <c r="AR207" s="4">
        <v>9</v>
      </c>
    </row>
    <row r="208" spans="1:44" ht="16" thickBot="1" x14ac:dyDescent="0.4">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9">
        <v>1136</v>
      </c>
      <c r="W208" s="2">
        <v>5</v>
      </c>
      <c r="X208" s="1" t="s">
        <v>75</v>
      </c>
      <c r="Y208" s="2">
        <v>1</v>
      </c>
      <c r="Z208" s="2">
        <v>4</v>
      </c>
      <c r="AA208" s="9">
        <v>60</v>
      </c>
      <c r="AB208" s="2">
        <v>4</v>
      </c>
      <c r="AC208" s="2">
        <v>1</v>
      </c>
      <c r="AD208" s="2">
        <v>2</v>
      </c>
      <c r="AE208" s="9">
        <v>2328</v>
      </c>
      <c r="AF208" s="12">
        <v>12392</v>
      </c>
      <c r="AG208" s="2">
        <v>1</v>
      </c>
      <c r="AH208" s="2">
        <v>16</v>
      </c>
      <c r="AI208" s="2">
        <v>3</v>
      </c>
      <c r="AJ208" s="2">
        <v>1</v>
      </c>
      <c r="AK208" s="2">
        <v>80</v>
      </c>
      <c r="AL208" s="2">
        <v>1</v>
      </c>
      <c r="AM208" s="2">
        <v>4</v>
      </c>
      <c r="AN208" s="2">
        <v>2</v>
      </c>
      <c r="AO208" s="2">
        <v>4</v>
      </c>
      <c r="AP208" s="2">
        <v>2</v>
      </c>
      <c r="AQ208" s="2">
        <v>2</v>
      </c>
      <c r="AR208" s="4">
        <v>2</v>
      </c>
    </row>
    <row r="209" spans="1:44" ht="16" thickBot="1" x14ac:dyDescent="0.4">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9">
        <v>635</v>
      </c>
      <c r="W209" s="2">
        <v>18</v>
      </c>
      <c r="X209" s="1" t="s">
        <v>63</v>
      </c>
      <c r="Y209" s="2">
        <v>1</v>
      </c>
      <c r="Z209" s="2">
        <v>2</v>
      </c>
      <c r="AA209" s="9">
        <v>73</v>
      </c>
      <c r="AB209" s="2">
        <v>3</v>
      </c>
      <c r="AC209" s="2">
        <v>1</v>
      </c>
      <c r="AD209" s="2">
        <v>4</v>
      </c>
      <c r="AE209" s="9">
        <v>2153</v>
      </c>
      <c r="AF209" s="12">
        <v>7703</v>
      </c>
      <c r="AG209" s="2">
        <v>1</v>
      </c>
      <c r="AH209" s="2">
        <v>13</v>
      </c>
      <c r="AI209" s="2">
        <v>3</v>
      </c>
      <c r="AJ209" s="2">
        <v>1</v>
      </c>
      <c r="AK209" s="2">
        <v>80</v>
      </c>
      <c r="AL209" s="2">
        <v>0</v>
      </c>
      <c r="AM209" s="2">
        <v>8</v>
      </c>
      <c r="AN209" s="2">
        <v>3</v>
      </c>
      <c r="AO209" s="2">
        <v>8</v>
      </c>
      <c r="AP209" s="2">
        <v>1</v>
      </c>
      <c r="AQ209" s="2">
        <v>1</v>
      </c>
      <c r="AR209" s="4">
        <v>7</v>
      </c>
    </row>
    <row r="210" spans="1:44" ht="16" thickBot="1" x14ac:dyDescent="0.4">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9">
        <v>1151</v>
      </c>
      <c r="W210" s="2">
        <v>9</v>
      </c>
      <c r="X210" s="1" t="s">
        <v>132</v>
      </c>
      <c r="Y210" s="2">
        <v>1</v>
      </c>
      <c r="Z210" s="2">
        <v>4</v>
      </c>
      <c r="AA210" s="9">
        <v>63</v>
      </c>
      <c r="AB210" s="2">
        <v>2</v>
      </c>
      <c r="AC210" s="2">
        <v>2</v>
      </c>
      <c r="AD210" s="2">
        <v>2</v>
      </c>
      <c r="AE210" s="9">
        <v>4876</v>
      </c>
      <c r="AF210" s="12">
        <v>14242</v>
      </c>
      <c r="AG210" s="2">
        <v>9</v>
      </c>
      <c r="AH210" s="2">
        <v>14</v>
      </c>
      <c r="AI210" s="2">
        <v>3</v>
      </c>
      <c r="AJ210" s="2">
        <v>4</v>
      </c>
      <c r="AK210" s="2">
        <v>80</v>
      </c>
      <c r="AL210" s="2">
        <v>1</v>
      </c>
      <c r="AM210" s="2">
        <v>5</v>
      </c>
      <c r="AN210" s="2">
        <v>1</v>
      </c>
      <c r="AO210" s="2">
        <v>3</v>
      </c>
      <c r="AP210" s="2">
        <v>2</v>
      </c>
      <c r="AQ210" s="2">
        <v>0</v>
      </c>
      <c r="AR210" s="4">
        <v>2</v>
      </c>
    </row>
    <row r="211" spans="1:44" ht="16" thickBot="1" x14ac:dyDescent="0.4">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9">
        <v>644</v>
      </c>
      <c r="W211" s="2">
        <v>1</v>
      </c>
      <c r="X211" s="1" t="s">
        <v>69</v>
      </c>
      <c r="Y211" s="2">
        <v>1</v>
      </c>
      <c r="Z211" s="2">
        <v>4</v>
      </c>
      <c r="AA211" s="9">
        <v>97</v>
      </c>
      <c r="AB211" s="2">
        <v>3</v>
      </c>
      <c r="AC211" s="2">
        <v>3</v>
      </c>
      <c r="AD211" s="2">
        <v>3</v>
      </c>
      <c r="AE211" s="9">
        <v>9396</v>
      </c>
      <c r="AF211" s="12">
        <v>12368</v>
      </c>
      <c r="AG211" s="2">
        <v>7</v>
      </c>
      <c r="AH211" s="2">
        <v>16</v>
      </c>
      <c r="AI211" s="2">
        <v>3</v>
      </c>
      <c r="AJ211" s="2">
        <v>3</v>
      </c>
      <c r="AK211" s="2">
        <v>80</v>
      </c>
      <c r="AL211" s="2">
        <v>1</v>
      </c>
      <c r="AM211" s="2">
        <v>17</v>
      </c>
      <c r="AN211" s="2">
        <v>3</v>
      </c>
      <c r="AO211" s="2">
        <v>4</v>
      </c>
      <c r="AP211" s="2">
        <v>2</v>
      </c>
      <c r="AQ211" s="2">
        <v>0</v>
      </c>
      <c r="AR211" s="4">
        <v>3</v>
      </c>
    </row>
    <row r="212" spans="1:44" ht="16" thickBot="1" x14ac:dyDescent="0.4">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9">
        <v>1045</v>
      </c>
      <c r="W212" s="2">
        <v>4</v>
      </c>
      <c r="X212" s="1" t="s">
        <v>69</v>
      </c>
      <c r="Y212" s="2">
        <v>1</v>
      </c>
      <c r="Z212" s="2">
        <v>4</v>
      </c>
      <c r="AA212" s="9">
        <v>32</v>
      </c>
      <c r="AB212" s="2">
        <v>1</v>
      </c>
      <c r="AC212" s="2">
        <v>3</v>
      </c>
      <c r="AD212" s="2">
        <v>4</v>
      </c>
      <c r="AE212" s="9">
        <v>10400</v>
      </c>
      <c r="AF212" s="12">
        <v>25812</v>
      </c>
      <c r="AG212" s="2">
        <v>1</v>
      </c>
      <c r="AH212" s="2">
        <v>11</v>
      </c>
      <c r="AI212" s="2">
        <v>3</v>
      </c>
      <c r="AJ212" s="2">
        <v>3</v>
      </c>
      <c r="AK212" s="2">
        <v>80</v>
      </c>
      <c r="AL212" s="2">
        <v>0</v>
      </c>
      <c r="AM212" s="2">
        <v>14</v>
      </c>
      <c r="AN212" s="2">
        <v>2</v>
      </c>
      <c r="AO212" s="2">
        <v>14</v>
      </c>
      <c r="AP212" s="2">
        <v>8</v>
      </c>
      <c r="AQ212" s="2">
        <v>9</v>
      </c>
      <c r="AR212" s="4">
        <v>8</v>
      </c>
    </row>
    <row r="213" spans="1:44" ht="16" thickBot="1" x14ac:dyDescent="0.4">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9">
        <v>829</v>
      </c>
      <c r="W213" s="2">
        <v>1</v>
      </c>
      <c r="X213" s="1" t="s">
        <v>63</v>
      </c>
      <c r="Y213" s="2">
        <v>1</v>
      </c>
      <c r="Z213" s="2">
        <v>3</v>
      </c>
      <c r="AA213" s="9">
        <v>88</v>
      </c>
      <c r="AB213" s="2">
        <v>2</v>
      </c>
      <c r="AC213" s="2">
        <v>3</v>
      </c>
      <c r="AD213" s="2">
        <v>2</v>
      </c>
      <c r="AE213" s="9">
        <v>8474</v>
      </c>
      <c r="AF213" s="12">
        <v>20925</v>
      </c>
      <c r="AG213" s="2">
        <v>1</v>
      </c>
      <c r="AH213" s="2">
        <v>22</v>
      </c>
      <c r="AI213" s="2">
        <v>4</v>
      </c>
      <c r="AJ213" s="2">
        <v>3</v>
      </c>
      <c r="AK213" s="2">
        <v>80</v>
      </c>
      <c r="AL213" s="2">
        <v>0</v>
      </c>
      <c r="AM213" s="2">
        <v>12</v>
      </c>
      <c r="AN213" s="2">
        <v>3</v>
      </c>
      <c r="AO213" s="2">
        <v>11</v>
      </c>
      <c r="AP213" s="2">
        <v>8</v>
      </c>
      <c r="AQ213" s="2">
        <v>5</v>
      </c>
      <c r="AR213" s="4">
        <v>8</v>
      </c>
    </row>
    <row r="214" spans="1:44" ht="16" thickBot="1" x14ac:dyDescent="0.4">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9">
        <v>1242</v>
      </c>
      <c r="W214" s="2">
        <v>20</v>
      </c>
      <c r="X214" s="1" t="s">
        <v>75</v>
      </c>
      <c r="Y214" s="2">
        <v>1</v>
      </c>
      <c r="Z214" s="2">
        <v>4</v>
      </c>
      <c r="AA214" s="9">
        <v>90</v>
      </c>
      <c r="AB214" s="2">
        <v>3</v>
      </c>
      <c r="AC214" s="2">
        <v>2</v>
      </c>
      <c r="AD214" s="2">
        <v>2</v>
      </c>
      <c r="AE214" s="9">
        <v>9981</v>
      </c>
      <c r="AF214" s="12">
        <v>12916</v>
      </c>
      <c r="AG214" s="2">
        <v>1</v>
      </c>
      <c r="AH214" s="2">
        <v>14</v>
      </c>
      <c r="AI214" s="2">
        <v>3</v>
      </c>
      <c r="AJ214" s="2">
        <v>4</v>
      </c>
      <c r="AK214" s="2">
        <v>80</v>
      </c>
      <c r="AL214" s="2">
        <v>0</v>
      </c>
      <c r="AM214" s="2">
        <v>7</v>
      </c>
      <c r="AN214" s="2">
        <v>3</v>
      </c>
      <c r="AO214" s="2">
        <v>7</v>
      </c>
      <c r="AP214" s="2">
        <v>7</v>
      </c>
      <c r="AQ214" s="2">
        <v>0</v>
      </c>
      <c r="AR214" s="4">
        <v>7</v>
      </c>
    </row>
    <row r="215" spans="1:44" ht="16" thickBot="1" x14ac:dyDescent="0.4">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9">
        <v>1469</v>
      </c>
      <c r="W215" s="2">
        <v>8</v>
      </c>
      <c r="X215" s="1" t="s">
        <v>69</v>
      </c>
      <c r="Y215" s="2">
        <v>1</v>
      </c>
      <c r="Z215" s="2">
        <v>2</v>
      </c>
      <c r="AA215" s="9">
        <v>81</v>
      </c>
      <c r="AB215" s="2">
        <v>2</v>
      </c>
      <c r="AC215" s="2">
        <v>3</v>
      </c>
      <c r="AD215" s="2">
        <v>2</v>
      </c>
      <c r="AE215" s="9">
        <v>12490</v>
      </c>
      <c r="AF215" s="12">
        <v>15736</v>
      </c>
      <c r="AG215" s="2">
        <v>5</v>
      </c>
      <c r="AH215" s="2">
        <v>16</v>
      </c>
      <c r="AI215" s="2">
        <v>3</v>
      </c>
      <c r="AJ215" s="2">
        <v>4</v>
      </c>
      <c r="AK215" s="2">
        <v>80</v>
      </c>
      <c r="AL215" s="2">
        <v>2</v>
      </c>
      <c r="AM215" s="2">
        <v>16</v>
      </c>
      <c r="AN215" s="2">
        <v>1</v>
      </c>
      <c r="AO215" s="2">
        <v>10</v>
      </c>
      <c r="AP215" s="2">
        <v>9</v>
      </c>
      <c r="AQ215" s="2">
        <v>4</v>
      </c>
      <c r="AR215" s="4">
        <v>7</v>
      </c>
    </row>
    <row r="216" spans="1:44" ht="16" thickBot="1" x14ac:dyDescent="0.4">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9">
        <v>1005</v>
      </c>
      <c r="W216" s="2">
        <v>3</v>
      </c>
      <c r="X216" s="1" t="s">
        <v>75</v>
      </c>
      <c r="Y216" s="2">
        <v>1</v>
      </c>
      <c r="Z216" s="2">
        <v>4</v>
      </c>
      <c r="AA216" s="9">
        <v>88</v>
      </c>
      <c r="AB216" s="2">
        <v>3</v>
      </c>
      <c r="AC216" s="2">
        <v>1</v>
      </c>
      <c r="AD216" s="2">
        <v>4</v>
      </c>
      <c r="AE216" s="9">
        <v>2657</v>
      </c>
      <c r="AF216" s="12">
        <v>8556</v>
      </c>
      <c r="AG216" s="2">
        <v>5</v>
      </c>
      <c r="AH216" s="2">
        <v>11</v>
      </c>
      <c r="AI216" s="2">
        <v>3</v>
      </c>
      <c r="AJ216" s="2">
        <v>3</v>
      </c>
      <c r="AK216" s="2">
        <v>80</v>
      </c>
      <c r="AL216" s="2">
        <v>0</v>
      </c>
      <c r="AM216" s="2">
        <v>8</v>
      </c>
      <c r="AN216" s="2">
        <v>3</v>
      </c>
      <c r="AO216" s="2">
        <v>5</v>
      </c>
      <c r="AP216" s="2">
        <v>2</v>
      </c>
      <c r="AQ216" s="2">
        <v>0</v>
      </c>
      <c r="AR216" s="4">
        <v>4</v>
      </c>
    </row>
    <row r="217" spans="1:44" ht="16" thickBot="1" x14ac:dyDescent="0.4">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9">
        <v>896</v>
      </c>
      <c r="W217" s="2">
        <v>6</v>
      </c>
      <c r="X217" s="1" t="s">
        <v>75</v>
      </c>
      <c r="Y217" s="2">
        <v>1</v>
      </c>
      <c r="Z217" s="2">
        <v>4</v>
      </c>
      <c r="AA217" s="9">
        <v>75</v>
      </c>
      <c r="AB217" s="2">
        <v>3</v>
      </c>
      <c r="AC217" s="2">
        <v>3</v>
      </c>
      <c r="AD217" s="2">
        <v>2</v>
      </c>
      <c r="AE217" s="9">
        <v>13591</v>
      </c>
      <c r="AF217" s="12">
        <v>14674</v>
      </c>
      <c r="AG217" s="2">
        <v>3</v>
      </c>
      <c r="AH217" s="2">
        <v>18</v>
      </c>
      <c r="AI217" s="2">
        <v>3</v>
      </c>
      <c r="AJ217" s="2">
        <v>3</v>
      </c>
      <c r="AK217" s="2">
        <v>80</v>
      </c>
      <c r="AL217" s="2">
        <v>0</v>
      </c>
      <c r="AM217" s="2">
        <v>16</v>
      </c>
      <c r="AN217" s="2">
        <v>3</v>
      </c>
      <c r="AO217" s="2">
        <v>1</v>
      </c>
      <c r="AP217" s="2">
        <v>0</v>
      </c>
      <c r="AQ217" s="2">
        <v>0</v>
      </c>
      <c r="AR217" s="4">
        <v>0</v>
      </c>
    </row>
    <row r="218" spans="1:44" ht="16" thickBot="1" x14ac:dyDescent="0.4">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9">
        <v>334</v>
      </c>
      <c r="W218" s="2">
        <v>26</v>
      </c>
      <c r="X218" s="1" t="s">
        <v>69</v>
      </c>
      <c r="Y218" s="2">
        <v>1</v>
      </c>
      <c r="Z218" s="2">
        <v>3</v>
      </c>
      <c r="AA218" s="9">
        <v>52</v>
      </c>
      <c r="AB218" s="2">
        <v>2</v>
      </c>
      <c r="AC218" s="2">
        <v>2</v>
      </c>
      <c r="AD218" s="2">
        <v>3</v>
      </c>
      <c r="AE218" s="9">
        <v>6696</v>
      </c>
      <c r="AF218" s="12">
        <v>22967</v>
      </c>
      <c r="AG218" s="2">
        <v>5</v>
      </c>
      <c r="AH218" s="2">
        <v>15</v>
      </c>
      <c r="AI218" s="2">
        <v>3</v>
      </c>
      <c r="AJ218" s="2">
        <v>3</v>
      </c>
      <c r="AK218" s="2">
        <v>80</v>
      </c>
      <c r="AL218" s="2">
        <v>0</v>
      </c>
      <c r="AM218" s="2">
        <v>9</v>
      </c>
      <c r="AN218" s="2">
        <v>2</v>
      </c>
      <c r="AO218" s="2">
        <v>6</v>
      </c>
      <c r="AP218" s="2">
        <v>3</v>
      </c>
      <c r="AQ218" s="2">
        <v>0</v>
      </c>
      <c r="AR218" s="4">
        <v>1</v>
      </c>
    </row>
    <row r="219" spans="1:44" ht="16" thickBot="1" x14ac:dyDescent="0.4">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9">
        <v>992</v>
      </c>
      <c r="W219" s="2">
        <v>1</v>
      </c>
      <c r="X219" s="1" t="s">
        <v>75</v>
      </c>
      <c r="Y219" s="2">
        <v>1</v>
      </c>
      <c r="Z219" s="2">
        <v>3</v>
      </c>
      <c r="AA219" s="9">
        <v>85</v>
      </c>
      <c r="AB219" s="2">
        <v>3</v>
      </c>
      <c r="AC219" s="2">
        <v>1</v>
      </c>
      <c r="AD219" s="2">
        <v>4</v>
      </c>
      <c r="AE219" s="9">
        <v>2058</v>
      </c>
      <c r="AF219" s="12">
        <v>19757</v>
      </c>
      <c r="AG219" s="2">
        <v>0</v>
      </c>
      <c r="AH219" s="2">
        <v>14</v>
      </c>
      <c r="AI219" s="2">
        <v>3</v>
      </c>
      <c r="AJ219" s="2">
        <v>4</v>
      </c>
      <c r="AK219" s="2">
        <v>80</v>
      </c>
      <c r="AL219" s="2">
        <v>0</v>
      </c>
      <c r="AM219" s="2">
        <v>7</v>
      </c>
      <c r="AN219" s="2">
        <v>2</v>
      </c>
      <c r="AO219" s="2">
        <v>6</v>
      </c>
      <c r="AP219" s="2">
        <v>2</v>
      </c>
      <c r="AQ219" s="2">
        <v>1</v>
      </c>
      <c r="AR219" s="4">
        <v>5</v>
      </c>
    </row>
    <row r="220" spans="1:44" ht="16" thickBot="1" x14ac:dyDescent="0.4">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9">
        <v>1052</v>
      </c>
      <c r="W220" s="2">
        <v>6</v>
      </c>
      <c r="X220" s="1" t="s">
        <v>75</v>
      </c>
      <c r="Y220" s="2">
        <v>1</v>
      </c>
      <c r="Z220" s="2">
        <v>4</v>
      </c>
      <c r="AA220" s="9">
        <v>57</v>
      </c>
      <c r="AB220" s="2">
        <v>2</v>
      </c>
      <c r="AC220" s="2">
        <v>3</v>
      </c>
      <c r="AD220" s="2">
        <v>4</v>
      </c>
      <c r="AE220" s="9">
        <v>8865</v>
      </c>
      <c r="AF220" s="12">
        <v>16840</v>
      </c>
      <c r="AG220" s="2">
        <v>6</v>
      </c>
      <c r="AH220" s="2">
        <v>12</v>
      </c>
      <c r="AI220" s="2">
        <v>3</v>
      </c>
      <c r="AJ220" s="2">
        <v>4</v>
      </c>
      <c r="AK220" s="2">
        <v>80</v>
      </c>
      <c r="AL220" s="2">
        <v>0</v>
      </c>
      <c r="AM220" s="2">
        <v>23</v>
      </c>
      <c r="AN220" s="2">
        <v>3</v>
      </c>
      <c r="AO220" s="2">
        <v>19</v>
      </c>
      <c r="AP220" s="2">
        <v>7</v>
      </c>
      <c r="AQ220" s="2">
        <v>12</v>
      </c>
      <c r="AR220" s="4">
        <v>8</v>
      </c>
    </row>
    <row r="221" spans="1:44" ht="16" thickBot="1" x14ac:dyDescent="0.4">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9">
        <v>1147</v>
      </c>
      <c r="W221" s="2">
        <v>3</v>
      </c>
      <c r="X221" s="1" t="s">
        <v>75</v>
      </c>
      <c r="Y221" s="2">
        <v>1</v>
      </c>
      <c r="Z221" s="2">
        <v>4</v>
      </c>
      <c r="AA221" s="9">
        <v>52</v>
      </c>
      <c r="AB221" s="2">
        <v>3</v>
      </c>
      <c r="AC221" s="2">
        <v>2</v>
      </c>
      <c r="AD221" s="2">
        <v>1</v>
      </c>
      <c r="AE221" s="9">
        <v>5940</v>
      </c>
      <c r="AF221" s="12">
        <v>17011</v>
      </c>
      <c r="AG221" s="2">
        <v>2</v>
      </c>
      <c r="AH221" s="2">
        <v>14</v>
      </c>
      <c r="AI221" s="2">
        <v>3</v>
      </c>
      <c r="AJ221" s="2">
        <v>4</v>
      </c>
      <c r="AK221" s="2">
        <v>80</v>
      </c>
      <c r="AL221" s="2">
        <v>1</v>
      </c>
      <c r="AM221" s="2">
        <v>16</v>
      </c>
      <c r="AN221" s="2">
        <v>3</v>
      </c>
      <c r="AO221" s="2">
        <v>6</v>
      </c>
      <c r="AP221" s="2">
        <v>2</v>
      </c>
      <c r="AQ221" s="2">
        <v>0</v>
      </c>
      <c r="AR221" s="4">
        <v>5</v>
      </c>
    </row>
    <row r="222" spans="1:44" ht="16" thickBot="1" x14ac:dyDescent="0.4">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9">
        <v>1396</v>
      </c>
      <c r="W222" s="2">
        <v>5</v>
      </c>
      <c r="X222" s="1" t="s">
        <v>53</v>
      </c>
      <c r="Y222" s="2">
        <v>1</v>
      </c>
      <c r="Z222" s="2">
        <v>4</v>
      </c>
      <c r="AA222" s="9">
        <v>62</v>
      </c>
      <c r="AB222" s="2">
        <v>3</v>
      </c>
      <c r="AC222" s="2">
        <v>2</v>
      </c>
      <c r="AD222" s="2">
        <v>2</v>
      </c>
      <c r="AE222" s="9">
        <v>5914</v>
      </c>
      <c r="AF222" s="12">
        <v>9945</v>
      </c>
      <c r="AG222" s="2">
        <v>8</v>
      </c>
      <c r="AH222" s="2">
        <v>16</v>
      </c>
      <c r="AI222" s="2">
        <v>3</v>
      </c>
      <c r="AJ222" s="2">
        <v>4</v>
      </c>
      <c r="AK222" s="2">
        <v>80</v>
      </c>
      <c r="AL222" s="2">
        <v>0</v>
      </c>
      <c r="AM222" s="2">
        <v>16</v>
      </c>
      <c r="AN222" s="2">
        <v>4</v>
      </c>
      <c r="AO222" s="2">
        <v>13</v>
      </c>
      <c r="AP222" s="2">
        <v>11</v>
      </c>
      <c r="AQ222" s="2">
        <v>3</v>
      </c>
      <c r="AR222" s="4">
        <v>7</v>
      </c>
    </row>
    <row r="223" spans="1:44" ht="16" thickBot="1" x14ac:dyDescent="0.4">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9">
        <v>147</v>
      </c>
      <c r="W223" s="2">
        <v>4</v>
      </c>
      <c r="X223" s="1" t="s">
        <v>69</v>
      </c>
      <c r="Y223" s="2">
        <v>1</v>
      </c>
      <c r="Z223" s="2">
        <v>3</v>
      </c>
      <c r="AA223" s="9">
        <v>47</v>
      </c>
      <c r="AB223" s="2">
        <v>2</v>
      </c>
      <c r="AC223" s="2">
        <v>1</v>
      </c>
      <c r="AD223" s="2">
        <v>3</v>
      </c>
      <c r="AE223" s="9">
        <v>2622</v>
      </c>
      <c r="AF223" s="12">
        <v>13248</v>
      </c>
      <c r="AG223" s="2">
        <v>6</v>
      </c>
      <c r="AH223" s="2">
        <v>21</v>
      </c>
      <c r="AI223" s="2">
        <v>4</v>
      </c>
      <c r="AJ223" s="2">
        <v>4</v>
      </c>
      <c r="AK223" s="2">
        <v>80</v>
      </c>
      <c r="AL223" s="2">
        <v>0</v>
      </c>
      <c r="AM223" s="2">
        <v>7</v>
      </c>
      <c r="AN223" s="2">
        <v>3</v>
      </c>
      <c r="AO223" s="2">
        <v>3</v>
      </c>
      <c r="AP223" s="2">
        <v>2</v>
      </c>
      <c r="AQ223" s="2">
        <v>1</v>
      </c>
      <c r="AR223" s="4">
        <v>1</v>
      </c>
    </row>
    <row r="224" spans="1:44" ht="16" thickBot="1" x14ac:dyDescent="0.4">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9">
        <v>663</v>
      </c>
      <c r="W224" s="2">
        <v>11</v>
      </c>
      <c r="X224" s="1" t="s">
        <v>75</v>
      </c>
      <c r="Y224" s="2">
        <v>1</v>
      </c>
      <c r="Z224" s="2">
        <v>2</v>
      </c>
      <c r="AA224" s="9">
        <v>47</v>
      </c>
      <c r="AB224" s="2">
        <v>3</v>
      </c>
      <c r="AC224" s="2">
        <v>3</v>
      </c>
      <c r="AD224" s="2">
        <v>4</v>
      </c>
      <c r="AE224" s="9">
        <v>12185</v>
      </c>
      <c r="AF224" s="12">
        <v>10056</v>
      </c>
      <c r="AG224" s="2">
        <v>1</v>
      </c>
      <c r="AH224" s="2">
        <v>14</v>
      </c>
      <c r="AI224" s="2">
        <v>3</v>
      </c>
      <c r="AJ224" s="2">
        <v>3</v>
      </c>
      <c r="AK224" s="2">
        <v>80</v>
      </c>
      <c r="AL224" s="2">
        <v>3</v>
      </c>
      <c r="AM224" s="2">
        <v>10</v>
      </c>
      <c r="AN224" s="2">
        <v>3</v>
      </c>
      <c r="AO224" s="2">
        <v>10</v>
      </c>
      <c r="AP224" s="2">
        <v>8</v>
      </c>
      <c r="AQ224" s="2">
        <v>0</v>
      </c>
      <c r="AR224" s="4">
        <v>7</v>
      </c>
    </row>
    <row r="225" spans="1:44" ht="16" thickBot="1" x14ac:dyDescent="0.4">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9">
        <v>119</v>
      </c>
      <c r="W225" s="2">
        <v>3</v>
      </c>
      <c r="X225" s="1" t="s">
        <v>75</v>
      </c>
      <c r="Y225" s="2">
        <v>1</v>
      </c>
      <c r="Z225" s="2">
        <v>1</v>
      </c>
      <c r="AA225" s="9">
        <v>76</v>
      </c>
      <c r="AB225" s="2">
        <v>3</v>
      </c>
      <c r="AC225" s="2">
        <v>3</v>
      </c>
      <c r="AD225" s="2">
        <v>2</v>
      </c>
      <c r="AE225" s="9">
        <v>10609</v>
      </c>
      <c r="AF225" s="12">
        <v>9647</v>
      </c>
      <c r="AG225" s="2">
        <v>0</v>
      </c>
      <c r="AH225" s="2">
        <v>12</v>
      </c>
      <c r="AI225" s="2">
        <v>3</v>
      </c>
      <c r="AJ225" s="2">
        <v>3</v>
      </c>
      <c r="AK225" s="2">
        <v>80</v>
      </c>
      <c r="AL225" s="2">
        <v>2</v>
      </c>
      <c r="AM225" s="2">
        <v>17</v>
      </c>
      <c r="AN225" s="2">
        <v>2</v>
      </c>
      <c r="AO225" s="2">
        <v>16</v>
      </c>
      <c r="AP225" s="2">
        <v>10</v>
      </c>
      <c r="AQ225" s="2">
        <v>5</v>
      </c>
      <c r="AR225" s="4">
        <v>13</v>
      </c>
    </row>
    <row r="226" spans="1:44" ht="16" thickBot="1" x14ac:dyDescent="0.4">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9">
        <v>979</v>
      </c>
      <c r="W226" s="2">
        <v>1</v>
      </c>
      <c r="X226" s="1" t="s">
        <v>69</v>
      </c>
      <c r="Y226" s="2">
        <v>1</v>
      </c>
      <c r="Z226" s="2">
        <v>3</v>
      </c>
      <c r="AA226" s="9">
        <v>90</v>
      </c>
      <c r="AB226" s="2">
        <v>1</v>
      </c>
      <c r="AC226" s="2">
        <v>2</v>
      </c>
      <c r="AD226" s="2">
        <v>3</v>
      </c>
      <c r="AE226" s="9">
        <v>4345</v>
      </c>
      <c r="AF226" s="12">
        <v>4381</v>
      </c>
      <c r="AG226" s="2">
        <v>0</v>
      </c>
      <c r="AH226" s="2">
        <v>12</v>
      </c>
      <c r="AI226" s="2">
        <v>3</v>
      </c>
      <c r="AJ226" s="2">
        <v>4</v>
      </c>
      <c r="AK226" s="2">
        <v>80</v>
      </c>
      <c r="AL226" s="2">
        <v>1</v>
      </c>
      <c r="AM226" s="2">
        <v>6</v>
      </c>
      <c r="AN226" s="2">
        <v>3</v>
      </c>
      <c r="AO226" s="2">
        <v>5</v>
      </c>
      <c r="AP226" s="2">
        <v>4</v>
      </c>
      <c r="AQ226" s="2">
        <v>1</v>
      </c>
      <c r="AR226" s="4">
        <v>4</v>
      </c>
    </row>
    <row r="227" spans="1:44" ht="16" thickBot="1" x14ac:dyDescent="0.4">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9">
        <v>142</v>
      </c>
      <c r="W227" s="2">
        <v>3</v>
      </c>
      <c r="X227" s="1" t="s">
        <v>75</v>
      </c>
      <c r="Y227" s="2">
        <v>1</v>
      </c>
      <c r="Z227" s="2">
        <v>3</v>
      </c>
      <c r="AA227" s="9">
        <v>70</v>
      </c>
      <c r="AB227" s="2">
        <v>2</v>
      </c>
      <c r="AC227" s="2">
        <v>1</v>
      </c>
      <c r="AD227" s="2">
        <v>2</v>
      </c>
      <c r="AE227" s="9">
        <v>2177</v>
      </c>
      <c r="AF227" s="12">
        <v>8456</v>
      </c>
      <c r="AG227" s="2">
        <v>3</v>
      </c>
      <c r="AH227" s="2">
        <v>17</v>
      </c>
      <c r="AI227" s="2">
        <v>3</v>
      </c>
      <c r="AJ227" s="2">
        <v>1</v>
      </c>
      <c r="AK227" s="2">
        <v>80</v>
      </c>
      <c r="AL227" s="2">
        <v>1</v>
      </c>
      <c r="AM227" s="2">
        <v>7</v>
      </c>
      <c r="AN227" s="2">
        <v>3</v>
      </c>
      <c r="AO227" s="2">
        <v>1</v>
      </c>
      <c r="AP227" s="2">
        <v>0</v>
      </c>
      <c r="AQ227" s="2">
        <v>0</v>
      </c>
      <c r="AR227" s="4">
        <v>0</v>
      </c>
    </row>
    <row r="228" spans="1:44" ht="16" thickBot="1" x14ac:dyDescent="0.4">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9">
        <v>319</v>
      </c>
      <c r="W228" s="2">
        <v>4</v>
      </c>
      <c r="X228" s="1" t="s">
        <v>69</v>
      </c>
      <c r="Y228" s="2">
        <v>1</v>
      </c>
      <c r="Z228" s="2">
        <v>1</v>
      </c>
      <c r="AA228" s="9">
        <v>41</v>
      </c>
      <c r="AB228" s="2">
        <v>3</v>
      </c>
      <c r="AC228" s="2">
        <v>1</v>
      </c>
      <c r="AD228" s="2">
        <v>1</v>
      </c>
      <c r="AE228" s="9">
        <v>2793</v>
      </c>
      <c r="AF228" s="12">
        <v>2539</v>
      </c>
      <c r="AG228" s="2">
        <v>4</v>
      </c>
      <c r="AH228" s="2">
        <v>17</v>
      </c>
      <c r="AI228" s="2">
        <v>3</v>
      </c>
      <c r="AJ228" s="2">
        <v>3</v>
      </c>
      <c r="AK228" s="2">
        <v>80</v>
      </c>
      <c r="AL228" s="2">
        <v>1</v>
      </c>
      <c r="AM228" s="2">
        <v>13</v>
      </c>
      <c r="AN228" s="2">
        <v>3</v>
      </c>
      <c r="AO228" s="2">
        <v>9</v>
      </c>
      <c r="AP228" s="2">
        <v>8</v>
      </c>
      <c r="AQ228" s="2">
        <v>5</v>
      </c>
      <c r="AR228" s="4">
        <v>8</v>
      </c>
    </row>
    <row r="229" spans="1:44" ht="16" thickBot="1" x14ac:dyDescent="0.4">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9">
        <v>1413</v>
      </c>
      <c r="W229" s="2">
        <v>1</v>
      </c>
      <c r="X229" s="1" t="s">
        <v>63</v>
      </c>
      <c r="Y229" s="2">
        <v>1</v>
      </c>
      <c r="Z229" s="2">
        <v>2</v>
      </c>
      <c r="AA229" s="9">
        <v>42</v>
      </c>
      <c r="AB229" s="2">
        <v>3</v>
      </c>
      <c r="AC229" s="2">
        <v>3</v>
      </c>
      <c r="AD229" s="2">
        <v>4</v>
      </c>
      <c r="AE229" s="9">
        <v>7918</v>
      </c>
      <c r="AF229" s="12">
        <v>6599</v>
      </c>
      <c r="AG229" s="2">
        <v>1</v>
      </c>
      <c r="AH229" s="2">
        <v>14</v>
      </c>
      <c r="AI229" s="2">
        <v>3</v>
      </c>
      <c r="AJ229" s="2">
        <v>4</v>
      </c>
      <c r="AK229" s="2">
        <v>80</v>
      </c>
      <c r="AL229" s="2">
        <v>1</v>
      </c>
      <c r="AM229" s="2">
        <v>11</v>
      </c>
      <c r="AN229" s="2">
        <v>3</v>
      </c>
      <c r="AO229" s="2">
        <v>11</v>
      </c>
      <c r="AP229" s="2">
        <v>10</v>
      </c>
      <c r="AQ229" s="2">
        <v>4</v>
      </c>
      <c r="AR229" s="4">
        <v>1</v>
      </c>
    </row>
    <row r="230" spans="1:44" ht="16" thickBot="1" x14ac:dyDescent="0.4">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9">
        <v>944</v>
      </c>
      <c r="W230" s="2">
        <v>1</v>
      </c>
      <c r="X230" s="1" t="s">
        <v>75</v>
      </c>
      <c r="Y230" s="2">
        <v>1</v>
      </c>
      <c r="Z230" s="2">
        <v>3</v>
      </c>
      <c r="AA230" s="9">
        <v>92</v>
      </c>
      <c r="AB230" s="2">
        <v>3</v>
      </c>
      <c r="AC230" s="2">
        <v>3</v>
      </c>
      <c r="AD230" s="2">
        <v>1</v>
      </c>
      <c r="AE230" s="9">
        <v>8789</v>
      </c>
      <c r="AF230" s="12">
        <v>9096</v>
      </c>
      <c r="AG230" s="2">
        <v>1</v>
      </c>
      <c r="AH230" s="2">
        <v>14</v>
      </c>
      <c r="AI230" s="2">
        <v>3</v>
      </c>
      <c r="AJ230" s="2">
        <v>1</v>
      </c>
      <c r="AK230" s="2">
        <v>80</v>
      </c>
      <c r="AL230" s="2">
        <v>0</v>
      </c>
      <c r="AM230" s="2">
        <v>10</v>
      </c>
      <c r="AN230" s="2">
        <v>4</v>
      </c>
      <c r="AO230" s="2">
        <v>10</v>
      </c>
      <c r="AP230" s="2">
        <v>7</v>
      </c>
      <c r="AQ230" s="2">
        <v>0</v>
      </c>
      <c r="AR230" s="4">
        <v>8</v>
      </c>
    </row>
    <row r="231" spans="1:44" ht="16" thickBot="1" x14ac:dyDescent="0.4">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9">
        <v>896</v>
      </c>
      <c r="W231" s="2">
        <v>18</v>
      </c>
      <c r="X231" s="1" t="s">
        <v>63</v>
      </c>
      <c r="Y231" s="2">
        <v>1</v>
      </c>
      <c r="Z231" s="2">
        <v>3</v>
      </c>
      <c r="AA231" s="9">
        <v>86</v>
      </c>
      <c r="AB231" s="2">
        <v>2</v>
      </c>
      <c r="AC231" s="2">
        <v>1</v>
      </c>
      <c r="AD231" s="2">
        <v>4</v>
      </c>
      <c r="AE231" s="9">
        <v>2389</v>
      </c>
      <c r="AF231" s="12">
        <v>14961</v>
      </c>
      <c r="AG231" s="2">
        <v>1</v>
      </c>
      <c r="AH231" s="2">
        <v>13</v>
      </c>
      <c r="AI231" s="2">
        <v>3</v>
      </c>
      <c r="AJ231" s="2">
        <v>3</v>
      </c>
      <c r="AK231" s="2">
        <v>80</v>
      </c>
      <c r="AL231" s="2">
        <v>0</v>
      </c>
      <c r="AM231" s="2">
        <v>4</v>
      </c>
      <c r="AN231" s="2">
        <v>2</v>
      </c>
      <c r="AO231" s="2">
        <v>4</v>
      </c>
      <c r="AP231" s="2">
        <v>3</v>
      </c>
      <c r="AQ231" s="2">
        <v>0</v>
      </c>
      <c r="AR231" s="4">
        <v>1</v>
      </c>
    </row>
    <row r="232" spans="1:44" ht="16" thickBot="1" x14ac:dyDescent="0.4">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9">
        <v>1323</v>
      </c>
      <c r="W232" s="2">
        <v>2</v>
      </c>
      <c r="X232" s="1" t="s">
        <v>75</v>
      </c>
      <c r="Y232" s="2">
        <v>1</v>
      </c>
      <c r="Z232" s="2">
        <v>3</v>
      </c>
      <c r="AA232" s="9">
        <v>89</v>
      </c>
      <c r="AB232" s="2">
        <v>2</v>
      </c>
      <c r="AC232" s="2">
        <v>1</v>
      </c>
      <c r="AD232" s="2">
        <v>2</v>
      </c>
      <c r="AE232" s="9">
        <v>3212</v>
      </c>
      <c r="AF232" s="12">
        <v>3300</v>
      </c>
      <c r="AG232" s="2">
        <v>7</v>
      </c>
      <c r="AH232" s="2">
        <v>15</v>
      </c>
      <c r="AI232" s="2">
        <v>3</v>
      </c>
      <c r="AJ232" s="2">
        <v>2</v>
      </c>
      <c r="AK232" s="2">
        <v>80</v>
      </c>
      <c r="AL232" s="2">
        <v>0</v>
      </c>
      <c r="AM232" s="2">
        <v>6</v>
      </c>
      <c r="AN232" s="2">
        <v>2</v>
      </c>
      <c r="AO232" s="2">
        <v>2</v>
      </c>
      <c r="AP232" s="2">
        <v>2</v>
      </c>
      <c r="AQ232" s="2">
        <v>2</v>
      </c>
      <c r="AR232" s="4">
        <v>2</v>
      </c>
    </row>
    <row r="233" spans="1:44" ht="16" thickBot="1" x14ac:dyDescent="0.4">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9">
        <v>532</v>
      </c>
      <c r="W233" s="2">
        <v>4</v>
      </c>
      <c r="X233" s="1" t="s">
        <v>53</v>
      </c>
      <c r="Y233" s="2">
        <v>1</v>
      </c>
      <c r="Z233" s="2">
        <v>3</v>
      </c>
      <c r="AA233" s="9">
        <v>58</v>
      </c>
      <c r="AB233" s="2">
        <v>3</v>
      </c>
      <c r="AC233" s="2">
        <v>5</v>
      </c>
      <c r="AD233" s="2">
        <v>4</v>
      </c>
      <c r="AE233" s="9">
        <v>19232</v>
      </c>
      <c r="AF233" s="12">
        <v>4933</v>
      </c>
      <c r="AG233" s="2">
        <v>1</v>
      </c>
      <c r="AH233" s="2">
        <v>11</v>
      </c>
      <c r="AI233" s="2">
        <v>3</v>
      </c>
      <c r="AJ233" s="2">
        <v>4</v>
      </c>
      <c r="AK233" s="2">
        <v>80</v>
      </c>
      <c r="AL233" s="2">
        <v>0</v>
      </c>
      <c r="AM233" s="2">
        <v>22</v>
      </c>
      <c r="AN233" s="2">
        <v>3</v>
      </c>
      <c r="AO233" s="2">
        <v>22</v>
      </c>
      <c r="AP233" s="2">
        <v>17</v>
      </c>
      <c r="AQ233" s="2">
        <v>11</v>
      </c>
      <c r="AR233" s="4">
        <v>15</v>
      </c>
    </row>
    <row r="234" spans="1:44" ht="16" thickBot="1" x14ac:dyDescent="0.4">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9">
        <v>818</v>
      </c>
      <c r="W234" s="2">
        <v>6</v>
      </c>
      <c r="X234" s="1" t="s">
        <v>53</v>
      </c>
      <c r="Y234" s="2">
        <v>1</v>
      </c>
      <c r="Z234" s="2">
        <v>2</v>
      </c>
      <c r="AA234" s="9">
        <v>52</v>
      </c>
      <c r="AB234" s="2">
        <v>3</v>
      </c>
      <c r="AC234" s="2">
        <v>1</v>
      </c>
      <c r="AD234" s="2">
        <v>3</v>
      </c>
      <c r="AE234" s="9">
        <v>2267</v>
      </c>
      <c r="AF234" s="12">
        <v>25657</v>
      </c>
      <c r="AG234" s="2">
        <v>8</v>
      </c>
      <c r="AH234" s="2">
        <v>17</v>
      </c>
      <c r="AI234" s="2">
        <v>3</v>
      </c>
      <c r="AJ234" s="2">
        <v>4</v>
      </c>
      <c r="AK234" s="2">
        <v>80</v>
      </c>
      <c r="AL234" s="2">
        <v>0</v>
      </c>
      <c r="AM234" s="2">
        <v>7</v>
      </c>
      <c r="AN234" s="2">
        <v>2</v>
      </c>
      <c r="AO234" s="2">
        <v>2</v>
      </c>
      <c r="AP234" s="2">
        <v>2</v>
      </c>
      <c r="AQ234" s="2">
        <v>2</v>
      </c>
      <c r="AR234" s="4">
        <v>2</v>
      </c>
    </row>
    <row r="235" spans="1:44" ht="16" thickBot="1" x14ac:dyDescent="0.4">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9">
        <v>854</v>
      </c>
      <c r="W235" s="2">
        <v>1</v>
      </c>
      <c r="X235" s="1" t="s">
        <v>69</v>
      </c>
      <c r="Y235" s="2">
        <v>1</v>
      </c>
      <c r="Z235" s="2">
        <v>4</v>
      </c>
      <c r="AA235" s="9">
        <v>68</v>
      </c>
      <c r="AB235" s="2">
        <v>3</v>
      </c>
      <c r="AC235" s="2">
        <v>5</v>
      </c>
      <c r="AD235" s="2">
        <v>4</v>
      </c>
      <c r="AE235" s="9">
        <v>19517</v>
      </c>
      <c r="AF235" s="12">
        <v>24118</v>
      </c>
      <c r="AG235" s="2">
        <v>3</v>
      </c>
      <c r="AH235" s="2">
        <v>11</v>
      </c>
      <c r="AI235" s="2">
        <v>3</v>
      </c>
      <c r="AJ235" s="2">
        <v>3</v>
      </c>
      <c r="AK235" s="2">
        <v>80</v>
      </c>
      <c r="AL235" s="2">
        <v>1</v>
      </c>
      <c r="AM235" s="2">
        <v>32</v>
      </c>
      <c r="AN235" s="2">
        <v>2</v>
      </c>
      <c r="AO235" s="2">
        <v>7</v>
      </c>
      <c r="AP235" s="2">
        <v>0</v>
      </c>
      <c r="AQ235" s="2">
        <v>0</v>
      </c>
      <c r="AR235" s="4">
        <v>6</v>
      </c>
    </row>
    <row r="236" spans="1:44" ht="16" thickBot="1" x14ac:dyDescent="0.4">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9">
        <v>813</v>
      </c>
      <c r="W236" s="2">
        <v>14</v>
      </c>
      <c r="X236" s="1" t="s">
        <v>75</v>
      </c>
      <c r="Y236" s="2">
        <v>1</v>
      </c>
      <c r="Z236" s="2">
        <v>3</v>
      </c>
      <c r="AA236" s="9">
        <v>58</v>
      </c>
      <c r="AB236" s="2">
        <v>3</v>
      </c>
      <c r="AC236" s="2">
        <v>1</v>
      </c>
      <c r="AD236" s="2">
        <v>4</v>
      </c>
      <c r="AE236" s="9">
        <v>2436</v>
      </c>
      <c r="AF236" s="12">
        <v>22149</v>
      </c>
      <c r="AG236" s="2">
        <v>5</v>
      </c>
      <c r="AH236" s="2">
        <v>13</v>
      </c>
      <c r="AI236" s="2">
        <v>3</v>
      </c>
      <c r="AJ236" s="2">
        <v>3</v>
      </c>
      <c r="AK236" s="2">
        <v>80</v>
      </c>
      <c r="AL236" s="2">
        <v>1</v>
      </c>
      <c r="AM236" s="2">
        <v>8</v>
      </c>
      <c r="AN236" s="2">
        <v>1</v>
      </c>
      <c r="AO236" s="2">
        <v>5</v>
      </c>
      <c r="AP236" s="2">
        <v>4</v>
      </c>
      <c r="AQ236" s="2">
        <v>0</v>
      </c>
      <c r="AR236" s="4">
        <v>4</v>
      </c>
    </row>
    <row r="237" spans="1:44" ht="16" thickBot="1" x14ac:dyDescent="0.4">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9">
        <v>1034</v>
      </c>
      <c r="W237" s="2">
        <v>16</v>
      </c>
      <c r="X237" s="1" t="s">
        <v>75</v>
      </c>
      <c r="Y237" s="2">
        <v>1</v>
      </c>
      <c r="Z237" s="2">
        <v>4</v>
      </c>
      <c r="AA237" s="9">
        <v>80</v>
      </c>
      <c r="AB237" s="2">
        <v>3</v>
      </c>
      <c r="AC237" s="2">
        <v>4</v>
      </c>
      <c r="AD237" s="2">
        <v>1</v>
      </c>
      <c r="AE237" s="9">
        <v>16064</v>
      </c>
      <c r="AF237" s="12">
        <v>7744</v>
      </c>
      <c r="AG237" s="2">
        <v>5</v>
      </c>
      <c r="AH237" s="2">
        <v>22</v>
      </c>
      <c r="AI237" s="2">
        <v>4</v>
      </c>
      <c r="AJ237" s="2">
        <v>3</v>
      </c>
      <c r="AK237" s="2">
        <v>80</v>
      </c>
      <c r="AL237" s="2">
        <v>1</v>
      </c>
      <c r="AM237" s="2">
        <v>22</v>
      </c>
      <c r="AN237" s="2">
        <v>3</v>
      </c>
      <c r="AO237" s="2">
        <v>17</v>
      </c>
      <c r="AP237" s="2">
        <v>13</v>
      </c>
      <c r="AQ237" s="2">
        <v>1</v>
      </c>
      <c r="AR237" s="4">
        <v>9</v>
      </c>
    </row>
    <row r="238" spans="1:44" ht="16" thickBot="1" x14ac:dyDescent="0.4">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9">
        <v>465</v>
      </c>
      <c r="W238" s="2">
        <v>2</v>
      </c>
      <c r="X238" s="1" t="s">
        <v>53</v>
      </c>
      <c r="Y238" s="2">
        <v>1</v>
      </c>
      <c r="Z238" s="2">
        <v>1</v>
      </c>
      <c r="AA238" s="9">
        <v>39</v>
      </c>
      <c r="AB238" s="2">
        <v>3</v>
      </c>
      <c r="AC238" s="2">
        <v>1</v>
      </c>
      <c r="AD238" s="2">
        <v>2</v>
      </c>
      <c r="AE238" s="9">
        <v>2707</v>
      </c>
      <c r="AF238" s="12">
        <v>21509</v>
      </c>
      <c r="AG238" s="2">
        <v>7</v>
      </c>
      <c r="AH238" s="2">
        <v>20</v>
      </c>
      <c r="AI238" s="2">
        <v>4</v>
      </c>
      <c r="AJ238" s="2">
        <v>1</v>
      </c>
      <c r="AK238" s="2">
        <v>80</v>
      </c>
      <c r="AL238" s="2">
        <v>0</v>
      </c>
      <c r="AM238" s="2">
        <v>13</v>
      </c>
      <c r="AN238" s="2">
        <v>4</v>
      </c>
      <c r="AO238" s="2">
        <v>9</v>
      </c>
      <c r="AP238" s="2">
        <v>7</v>
      </c>
      <c r="AQ238" s="2">
        <v>1</v>
      </c>
      <c r="AR238" s="4">
        <v>7</v>
      </c>
    </row>
    <row r="239" spans="1:44" ht="16" thickBot="1" x14ac:dyDescent="0.4">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9">
        <v>771</v>
      </c>
      <c r="W239" s="2">
        <v>2</v>
      </c>
      <c r="X239" s="1" t="s">
        <v>69</v>
      </c>
      <c r="Y239" s="2">
        <v>1</v>
      </c>
      <c r="Z239" s="2">
        <v>1</v>
      </c>
      <c r="AA239" s="9">
        <v>79</v>
      </c>
      <c r="AB239" s="2">
        <v>2</v>
      </c>
      <c r="AC239" s="2">
        <v>5</v>
      </c>
      <c r="AD239" s="2">
        <v>2</v>
      </c>
      <c r="AE239" s="9">
        <v>19068</v>
      </c>
      <c r="AF239" s="12">
        <v>21030</v>
      </c>
      <c r="AG239" s="2">
        <v>1</v>
      </c>
      <c r="AH239" s="2">
        <v>18</v>
      </c>
      <c r="AI239" s="2">
        <v>3</v>
      </c>
      <c r="AJ239" s="2">
        <v>4</v>
      </c>
      <c r="AK239" s="2">
        <v>80</v>
      </c>
      <c r="AL239" s="2">
        <v>0</v>
      </c>
      <c r="AM239" s="2">
        <v>33</v>
      </c>
      <c r="AN239" s="2">
        <v>4</v>
      </c>
      <c r="AO239" s="2">
        <v>33</v>
      </c>
      <c r="AP239" s="2">
        <v>7</v>
      </c>
      <c r="AQ239" s="2">
        <v>15</v>
      </c>
      <c r="AR239" s="4">
        <v>12</v>
      </c>
    </row>
    <row r="240" spans="1:44" ht="16" thickBot="1" x14ac:dyDescent="0.4">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9">
        <v>1401</v>
      </c>
      <c r="W240" s="2">
        <v>4</v>
      </c>
      <c r="X240" s="1" t="s">
        <v>53</v>
      </c>
      <c r="Y240" s="2">
        <v>1</v>
      </c>
      <c r="Z240" s="2">
        <v>3</v>
      </c>
      <c r="AA240" s="9">
        <v>56</v>
      </c>
      <c r="AB240" s="2">
        <v>3</v>
      </c>
      <c r="AC240" s="2">
        <v>1</v>
      </c>
      <c r="AD240" s="2">
        <v>2</v>
      </c>
      <c r="AE240" s="9">
        <v>3931</v>
      </c>
      <c r="AF240" s="12">
        <v>20990</v>
      </c>
      <c r="AG240" s="2">
        <v>2</v>
      </c>
      <c r="AH240" s="2">
        <v>11</v>
      </c>
      <c r="AI240" s="2">
        <v>3</v>
      </c>
      <c r="AJ240" s="2">
        <v>1</v>
      </c>
      <c r="AK240" s="2">
        <v>80</v>
      </c>
      <c r="AL240" s="2">
        <v>1</v>
      </c>
      <c r="AM240" s="2">
        <v>6</v>
      </c>
      <c r="AN240" s="2">
        <v>3</v>
      </c>
      <c r="AO240" s="2">
        <v>4</v>
      </c>
      <c r="AP240" s="2">
        <v>3</v>
      </c>
      <c r="AQ240" s="2">
        <v>1</v>
      </c>
      <c r="AR240" s="4">
        <v>2</v>
      </c>
    </row>
    <row r="241" spans="1:44" ht="16" thickBot="1" x14ac:dyDescent="0.4">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9">
        <v>515</v>
      </c>
      <c r="W241" s="2">
        <v>1</v>
      </c>
      <c r="X241" s="1" t="s">
        <v>75</v>
      </c>
      <c r="Y241" s="2">
        <v>1</v>
      </c>
      <c r="Z241" s="2">
        <v>4</v>
      </c>
      <c r="AA241" s="9">
        <v>62</v>
      </c>
      <c r="AB241" s="2">
        <v>2</v>
      </c>
      <c r="AC241" s="2">
        <v>1</v>
      </c>
      <c r="AD241" s="2">
        <v>2</v>
      </c>
      <c r="AE241" s="9">
        <v>3730</v>
      </c>
      <c r="AF241" s="12">
        <v>9571</v>
      </c>
      <c r="AG241" s="2">
        <v>0</v>
      </c>
      <c r="AH241" s="2">
        <v>14</v>
      </c>
      <c r="AI241" s="2">
        <v>3</v>
      </c>
      <c r="AJ241" s="2">
        <v>4</v>
      </c>
      <c r="AK241" s="2">
        <v>80</v>
      </c>
      <c r="AL241" s="2">
        <v>0</v>
      </c>
      <c r="AM241" s="2">
        <v>4</v>
      </c>
      <c r="AN241" s="2">
        <v>1</v>
      </c>
      <c r="AO241" s="2">
        <v>3</v>
      </c>
      <c r="AP241" s="2">
        <v>2</v>
      </c>
      <c r="AQ241" s="2">
        <v>1</v>
      </c>
      <c r="AR241" s="4">
        <v>2</v>
      </c>
    </row>
    <row r="242" spans="1:44" ht="16" thickBot="1" x14ac:dyDescent="0.4">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9">
        <v>1431</v>
      </c>
      <c r="W242" s="2">
        <v>1</v>
      </c>
      <c r="X242" s="1" t="s">
        <v>69</v>
      </c>
      <c r="Y242" s="2">
        <v>1</v>
      </c>
      <c r="Z242" s="2">
        <v>3</v>
      </c>
      <c r="AA242" s="9">
        <v>96</v>
      </c>
      <c r="AB242" s="2">
        <v>3</v>
      </c>
      <c r="AC242" s="2">
        <v>1</v>
      </c>
      <c r="AD242" s="2">
        <v>3</v>
      </c>
      <c r="AE242" s="9">
        <v>2232</v>
      </c>
      <c r="AF242" s="12">
        <v>15417</v>
      </c>
      <c r="AG242" s="2">
        <v>7</v>
      </c>
      <c r="AH242" s="2">
        <v>14</v>
      </c>
      <c r="AI242" s="2">
        <v>3</v>
      </c>
      <c r="AJ242" s="2">
        <v>3</v>
      </c>
      <c r="AK242" s="2">
        <v>80</v>
      </c>
      <c r="AL242" s="2">
        <v>3</v>
      </c>
      <c r="AM242" s="2">
        <v>7</v>
      </c>
      <c r="AN242" s="2">
        <v>3</v>
      </c>
      <c r="AO242" s="2">
        <v>3</v>
      </c>
      <c r="AP242" s="2">
        <v>2</v>
      </c>
      <c r="AQ242" s="2">
        <v>1</v>
      </c>
      <c r="AR242" s="4">
        <v>2</v>
      </c>
    </row>
    <row r="243" spans="1:44" ht="16" thickBot="1" x14ac:dyDescent="0.4">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9">
        <v>976</v>
      </c>
      <c r="W243" s="2">
        <v>26</v>
      </c>
      <c r="X243" s="1" t="s">
        <v>69</v>
      </c>
      <c r="Y243" s="2">
        <v>1</v>
      </c>
      <c r="Z243" s="2">
        <v>3</v>
      </c>
      <c r="AA243" s="9">
        <v>100</v>
      </c>
      <c r="AB243" s="2">
        <v>3</v>
      </c>
      <c r="AC243" s="2">
        <v>2</v>
      </c>
      <c r="AD243" s="2">
        <v>1</v>
      </c>
      <c r="AE243" s="9">
        <v>4465</v>
      </c>
      <c r="AF243" s="12">
        <v>12069</v>
      </c>
      <c r="AG243" s="2">
        <v>0</v>
      </c>
      <c r="AH243" s="2">
        <v>18</v>
      </c>
      <c r="AI243" s="2">
        <v>3</v>
      </c>
      <c r="AJ243" s="2">
        <v>1</v>
      </c>
      <c r="AK243" s="2">
        <v>80</v>
      </c>
      <c r="AL243" s="2">
        <v>0</v>
      </c>
      <c r="AM243" s="2">
        <v>4</v>
      </c>
      <c r="AN243" s="2">
        <v>3</v>
      </c>
      <c r="AO243" s="2">
        <v>3</v>
      </c>
      <c r="AP243" s="2">
        <v>2</v>
      </c>
      <c r="AQ243" s="2">
        <v>2</v>
      </c>
      <c r="AR243" s="4">
        <v>2</v>
      </c>
    </row>
    <row r="244" spans="1:44" ht="16" thickBot="1" x14ac:dyDescent="0.4">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9">
        <v>1411</v>
      </c>
      <c r="W244" s="2">
        <v>19</v>
      </c>
      <c r="X244" s="1" t="s">
        <v>53</v>
      </c>
      <c r="Y244" s="2">
        <v>1</v>
      </c>
      <c r="Z244" s="2">
        <v>3</v>
      </c>
      <c r="AA244" s="9">
        <v>36</v>
      </c>
      <c r="AB244" s="2">
        <v>3</v>
      </c>
      <c r="AC244" s="2">
        <v>2</v>
      </c>
      <c r="AD244" s="2">
        <v>2</v>
      </c>
      <c r="AE244" s="9">
        <v>3072</v>
      </c>
      <c r="AF244" s="12">
        <v>19877</v>
      </c>
      <c r="AG244" s="2">
        <v>2</v>
      </c>
      <c r="AH244" s="2">
        <v>16</v>
      </c>
      <c r="AI244" s="2">
        <v>3</v>
      </c>
      <c r="AJ244" s="2">
        <v>1</v>
      </c>
      <c r="AK244" s="2">
        <v>80</v>
      </c>
      <c r="AL244" s="2">
        <v>2</v>
      </c>
      <c r="AM244" s="2">
        <v>17</v>
      </c>
      <c r="AN244" s="2">
        <v>2</v>
      </c>
      <c r="AO244" s="2">
        <v>1</v>
      </c>
      <c r="AP244" s="2">
        <v>0</v>
      </c>
      <c r="AQ244" s="2">
        <v>0</v>
      </c>
      <c r="AR244" s="4">
        <v>0</v>
      </c>
    </row>
    <row r="245" spans="1:44" ht="16" thickBot="1" x14ac:dyDescent="0.4">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9">
        <v>1300</v>
      </c>
      <c r="W245" s="2">
        <v>24</v>
      </c>
      <c r="X245" s="1" t="s">
        <v>53</v>
      </c>
      <c r="Y245" s="2">
        <v>1</v>
      </c>
      <c r="Z245" s="2">
        <v>4</v>
      </c>
      <c r="AA245" s="9">
        <v>62</v>
      </c>
      <c r="AB245" s="2">
        <v>3</v>
      </c>
      <c r="AC245" s="2">
        <v>2</v>
      </c>
      <c r="AD245" s="2">
        <v>4</v>
      </c>
      <c r="AE245" s="9">
        <v>3319</v>
      </c>
      <c r="AF245" s="12">
        <v>24447</v>
      </c>
      <c r="AG245" s="2">
        <v>1</v>
      </c>
      <c r="AH245" s="2">
        <v>17</v>
      </c>
      <c r="AI245" s="2">
        <v>3</v>
      </c>
      <c r="AJ245" s="2">
        <v>1</v>
      </c>
      <c r="AK245" s="2">
        <v>80</v>
      </c>
      <c r="AL245" s="2">
        <v>2</v>
      </c>
      <c r="AM245" s="2">
        <v>9</v>
      </c>
      <c r="AN245" s="2">
        <v>3</v>
      </c>
      <c r="AO245" s="2">
        <v>9</v>
      </c>
      <c r="AP245" s="2">
        <v>8</v>
      </c>
      <c r="AQ245" s="2">
        <v>4</v>
      </c>
      <c r="AR245" s="4">
        <v>7</v>
      </c>
    </row>
    <row r="246" spans="1:44" ht="16" thickBot="1" x14ac:dyDescent="0.4">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9">
        <v>252</v>
      </c>
      <c r="W246" s="2">
        <v>1</v>
      </c>
      <c r="X246" s="1" t="s">
        <v>75</v>
      </c>
      <c r="Y246" s="2">
        <v>1</v>
      </c>
      <c r="Z246" s="2">
        <v>3</v>
      </c>
      <c r="AA246" s="9">
        <v>70</v>
      </c>
      <c r="AB246" s="2">
        <v>4</v>
      </c>
      <c r="AC246" s="2">
        <v>5</v>
      </c>
      <c r="AD246" s="2">
        <v>4</v>
      </c>
      <c r="AE246" s="9">
        <v>19202</v>
      </c>
      <c r="AF246" s="12">
        <v>15970</v>
      </c>
      <c r="AG246" s="2">
        <v>0</v>
      </c>
      <c r="AH246" s="2">
        <v>11</v>
      </c>
      <c r="AI246" s="2">
        <v>3</v>
      </c>
      <c r="AJ246" s="2">
        <v>3</v>
      </c>
      <c r="AK246" s="2">
        <v>80</v>
      </c>
      <c r="AL246" s="2">
        <v>1</v>
      </c>
      <c r="AM246" s="2">
        <v>25</v>
      </c>
      <c r="AN246" s="2">
        <v>3</v>
      </c>
      <c r="AO246" s="2">
        <v>24</v>
      </c>
      <c r="AP246" s="2">
        <v>0</v>
      </c>
      <c r="AQ246" s="2">
        <v>1</v>
      </c>
      <c r="AR246" s="4">
        <v>7</v>
      </c>
    </row>
    <row r="247" spans="1:44" ht="16" thickBot="1" x14ac:dyDescent="0.4">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9">
        <v>1327</v>
      </c>
      <c r="W247" s="2">
        <v>3</v>
      </c>
      <c r="X247" s="1" t="s">
        <v>69</v>
      </c>
      <c r="Y247" s="2">
        <v>1</v>
      </c>
      <c r="Z247" s="2">
        <v>2</v>
      </c>
      <c r="AA247" s="9">
        <v>73</v>
      </c>
      <c r="AB247" s="2">
        <v>3</v>
      </c>
      <c r="AC247" s="2">
        <v>3</v>
      </c>
      <c r="AD247" s="2">
        <v>3</v>
      </c>
      <c r="AE247" s="9">
        <v>13675</v>
      </c>
      <c r="AF247" s="12">
        <v>13523</v>
      </c>
      <c r="AG247" s="2">
        <v>9</v>
      </c>
      <c r="AH247" s="2">
        <v>12</v>
      </c>
      <c r="AI247" s="2">
        <v>3</v>
      </c>
      <c r="AJ247" s="2">
        <v>1</v>
      </c>
      <c r="AK247" s="2">
        <v>80</v>
      </c>
      <c r="AL247" s="2">
        <v>1</v>
      </c>
      <c r="AM247" s="2">
        <v>9</v>
      </c>
      <c r="AN247" s="2">
        <v>3</v>
      </c>
      <c r="AO247" s="2">
        <v>2</v>
      </c>
      <c r="AP247" s="2">
        <v>2</v>
      </c>
      <c r="AQ247" s="2">
        <v>2</v>
      </c>
      <c r="AR247" s="4">
        <v>2</v>
      </c>
    </row>
    <row r="248" spans="1:44" ht="16" thickBot="1" x14ac:dyDescent="0.4">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9">
        <v>832</v>
      </c>
      <c r="W248" s="2">
        <v>5</v>
      </c>
      <c r="X248" s="1" t="s">
        <v>69</v>
      </c>
      <c r="Y248" s="2">
        <v>1</v>
      </c>
      <c r="Z248" s="2">
        <v>3</v>
      </c>
      <c r="AA248" s="9">
        <v>63</v>
      </c>
      <c r="AB248" s="2">
        <v>2</v>
      </c>
      <c r="AC248" s="2">
        <v>1</v>
      </c>
      <c r="AD248" s="2">
        <v>2</v>
      </c>
      <c r="AE248" s="9">
        <v>2911</v>
      </c>
      <c r="AF248" s="12">
        <v>14776</v>
      </c>
      <c r="AG248" s="2">
        <v>1</v>
      </c>
      <c r="AH248" s="2">
        <v>13</v>
      </c>
      <c r="AI248" s="2">
        <v>3</v>
      </c>
      <c r="AJ248" s="2">
        <v>3</v>
      </c>
      <c r="AK248" s="2">
        <v>80</v>
      </c>
      <c r="AL248" s="2">
        <v>1</v>
      </c>
      <c r="AM248" s="2">
        <v>2</v>
      </c>
      <c r="AN248" s="2">
        <v>2</v>
      </c>
      <c r="AO248" s="2">
        <v>2</v>
      </c>
      <c r="AP248" s="2">
        <v>2</v>
      </c>
      <c r="AQ248" s="2">
        <v>0</v>
      </c>
      <c r="AR248" s="4">
        <v>2</v>
      </c>
    </row>
    <row r="249" spans="1:44" ht="16" thickBot="1" x14ac:dyDescent="0.4">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9">
        <v>470</v>
      </c>
      <c r="W249" s="2">
        <v>2</v>
      </c>
      <c r="X249" s="1" t="s">
        <v>69</v>
      </c>
      <c r="Y249" s="2">
        <v>1</v>
      </c>
      <c r="Z249" s="2">
        <v>4</v>
      </c>
      <c r="AA249" s="9">
        <v>84</v>
      </c>
      <c r="AB249" s="2">
        <v>2</v>
      </c>
      <c r="AC249" s="2">
        <v>2</v>
      </c>
      <c r="AD249" s="2">
        <v>2</v>
      </c>
      <c r="AE249" s="9">
        <v>5957</v>
      </c>
      <c r="AF249" s="12">
        <v>23687</v>
      </c>
      <c r="AG249" s="2">
        <v>6</v>
      </c>
      <c r="AH249" s="2">
        <v>13</v>
      </c>
      <c r="AI249" s="2">
        <v>3</v>
      </c>
      <c r="AJ249" s="2">
        <v>2</v>
      </c>
      <c r="AK249" s="2">
        <v>80</v>
      </c>
      <c r="AL249" s="2">
        <v>1</v>
      </c>
      <c r="AM249" s="2">
        <v>13</v>
      </c>
      <c r="AN249" s="2">
        <v>3</v>
      </c>
      <c r="AO249" s="2">
        <v>11</v>
      </c>
      <c r="AP249" s="2">
        <v>9</v>
      </c>
      <c r="AQ249" s="2">
        <v>5</v>
      </c>
      <c r="AR249" s="4">
        <v>9</v>
      </c>
    </row>
    <row r="250" spans="1:44" ht="16" thickBot="1" x14ac:dyDescent="0.4">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9">
        <v>1017</v>
      </c>
      <c r="W250" s="2">
        <v>1</v>
      </c>
      <c r="X250" s="1" t="s">
        <v>53</v>
      </c>
      <c r="Y250" s="2">
        <v>1</v>
      </c>
      <c r="Z250" s="2">
        <v>3</v>
      </c>
      <c r="AA250" s="9">
        <v>83</v>
      </c>
      <c r="AB250" s="2">
        <v>2</v>
      </c>
      <c r="AC250" s="2">
        <v>1</v>
      </c>
      <c r="AD250" s="2">
        <v>3</v>
      </c>
      <c r="AE250" s="9">
        <v>3920</v>
      </c>
      <c r="AF250" s="12">
        <v>18697</v>
      </c>
      <c r="AG250" s="2">
        <v>2</v>
      </c>
      <c r="AH250" s="2">
        <v>14</v>
      </c>
      <c r="AI250" s="2">
        <v>3</v>
      </c>
      <c r="AJ250" s="2">
        <v>1</v>
      </c>
      <c r="AK250" s="2">
        <v>80</v>
      </c>
      <c r="AL250" s="2">
        <v>1</v>
      </c>
      <c r="AM250" s="2">
        <v>17</v>
      </c>
      <c r="AN250" s="2">
        <v>2</v>
      </c>
      <c r="AO250" s="2">
        <v>3</v>
      </c>
      <c r="AP250" s="2">
        <v>1</v>
      </c>
      <c r="AQ250" s="2">
        <v>0</v>
      </c>
      <c r="AR250" s="4">
        <v>2</v>
      </c>
    </row>
    <row r="251" spans="1:44" ht="16" thickBot="1" x14ac:dyDescent="0.4">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9">
        <v>1199</v>
      </c>
      <c r="W251" s="2">
        <v>7</v>
      </c>
      <c r="X251" s="1" t="s">
        <v>69</v>
      </c>
      <c r="Y251" s="2">
        <v>1</v>
      </c>
      <c r="Z251" s="2">
        <v>1</v>
      </c>
      <c r="AA251" s="9">
        <v>77</v>
      </c>
      <c r="AB251" s="2">
        <v>4</v>
      </c>
      <c r="AC251" s="2">
        <v>2</v>
      </c>
      <c r="AD251" s="2">
        <v>2</v>
      </c>
      <c r="AE251" s="9">
        <v>6434</v>
      </c>
      <c r="AF251" s="12">
        <v>5118</v>
      </c>
      <c r="AG251" s="2">
        <v>4</v>
      </c>
      <c r="AH251" s="2">
        <v>17</v>
      </c>
      <c r="AI251" s="2">
        <v>3</v>
      </c>
      <c r="AJ251" s="2">
        <v>4</v>
      </c>
      <c r="AK251" s="2">
        <v>80</v>
      </c>
      <c r="AL251" s="2">
        <v>1</v>
      </c>
      <c r="AM251" s="2">
        <v>9</v>
      </c>
      <c r="AN251" s="2">
        <v>3</v>
      </c>
      <c r="AO251" s="2">
        <v>3</v>
      </c>
      <c r="AP251" s="2">
        <v>2</v>
      </c>
      <c r="AQ251" s="2">
        <v>0</v>
      </c>
      <c r="AR251" s="4">
        <v>2</v>
      </c>
    </row>
    <row r="252" spans="1:44" ht="16" thickBot="1" x14ac:dyDescent="0.4">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9">
        <v>504</v>
      </c>
      <c r="W252" s="2">
        <v>10</v>
      </c>
      <c r="X252" s="1" t="s">
        <v>75</v>
      </c>
      <c r="Y252" s="2">
        <v>1</v>
      </c>
      <c r="Z252" s="2">
        <v>1</v>
      </c>
      <c r="AA252" s="9">
        <v>61</v>
      </c>
      <c r="AB252" s="2">
        <v>3</v>
      </c>
      <c r="AC252" s="2">
        <v>3</v>
      </c>
      <c r="AD252" s="2">
        <v>3</v>
      </c>
      <c r="AE252" s="9">
        <v>10048</v>
      </c>
      <c r="AF252" s="12">
        <v>22573</v>
      </c>
      <c r="AG252" s="2">
        <v>6</v>
      </c>
      <c r="AH252" s="2">
        <v>11</v>
      </c>
      <c r="AI252" s="2">
        <v>3</v>
      </c>
      <c r="AJ252" s="2">
        <v>2</v>
      </c>
      <c r="AK252" s="2">
        <v>80</v>
      </c>
      <c r="AL252" s="2">
        <v>2</v>
      </c>
      <c r="AM252" s="2">
        <v>17</v>
      </c>
      <c r="AN252" s="2">
        <v>3</v>
      </c>
      <c r="AO252" s="2">
        <v>1</v>
      </c>
      <c r="AP252" s="2">
        <v>0</v>
      </c>
      <c r="AQ252" s="2">
        <v>0</v>
      </c>
      <c r="AR252" s="4">
        <v>0</v>
      </c>
    </row>
    <row r="253" spans="1:44" ht="16" thickBot="1" x14ac:dyDescent="0.4">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9">
        <v>505</v>
      </c>
      <c r="W253" s="2">
        <v>2</v>
      </c>
      <c r="X253" s="1" t="s">
        <v>69</v>
      </c>
      <c r="Y253" s="2">
        <v>1</v>
      </c>
      <c r="Z253" s="2">
        <v>4</v>
      </c>
      <c r="AA253" s="9">
        <v>64</v>
      </c>
      <c r="AB253" s="2">
        <v>3</v>
      </c>
      <c r="AC253" s="2">
        <v>3</v>
      </c>
      <c r="AD253" s="2">
        <v>4</v>
      </c>
      <c r="AE253" s="9">
        <v>10938</v>
      </c>
      <c r="AF253" s="12">
        <v>6420</v>
      </c>
      <c r="AG253" s="2">
        <v>0</v>
      </c>
      <c r="AH253" s="2">
        <v>25</v>
      </c>
      <c r="AI253" s="2">
        <v>4</v>
      </c>
      <c r="AJ253" s="2">
        <v>4</v>
      </c>
      <c r="AK253" s="2">
        <v>80</v>
      </c>
      <c r="AL253" s="2">
        <v>0</v>
      </c>
      <c r="AM253" s="2">
        <v>20</v>
      </c>
      <c r="AN253" s="2">
        <v>3</v>
      </c>
      <c r="AO253" s="2">
        <v>19</v>
      </c>
      <c r="AP253" s="2">
        <v>6</v>
      </c>
      <c r="AQ253" s="2">
        <v>11</v>
      </c>
      <c r="AR253" s="4">
        <v>8</v>
      </c>
    </row>
    <row r="254" spans="1:44" ht="16" thickBot="1" x14ac:dyDescent="0.4">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9">
        <v>665</v>
      </c>
      <c r="W254" s="2">
        <v>15</v>
      </c>
      <c r="X254" s="1" t="s">
        <v>75</v>
      </c>
      <c r="Y254" s="2">
        <v>1</v>
      </c>
      <c r="Z254" s="2">
        <v>3</v>
      </c>
      <c r="AA254" s="9">
        <v>60</v>
      </c>
      <c r="AB254" s="2">
        <v>3</v>
      </c>
      <c r="AC254" s="2">
        <v>1</v>
      </c>
      <c r="AD254" s="2">
        <v>2</v>
      </c>
      <c r="AE254" s="9">
        <v>2340</v>
      </c>
      <c r="AF254" s="12">
        <v>22673</v>
      </c>
      <c r="AG254" s="2">
        <v>1</v>
      </c>
      <c r="AH254" s="2">
        <v>19</v>
      </c>
      <c r="AI254" s="2">
        <v>3</v>
      </c>
      <c r="AJ254" s="2">
        <v>1</v>
      </c>
      <c r="AK254" s="2">
        <v>80</v>
      </c>
      <c r="AL254" s="2">
        <v>0</v>
      </c>
      <c r="AM254" s="2">
        <v>6</v>
      </c>
      <c r="AN254" s="2">
        <v>3</v>
      </c>
      <c r="AO254" s="2">
        <v>6</v>
      </c>
      <c r="AP254" s="2">
        <v>5</v>
      </c>
      <c r="AQ254" s="2">
        <v>1</v>
      </c>
      <c r="AR254" s="4">
        <v>5</v>
      </c>
    </row>
    <row r="255" spans="1:44" ht="16" thickBot="1" x14ac:dyDescent="0.4">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9">
        <v>916</v>
      </c>
      <c r="W255" s="2">
        <v>17</v>
      </c>
      <c r="X255" s="1" t="s">
        <v>53</v>
      </c>
      <c r="Y255" s="2">
        <v>1</v>
      </c>
      <c r="Z255" s="2">
        <v>4</v>
      </c>
      <c r="AA255" s="9">
        <v>82</v>
      </c>
      <c r="AB255" s="2">
        <v>4</v>
      </c>
      <c r="AC255" s="2">
        <v>2</v>
      </c>
      <c r="AD255" s="2">
        <v>2</v>
      </c>
      <c r="AE255" s="9">
        <v>6545</v>
      </c>
      <c r="AF255" s="12">
        <v>23016</v>
      </c>
      <c r="AG255" s="2">
        <v>3</v>
      </c>
      <c r="AH255" s="2">
        <v>13</v>
      </c>
      <c r="AI255" s="2">
        <v>3</v>
      </c>
      <c r="AJ255" s="2">
        <v>3</v>
      </c>
      <c r="AK255" s="2">
        <v>80</v>
      </c>
      <c r="AL255" s="2">
        <v>0</v>
      </c>
      <c r="AM255" s="2">
        <v>10</v>
      </c>
      <c r="AN255" s="2">
        <v>3</v>
      </c>
      <c r="AO255" s="2">
        <v>3</v>
      </c>
      <c r="AP255" s="2">
        <v>2</v>
      </c>
      <c r="AQ255" s="2">
        <v>0</v>
      </c>
      <c r="AR255" s="4">
        <v>2</v>
      </c>
    </row>
    <row r="256" spans="1:44" ht="16" thickBot="1" x14ac:dyDescent="0.4">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9">
        <v>1247</v>
      </c>
      <c r="W256" s="2">
        <v>20</v>
      </c>
      <c r="X256" s="1" t="s">
        <v>53</v>
      </c>
      <c r="Y256" s="2">
        <v>1</v>
      </c>
      <c r="Z256" s="2">
        <v>4</v>
      </c>
      <c r="AA256" s="9">
        <v>45</v>
      </c>
      <c r="AB256" s="2">
        <v>3</v>
      </c>
      <c r="AC256" s="2">
        <v>2</v>
      </c>
      <c r="AD256" s="2">
        <v>1</v>
      </c>
      <c r="AE256" s="9">
        <v>6931</v>
      </c>
      <c r="AF256" s="12">
        <v>10732</v>
      </c>
      <c r="AG256" s="2">
        <v>2</v>
      </c>
      <c r="AH256" s="2">
        <v>14</v>
      </c>
      <c r="AI256" s="2">
        <v>3</v>
      </c>
      <c r="AJ256" s="2">
        <v>4</v>
      </c>
      <c r="AK256" s="2">
        <v>80</v>
      </c>
      <c r="AL256" s="2">
        <v>1</v>
      </c>
      <c r="AM256" s="2">
        <v>10</v>
      </c>
      <c r="AN256" s="2">
        <v>3</v>
      </c>
      <c r="AO256" s="2">
        <v>3</v>
      </c>
      <c r="AP256" s="2">
        <v>2</v>
      </c>
      <c r="AQ256" s="2">
        <v>0</v>
      </c>
      <c r="AR256" s="4">
        <v>2</v>
      </c>
    </row>
    <row r="257" spans="1:44" ht="16" thickBot="1" x14ac:dyDescent="0.4">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9">
        <v>685</v>
      </c>
      <c r="W257" s="2">
        <v>1</v>
      </c>
      <c r="X257" s="1" t="s">
        <v>75</v>
      </c>
      <c r="Y257" s="2">
        <v>1</v>
      </c>
      <c r="Z257" s="2">
        <v>1</v>
      </c>
      <c r="AA257" s="9">
        <v>62</v>
      </c>
      <c r="AB257" s="2">
        <v>3</v>
      </c>
      <c r="AC257" s="2">
        <v>2</v>
      </c>
      <c r="AD257" s="2">
        <v>2</v>
      </c>
      <c r="AE257" s="9">
        <v>4898</v>
      </c>
      <c r="AF257" s="12">
        <v>7505</v>
      </c>
      <c r="AG257" s="2">
        <v>0</v>
      </c>
      <c r="AH257" s="2">
        <v>12</v>
      </c>
      <c r="AI257" s="2">
        <v>3</v>
      </c>
      <c r="AJ257" s="2">
        <v>4</v>
      </c>
      <c r="AK257" s="2">
        <v>80</v>
      </c>
      <c r="AL257" s="2">
        <v>2</v>
      </c>
      <c r="AM257" s="2">
        <v>5</v>
      </c>
      <c r="AN257" s="2">
        <v>3</v>
      </c>
      <c r="AO257" s="2">
        <v>4</v>
      </c>
      <c r="AP257" s="2">
        <v>2</v>
      </c>
      <c r="AQ257" s="2">
        <v>1</v>
      </c>
      <c r="AR257" s="4">
        <v>2</v>
      </c>
    </row>
    <row r="258" spans="1:44" ht="16" thickBot="1" x14ac:dyDescent="0.4">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9">
        <v>269</v>
      </c>
      <c r="W258" s="2">
        <v>2</v>
      </c>
      <c r="X258" s="1" t="s">
        <v>75</v>
      </c>
      <c r="Y258" s="2">
        <v>1</v>
      </c>
      <c r="Z258" s="2">
        <v>4</v>
      </c>
      <c r="AA258" s="9">
        <v>56</v>
      </c>
      <c r="AB258" s="2">
        <v>2</v>
      </c>
      <c r="AC258" s="2">
        <v>1</v>
      </c>
      <c r="AD258" s="2">
        <v>3</v>
      </c>
      <c r="AE258" s="9">
        <v>2593</v>
      </c>
      <c r="AF258" s="12">
        <v>8007</v>
      </c>
      <c r="AG258" s="2">
        <v>0</v>
      </c>
      <c r="AH258" s="2">
        <v>11</v>
      </c>
      <c r="AI258" s="2">
        <v>3</v>
      </c>
      <c r="AJ258" s="2">
        <v>3</v>
      </c>
      <c r="AK258" s="2">
        <v>80</v>
      </c>
      <c r="AL258" s="2">
        <v>1</v>
      </c>
      <c r="AM258" s="2">
        <v>10</v>
      </c>
      <c r="AN258" s="2">
        <v>3</v>
      </c>
      <c r="AO258" s="2">
        <v>9</v>
      </c>
      <c r="AP258" s="2">
        <v>6</v>
      </c>
      <c r="AQ258" s="2">
        <v>7</v>
      </c>
      <c r="AR258" s="4">
        <v>8</v>
      </c>
    </row>
    <row r="259" spans="1:44" ht="16" thickBot="1" x14ac:dyDescent="0.4">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9">
        <v>1416</v>
      </c>
      <c r="W259" s="2">
        <v>2</v>
      </c>
      <c r="X259" s="1" t="s">
        <v>53</v>
      </c>
      <c r="Y259" s="2">
        <v>1</v>
      </c>
      <c r="Z259" s="2">
        <v>1</v>
      </c>
      <c r="AA259" s="9">
        <v>49</v>
      </c>
      <c r="AB259" s="2">
        <v>3</v>
      </c>
      <c r="AC259" s="2">
        <v>5</v>
      </c>
      <c r="AD259" s="2">
        <v>3</v>
      </c>
      <c r="AE259" s="9">
        <v>19436</v>
      </c>
      <c r="AF259" s="12">
        <v>5949</v>
      </c>
      <c r="AG259" s="2">
        <v>0</v>
      </c>
      <c r="AH259" s="2">
        <v>19</v>
      </c>
      <c r="AI259" s="2">
        <v>3</v>
      </c>
      <c r="AJ259" s="2">
        <v>4</v>
      </c>
      <c r="AK259" s="2">
        <v>80</v>
      </c>
      <c r="AL259" s="2">
        <v>1</v>
      </c>
      <c r="AM259" s="2">
        <v>22</v>
      </c>
      <c r="AN259" s="2">
        <v>3</v>
      </c>
      <c r="AO259" s="2">
        <v>21</v>
      </c>
      <c r="AP259" s="2">
        <v>7</v>
      </c>
      <c r="AQ259" s="2">
        <v>3</v>
      </c>
      <c r="AR259" s="4">
        <v>9</v>
      </c>
    </row>
    <row r="260" spans="1:44" ht="16" thickBot="1" x14ac:dyDescent="0.4">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9">
        <v>833</v>
      </c>
      <c r="W260" s="2">
        <v>1</v>
      </c>
      <c r="X260" s="1" t="s">
        <v>75</v>
      </c>
      <c r="Y260" s="2">
        <v>1</v>
      </c>
      <c r="Z260" s="2">
        <v>3</v>
      </c>
      <c r="AA260" s="9">
        <v>96</v>
      </c>
      <c r="AB260" s="2">
        <v>3</v>
      </c>
      <c r="AC260" s="2">
        <v>1</v>
      </c>
      <c r="AD260" s="2">
        <v>2</v>
      </c>
      <c r="AE260" s="9">
        <v>2723</v>
      </c>
      <c r="AF260" s="12">
        <v>23231</v>
      </c>
      <c r="AG260" s="2">
        <v>1</v>
      </c>
      <c r="AH260" s="2">
        <v>11</v>
      </c>
      <c r="AI260" s="2">
        <v>3</v>
      </c>
      <c r="AJ260" s="2">
        <v>2</v>
      </c>
      <c r="AK260" s="2">
        <v>80</v>
      </c>
      <c r="AL260" s="2">
        <v>0</v>
      </c>
      <c r="AM260" s="2">
        <v>1</v>
      </c>
      <c r="AN260" s="2">
        <v>2</v>
      </c>
      <c r="AO260" s="2">
        <v>1</v>
      </c>
      <c r="AP260" s="2">
        <v>0</v>
      </c>
      <c r="AQ260" s="2">
        <v>0</v>
      </c>
      <c r="AR260" s="4">
        <v>0</v>
      </c>
    </row>
    <row r="261" spans="1:44" ht="16" thickBot="1" x14ac:dyDescent="0.4">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9">
        <v>307</v>
      </c>
      <c r="W261" s="2">
        <v>29</v>
      </c>
      <c r="X261" s="1" t="s">
        <v>53</v>
      </c>
      <c r="Y261" s="2">
        <v>1</v>
      </c>
      <c r="Z261" s="2">
        <v>3</v>
      </c>
      <c r="AA261" s="9">
        <v>71</v>
      </c>
      <c r="AB261" s="2">
        <v>2</v>
      </c>
      <c r="AC261" s="2">
        <v>1</v>
      </c>
      <c r="AD261" s="2">
        <v>3</v>
      </c>
      <c r="AE261" s="9">
        <v>3479</v>
      </c>
      <c r="AF261" s="12">
        <v>11652</v>
      </c>
      <c r="AG261" s="2">
        <v>0</v>
      </c>
      <c r="AH261" s="2">
        <v>11</v>
      </c>
      <c r="AI261" s="2">
        <v>3</v>
      </c>
      <c r="AJ261" s="2">
        <v>2</v>
      </c>
      <c r="AK261" s="2">
        <v>80</v>
      </c>
      <c r="AL261" s="2">
        <v>0</v>
      </c>
      <c r="AM261" s="2">
        <v>6</v>
      </c>
      <c r="AN261" s="2">
        <v>4</v>
      </c>
      <c r="AO261" s="2">
        <v>5</v>
      </c>
      <c r="AP261" s="2">
        <v>4</v>
      </c>
      <c r="AQ261" s="2">
        <v>1</v>
      </c>
      <c r="AR261" s="4">
        <v>4</v>
      </c>
    </row>
    <row r="262" spans="1:44" ht="16" thickBot="1" x14ac:dyDescent="0.4">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9">
        <v>1311</v>
      </c>
      <c r="W262" s="2">
        <v>7</v>
      </c>
      <c r="X262" s="1" t="s">
        <v>75</v>
      </c>
      <c r="Y262" s="2">
        <v>1</v>
      </c>
      <c r="Z262" s="2">
        <v>2</v>
      </c>
      <c r="AA262" s="9">
        <v>100</v>
      </c>
      <c r="AB262" s="2">
        <v>4</v>
      </c>
      <c r="AC262" s="2">
        <v>1</v>
      </c>
      <c r="AD262" s="2">
        <v>2</v>
      </c>
      <c r="AE262" s="9">
        <v>2794</v>
      </c>
      <c r="AF262" s="12">
        <v>26062</v>
      </c>
      <c r="AG262" s="2">
        <v>1</v>
      </c>
      <c r="AH262" s="2">
        <v>20</v>
      </c>
      <c r="AI262" s="2">
        <v>4</v>
      </c>
      <c r="AJ262" s="2">
        <v>3</v>
      </c>
      <c r="AK262" s="2">
        <v>80</v>
      </c>
      <c r="AL262" s="2">
        <v>0</v>
      </c>
      <c r="AM262" s="2">
        <v>5</v>
      </c>
      <c r="AN262" s="2">
        <v>1</v>
      </c>
      <c r="AO262" s="2">
        <v>5</v>
      </c>
      <c r="AP262" s="2">
        <v>1</v>
      </c>
      <c r="AQ262" s="2">
        <v>0</v>
      </c>
      <c r="AR262" s="4">
        <v>3</v>
      </c>
    </row>
    <row r="263" spans="1:44" ht="16" thickBot="1" x14ac:dyDescent="0.4">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9">
        <v>1327</v>
      </c>
      <c r="W263" s="2">
        <v>2</v>
      </c>
      <c r="X263" s="1" t="s">
        <v>53</v>
      </c>
      <c r="Y263" s="2">
        <v>1</v>
      </c>
      <c r="Z263" s="2">
        <v>4</v>
      </c>
      <c r="AA263" s="9">
        <v>39</v>
      </c>
      <c r="AB263" s="2">
        <v>2</v>
      </c>
      <c r="AC263" s="2">
        <v>2</v>
      </c>
      <c r="AD263" s="2">
        <v>2</v>
      </c>
      <c r="AE263" s="9">
        <v>5249</v>
      </c>
      <c r="AF263" s="12">
        <v>19682</v>
      </c>
      <c r="AG263" s="2">
        <v>3</v>
      </c>
      <c r="AH263" s="2">
        <v>18</v>
      </c>
      <c r="AI263" s="2">
        <v>3</v>
      </c>
      <c r="AJ263" s="2">
        <v>4</v>
      </c>
      <c r="AK263" s="2">
        <v>80</v>
      </c>
      <c r="AL263" s="2">
        <v>1</v>
      </c>
      <c r="AM263" s="2">
        <v>13</v>
      </c>
      <c r="AN263" s="2">
        <v>3</v>
      </c>
      <c r="AO263" s="2">
        <v>8</v>
      </c>
      <c r="AP263" s="2">
        <v>7</v>
      </c>
      <c r="AQ263" s="2">
        <v>7</v>
      </c>
      <c r="AR263" s="4">
        <v>5</v>
      </c>
    </row>
    <row r="264" spans="1:44" ht="16" thickBot="1" x14ac:dyDescent="0.4">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9">
        <v>128</v>
      </c>
      <c r="W264" s="2">
        <v>2</v>
      </c>
      <c r="X264" s="1" t="s">
        <v>63</v>
      </c>
      <c r="Y264" s="2">
        <v>1</v>
      </c>
      <c r="Z264" s="2">
        <v>4</v>
      </c>
      <c r="AA264" s="9">
        <v>84</v>
      </c>
      <c r="AB264" s="2">
        <v>2</v>
      </c>
      <c r="AC264" s="2">
        <v>2</v>
      </c>
      <c r="AD264" s="2">
        <v>4</v>
      </c>
      <c r="AE264" s="9">
        <v>2176</v>
      </c>
      <c r="AF264" s="12">
        <v>19737</v>
      </c>
      <c r="AG264" s="2">
        <v>4</v>
      </c>
      <c r="AH264" s="2">
        <v>13</v>
      </c>
      <c r="AI264" s="2">
        <v>3</v>
      </c>
      <c r="AJ264" s="2">
        <v>4</v>
      </c>
      <c r="AK264" s="2">
        <v>80</v>
      </c>
      <c r="AL264" s="2">
        <v>0</v>
      </c>
      <c r="AM264" s="2">
        <v>9</v>
      </c>
      <c r="AN264" s="2">
        <v>3</v>
      </c>
      <c r="AO264" s="2">
        <v>6</v>
      </c>
      <c r="AP264" s="2">
        <v>2</v>
      </c>
      <c r="AQ264" s="2">
        <v>0</v>
      </c>
      <c r="AR264" s="4">
        <v>4</v>
      </c>
    </row>
    <row r="265" spans="1:44" ht="16" thickBot="1" x14ac:dyDescent="0.4">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9">
        <v>488</v>
      </c>
      <c r="W265" s="2">
        <v>2</v>
      </c>
      <c r="X265" s="1" t="s">
        <v>75</v>
      </c>
      <c r="Y265" s="2">
        <v>1</v>
      </c>
      <c r="Z265" s="2">
        <v>4</v>
      </c>
      <c r="AA265" s="9">
        <v>75</v>
      </c>
      <c r="AB265" s="2">
        <v>1</v>
      </c>
      <c r="AC265" s="2">
        <v>4</v>
      </c>
      <c r="AD265" s="2">
        <v>4</v>
      </c>
      <c r="AE265" s="9">
        <v>16872</v>
      </c>
      <c r="AF265" s="12">
        <v>14977</v>
      </c>
      <c r="AG265" s="2">
        <v>3</v>
      </c>
      <c r="AH265" s="2">
        <v>12</v>
      </c>
      <c r="AI265" s="2">
        <v>3</v>
      </c>
      <c r="AJ265" s="2">
        <v>2</v>
      </c>
      <c r="AK265" s="2">
        <v>80</v>
      </c>
      <c r="AL265" s="2">
        <v>1</v>
      </c>
      <c r="AM265" s="2">
        <v>28</v>
      </c>
      <c r="AN265" s="2">
        <v>2</v>
      </c>
      <c r="AO265" s="2">
        <v>7</v>
      </c>
      <c r="AP265" s="2">
        <v>7</v>
      </c>
      <c r="AQ265" s="2">
        <v>7</v>
      </c>
      <c r="AR265" s="4">
        <v>7</v>
      </c>
    </row>
    <row r="266" spans="1:44" ht="16" thickBot="1" x14ac:dyDescent="0.4">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9">
        <v>529</v>
      </c>
      <c r="W266" s="2">
        <v>2</v>
      </c>
      <c r="X266" s="1" t="s">
        <v>69</v>
      </c>
      <c r="Y266" s="2">
        <v>1</v>
      </c>
      <c r="Z266" s="2">
        <v>1</v>
      </c>
      <c r="AA266" s="9">
        <v>79</v>
      </c>
      <c r="AB266" s="2">
        <v>3</v>
      </c>
      <c r="AC266" s="2">
        <v>1</v>
      </c>
      <c r="AD266" s="2">
        <v>2</v>
      </c>
      <c r="AE266" s="9">
        <v>3485</v>
      </c>
      <c r="AF266" s="12">
        <v>14935</v>
      </c>
      <c r="AG266" s="2">
        <v>2</v>
      </c>
      <c r="AH266" s="2">
        <v>11</v>
      </c>
      <c r="AI266" s="2">
        <v>3</v>
      </c>
      <c r="AJ266" s="2">
        <v>3</v>
      </c>
      <c r="AK266" s="2">
        <v>80</v>
      </c>
      <c r="AL266" s="2">
        <v>0</v>
      </c>
      <c r="AM266" s="2">
        <v>5</v>
      </c>
      <c r="AN266" s="2">
        <v>1</v>
      </c>
      <c r="AO266" s="2">
        <v>0</v>
      </c>
      <c r="AP266" s="2">
        <v>0</v>
      </c>
      <c r="AQ266" s="2">
        <v>0</v>
      </c>
      <c r="AR266" s="4">
        <v>0</v>
      </c>
    </row>
    <row r="267" spans="1:44" ht="16" thickBot="1" x14ac:dyDescent="0.4">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9">
        <v>1210</v>
      </c>
      <c r="W267" s="2">
        <v>2</v>
      </c>
      <c r="X267" s="1" t="s">
        <v>75</v>
      </c>
      <c r="Y267" s="2">
        <v>1</v>
      </c>
      <c r="Z267" s="2">
        <v>1</v>
      </c>
      <c r="AA267" s="9">
        <v>78</v>
      </c>
      <c r="AB267" s="2">
        <v>2</v>
      </c>
      <c r="AC267" s="2">
        <v>2</v>
      </c>
      <c r="AD267" s="2">
        <v>3</v>
      </c>
      <c r="AE267" s="9">
        <v>6644</v>
      </c>
      <c r="AF267" s="12">
        <v>3687</v>
      </c>
      <c r="AG267" s="2">
        <v>2</v>
      </c>
      <c r="AH267" s="2">
        <v>19</v>
      </c>
      <c r="AI267" s="2">
        <v>3</v>
      </c>
      <c r="AJ267" s="2">
        <v>2</v>
      </c>
      <c r="AK267" s="2">
        <v>80</v>
      </c>
      <c r="AL267" s="2">
        <v>2</v>
      </c>
      <c r="AM267" s="2">
        <v>10</v>
      </c>
      <c r="AN267" s="2">
        <v>3</v>
      </c>
      <c r="AO267" s="2">
        <v>0</v>
      </c>
      <c r="AP267" s="2">
        <v>0</v>
      </c>
      <c r="AQ267" s="2">
        <v>0</v>
      </c>
      <c r="AR267" s="4">
        <v>0</v>
      </c>
    </row>
    <row r="268" spans="1:44" ht="16" thickBot="1" x14ac:dyDescent="0.4">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9">
        <v>1463</v>
      </c>
      <c r="W268" s="2">
        <v>23</v>
      </c>
      <c r="X268" s="1" t="s">
        <v>75</v>
      </c>
      <c r="Y268" s="2">
        <v>1</v>
      </c>
      <c r="Z268" s="2">
        <v>2</v>
      </c>
      <c r="AA268" s="9">
        <v>64</v>
      </c>
      <c r="AB268" s="2">
        <v>2</v>
      </c>
      <c r="AC268" s="2">
        <v>2</v>
      </c>
      <c r="AD268" s="2">
        <v>4</v>
      </c>
      <c r="AE268" s="9">
        <v>5582</v>
      </c>
      <c r="AF268" s="12">
        <v>14408</v>
      </c>
      <c r="AG268" s="2">
        <v>0</v>
      </c>
      <c r="AH268" s="2">
        <v>21</v>
      </c>
      <c r="AI268" s="2">
        <v>4</v>
      </c>
      <c r="AJ268" s="2">
        <v>2</v>
      </c>
      <c r="AK268" s="2">
        <v>80</v>
      </c>
      <c r="AL268" s="2">
        <v>1</v>
      </c>
      <c r="AM268" s="2">
        <v>10</v>
      </c>
      <c r="AN268" s="2">
        <v>3</v>
      </c>
      <c r="AO268" s="2">
        <v>9</v>
      </c>
      <c r="AP268" s="2">
        <v>0</v>
      </c>
      <c r="AQ268" s="2">
        <v>7</v>
      </c>
      <c r="AR268" s="4">
        <v>8</v>
      </c>
    </row>
    <row r="269" spans="1:44" ht="16" thickBot="1" x14ac:dyDescent="0.4">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9">
        <v>675</v>
      </c>
      <c r="W269" s="2">
        <v>5</v>
      </c>
      <c r="X269" s="1" t="s">
        <v>53</v>
      </c>
      <c r="Y269" s="2">
        <v>1</v>
      </c>
      <c r="Z269" s="2">
        <v>2</v>
      </c>
      <c r="AA269" s="9">
        <v>85</v>
      </c>
      <c r="AB269" s="2">
        <v>4</v>
      </c>
      <c r="AC269" s="2">
        <v>2</v>
      </c>
      <c r="AD269" s="2">
        <v>2</v>
      </c>
      <c r="AE269" s="9">
        <v>4000</v>
      </c>
      <c r="AF269" s="12">
        <v>18384</v>
      </c>
      <c r="AG269" s="2">
        <v>1</v>
      </c>
      <c r="AH269" s="2">
        <v>12</v>
      </c>
      <c r="AI269" s="2">
        <v>3</v>
      </c>
      <c r="AJ269" s="2">
        <v>4</v>
      </c>
      <c r="AK269" s="2">
        <v>80</v>
      </c>
      <c r="AL269" s="2">
        <v>2</v>
      </c>
      <c r="AM269" s="2">
        <v>6</v>
      </c>
      <c r="AN269" s="2">
        <v>3</v>
      </c>
      <c r="AO269" s="2">
        <v>6</v>
      </c>
      <c r="AP269" s="2">
        <v>3</v>
      </c>
      <c r="AQ269" s="2">
        <v>1</v>
      </c>
      <c r="AR269" s="4">
        <v>5</v>
      </c>
    </row>
    <row r="270" spans="1:44" ht="16" thickBot="1" x14ac:dyDescent="0.4">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9">
        <v>1385</v>
      </c>
      <c r="W270" s="2">
        <v>20</v>
      </c>
      <c r="X270" s="1" t="s">
        <v>53</v>
      </c>
      <c r="Y270" s="2">
        <v>1</v>
      </c>
      <c r="Z270" s="2">
        <v>3</v>
      </c>
      <c r="AA270" s="9">
        <v>79</v>
      </c>
      <c r="AB270" s="2">
        <v>3</v>
      </c>
      <c r="AC270" s="2">
        <v>4</v>
      </c>
      <c r="AD270" s="2">
        <v>4</v>
      </c>
      <c r="AE270" s="9">
        <v>13496</v>
      </c>
      <c r="AF270" s="12">
        <v>7501</v>
      </c>
      <c r="AG270" s="2">
        <v>0</v>
      </c>
      <c r="AH270" s="2">
        <v>14</v>
      </c>
      <c r="AI270" s="2">
        <v>3</v>
      </c>
      <c r="AJ270" s="2">
        <v>2</v>
      </c>
      <c r="AK270" s="2">
        <v>80</v>
      </c>
      <c r="AL270" s="2">
        <v>0</v>
      </c>
      <c r="AM270" s="2">
        <v>21</v>
      </c>
      <c r="AN270" s="2">
        <v>3</v>
      </c>
      <c r="AO270" s="2">
        <v>20</v>
      </c>
      <c r="AP270" s="2">
        <v>7</v>
      </c>
      <c r="AQ270" s="2">
        <v>4</v>
      </c>
      <c r="AR270" s="4">
        <v>10</v>
      </c>
    </row>
    <row r="271" spans="1:44" ht="16" thickBot="1" x14ac:dyDescent="0.4">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9">
        <v>1403</v>
      </c>
      <c r="W271" s="2">
        <v>6</v>
      </c>
      <c r="X271" s="1" t="s">
        <v>75</v>
      </c>
      <c r="Y271" s="2">
        <v>1</v>
      </c>
      <c r="Z271" s="2">
        <v>4</v>
      </c>
      <c r="AA271" s="9">
        <v>47</v>
      </c>
      <c r="AB271" s="2">
        <v>3</v>
      </c>
      <c r="AC271" s="2">
        <v>1</v>
      </c>
      <c r="AD271" s="2">
        <v>2</v>
      </c>
      <c r="AE271" s="9">
        <v>3210</v>
      </c>
      <c r="AF271" s="12">
        <v>20251</v>
      </c>
      <c r="AG271" s="2">
        <v>0</v>
      </c>
      <c r="AH271" s="2">
        <v>11</v>
      </c>
      <c r="AI271" s="2">
        <v>3</v>
      </c>
      <c r="AJ271" s="2">
        <v>3</v>
      </c>
      <c r="AK271" s="2">
        <v>80</v>
      </c>
      <c r="AL271" s="2">
        <v>1</v>
      </c>
      <c r="AM271" s="2">
        <v>16</v>
      </c>
      <c r="AN271" s="2">
        <v>3</v>
      </c>
      <c r="AO271" s="2">
        <v>15</v>
      </c>
      <c r="AP271" s="2">
        <v>13</v>
      </c>
      <c r="AQ271" s="2">
        <v>10</v>
      </c>
      <c r="AR271" s="4">
        <v>11</v>
      </c>
    </row>
    <row r="272" spans="1:44" ht="16" thickBot="1" x14ac:dyDescent="0.4">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9">
        <v>452</v>
      </c>
      <c r="W272" s="2">
        <v>1</v>
      </c>
      <c r="X272" s="1" t="s">
        <v>75</v>
      </c>
      <c r="Y272" s="2">
        <v>1</v>
      </c>
      <c r="Z272" s="2">
        <v>4</v>
      </c>
      <c r="AA272" s="9">
        <v>81</v>
      </c>
      <c r="AB272" s="2">
        <v>3</v>
      </c>
      <c r="AC272" s="2">
        <v>5</v>
      </c>
      <c r="AD272" s="2">
        <v>3</v>
      </c>
      <c r="AE272" s="9">
        <v>19045</v>
      </c>
      <c r="AF272" s="12">
        <v>18938</v>
      </c>
      <c r="AG272" s="2">
        <v>0</v>
      </c>
      <c r="AH272" s="2">
        <v>14</v>
      </c>
      <c r="AI272" s="2">
        <v>3</v>
      </c>
      <c r="AJ272" s="2">
        <v>3</v>
      </c>
      <c r="AK272" s="2">
        <v>80</v>
      </c>
      <c r="AL272" s="2">
        <v>0</v>
      </c>
      <c r="AM272" s="2">
        <v>37</v>
      </c>
      <c r="AN272" s="2">
        <v>3</v>
      </c>
      <c r="AO272" s="2">
        <v>36</v>
      </c>
      <c r="AP272" s="2">
        <v>10</v>
      </c>
      <c r="AQ272" s="2">
        <v>4</v>
      </c>
      <c r="AR272" s="4">
        <v>13</v>
      </c>
    </row>
    <row r="273" spans="1:44" ht="16" thickBot="1" x14ac:dyDescent="0.4">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9">
        <v>666</v>
      </c>
      <c r="W273" s="2">
        <v>29</v>
      </c>
      <c r="X273" s="1" t="s">
        <v>69</v>
      </c>
      <c r="Y273" s="2">
        <v>1</v>
      </c>
      <c r="Z273" s="2">
        <v>1</v>
      </c>
      <c r="AA273" s="9">
        <v>88</v>
      </c>
      <c r="AB273" s="2">
        <v>3</v>
      </c>
      <c r="AC273" s="2">
        <v>3</v>
      </c>
      <c r="AD273" s="2">
        <v>2</v>
      </c>
      <c r="AE273" s="9">
        <v>11849</v>
      </c>
      <c r="AF273" s="12">
        <v>10268</v>
      </c>
      <c r="AG273" s="2">
        <v>1</v>
      </c>
      <c r="AH273" s="2">
        <v>12</v>
      </c>
      <c r="AI273" s="2">
        <v>3</v>
      </c>
      <c r="AJ273" s="2">
        <v>4</v>
      </c>
      <c r="AK273" s="2">
        <v>80</v>
      </c>
      <c r="AL273" s="2">
        <v>1</v>
      </c>
      <c r="AM273" s="2">
        <v>10</v>
      </c>
      <c r="AN273" s="2">
        <v>2</v>
      </c>
      <c r="AO273" s="2">
        <v>10</v>
      </c>
      <c r="AP273" s="2">
        <v>7</v>
      </c>
      <c r="AQ273" s="2">
        <v>9</v>
      </c>
      <c r="AR273" s="4">
        <v>9</v>
      </c>
    </row>
    <row r="274" spans="1:44" ht="16" thickBot="1" x14ac:dyDescent="0.4">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9">
        <v>1158</v>
      </c>
      <c r="W274" s="2">
        <v>9</v>
      </c>
      <c r="X274" s="1" t="s">
        <v>75</v>
      </c>
      <c r="Y274" s="2">
        <v>1</v>
      </c>
      <c r="Z274" s="2">
        <v>4</v>
      </c>
      <c r="AA274" s="9">
        <v>94</v>
      </c>
      <c r="AB274" s="2">
        <v>3</v>
      </c>
      <c r="AC274" s="2">
        <v>1</v>
      </c>
      <c r="AD274" s="2">
        <v>4</v>
      </c>
      <c r="AE274" s="9">
        <v>2070</v>
      </c>
      <c r="AF274" s="12">
        <v>2613</v>
      </c>
      <c r="AG274" s="2">
        <v>1</v>
      </c>
      <c r="AH274" s="2">
        <v>23</v>
      </c>
      <c r="AI274" s="2">
        <v>4</v>
      </c>
      <c r="AJ274" s="2">
        <v>4</v>
      </c>
      <c r="AK274" s="2">
        <v>80</v>
      </c>
      <c r="AL274" s="2">
        <v>1</v>
      </c>
      <c r="AM274" s="2">
        <v>5</v>
      </c>
      <c r="AN274" s="2">
        <v>2</v>
      </c>
      <c r="AO274" s="2">
        <v>5</v>
      </c>
      <c r="AP274" s="2">
        <v>2</v>
      </c>
      <c r="AQ274" s="2">
        <v>0</v>
      </c>
      <c r="AR274" s="4">
        <v>4</v>
      </c>
    </row>
    <row r="275" spans="1:44" ht="16" thickBot="1" x14ac:dyDescent="0.4">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9">
        <v>228</v>
      </c>
      <c r="W275" s="2">
        <v>6</v>
      </c>
      <c r="X275" s="1" t="s">
        <v>69</v>
      </c>
      <c r="Y275" s="2">
        <v>1</v>
      </c>
      <c r="Z275" s="2">
        <v>3</v>
      </c>
      <c r="AA275" s="9">
        <v>98</v>
      </c>
      <c r="AB275" s="2">
        <v>3</v>
      </c>
      <c r="AC275" s="2">
        <v>2</v>
      </c>
      <c r="AD275" s="2">
        <v>4</v>
      </c>
      <c r="AE275" s="9">
        <v>6502</v>
      </c>
      <c r="AF275" s="12">
        <v>22825</v>
      </c>
      <c r="AG275" s="2">
        <v>4</v>
      </c>
      <c r="AH275" s="2">
        <v>14</v>
      </c>
      <c r="AI275" s="2">
        <v>3</v>
      </c>
      <c r="AJ275" s="2">
        <v>2</v>
      </c>
      <c r="AK275" s="2">
        <v>80</v>
      </c>
      <c r="AL275" s="2">
        <v>1</v>
      </c>
      <c r="AM275" s="2">
        <v>7</v>
      </c>
      <c r="AN275" s="2">
        <v>4</v>
      </c>
      <c r="AO275" s="2">
        <v>5</v>
      </c>
      <c r="AP275" s="2">
        <v>4</v>
      </c>
      <c r="AQ275" s="2">
        <v>0</v>
      </c>
      <c r="AR275" s="4">
        <v>1</v>
      </c>
    </row>
    <row r="276" spans="1:44" ht="16" thickBot="1" x14ac:dyDescent="0.4">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9">
        <v>996</v>
      </c>
      <c r="W276" s="2">
        <v>3</v>
      </c>
      <c r="X276" s="1" t="s">
        <v>53</v>
      </c>
      <c r="Y276" s="2">
        <v>1</v>
      </c>
      <c r="Z276" s="2">
        <v>4</v>
      </c>
      <c r="AA276" s="9">
        <v>100</v>
      </c>
      <c r="AB276" s="2">
        <v>2</v>
      </c>
      <c r="AC276" s="2">
        <v>1</v>
      </c>
      <c r="AD276" s="2">
        <v>3</v>
      </c>
      <c r="AE276" s="9">
        <v>3230</v>
      </c>
      <c r="AF276" s="12">
        <v>10531</v>
      </c>
      <c r="AG276" s="2">
        <v>1</v>
      </c>
      <c r="AH276" s="2">
        <v>17</v>
      </c>
      <c r="AI276" s="2">
        <v>3</v>
      </c>
      <c r="AJ276" s="2">
        <v>1</v>
      </c>
      <c r="AK276" s="2">
        <v>80</v>
      </c>
      <c r="AL276" s="2">
        <v>0</v>
      </c>
      <c r="AM276" s="2">
        <v>3</v>
      </c>
      <c r="AN276" s="2">
        <v>4</v>
      </c>
      <c r="AO276" s="2">
        <v>3</v>
      </c>
      <c r="AP276" s="2">
        <v>2</v>
      </c>
      <c r="AQ276" s="2">
        <v>1</v>
      </c>
      <c r="AR276" s="4">
        <v>0</v>
      </c>
    </row>
    <row r="277" spans="1:44" ht="16" thickBot="1" x14ac:dyDescent="0.4">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9">
        <v>728</v>
      </c>
      <c r="W277" s="2">
        <v>1</v>
      </c>
      <c r="X277" s="1" t="s">
        <v>69</v>
      </c>
      <c r="Y277" s="2">
        <v>1</v>
      </c>
      <c r="Z277" s="2">
        <v>1</v>
      </c>
      <c r="AA277" s="9">
        <v>80</v>
      </c>
      <c r="AB277" s="2">
        <v>3</v>
      </c>
      <c r="AC277" s="2">
        <v>3</v>
      </c>
      <c r="AD277" s="2">
        <v>4</v>
      </c>
      <c r="AE277" s="9">
        <v>13603</v>
      </c>
      <c r="AF277" s="12">
        <v>11677</v>
      </c>
      <c r="AG277" s="2">
        <v>2</v>
      </c>
      <c r="AH277" s="2">
        <v>18</v>
      </c>
      <c r="AI277" s="2">
        <v>3</v>
      </c>
      <c r="AJ277" s="2">
        <v>1</v>
      </c>
      <c r="AK277" s="2">
        <v>80</v>
      </c>
      <c r="AL277" s="2">
        <v>2</v>
      </c>
      <c r="AM277" s="2">
        <v>15</v>
      </c>
      <c r="AN277" s="2">
        <v>3</v>
      </c>
      <c r="AO277" s="2">
        <v>5</v>
      </c>
      <c r="AP277" s="2">
        <v>2</v>
      </c>
      <c r="AQ277" s="2">
        <v>0</v>
      </c>
      <c r="AR277" s="4">
        <v>2</v>
      </c>
    </row>
    <row r="278" spans="1:44" ht="16" thickBot="1" x14ac:dyDescent="0.4">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9">
        <v>1315</v>
      </c>
      <c r="W278" s="2">
        <v>22</v>
      </c>
      <c r="X278" s="1" t="s">
        <v>75</v>
      </c>
      <c r="Y278" s="2">
        <v>1</v>
      </c>
      <c r="Z278" s="2">
        <v>2</v>
      </c>
      <c r="AA278" s="9">
        <v>71</v>
      </c>
      <c r="AB278" s="2">
        <v>4</v>
      </c>
      <c r="AC278" s="2">
        <v>3</v>
      </c>
      <c r="AD278" s="2">
        <v>2</v>
      </c>
      <c r="AE278" s="9">
        <v>11996</v>
      </c>
      <c r="AF278" s="12">
        <v>19100</v>
      </c>
      <c r="AG278" s="2">
        <v>7</v>
      </c>
      <c r="AH278" s="2">
        <v>18</v>
      </c>
      <c r="AI278" s="2">
        <v>3</v>
      </c>
      <c r="AJ278" s="2">
        <v>2</v>
      </c>
      <c r="AK278" s="2">
        <v>80</v>
      </c>
      <c r="AL278" s="2">
        <v>1</v>
      </c>
      <c r="AM278" s="2">
        <v>10</v>
      </c>
      <c r="AN278" s="2">
        <v>2</v>
      </c>
      <c r="AO278" s="2">
        <v>7</v>
      </c>
      <c r="AP278" s="2">
        <v>7</v>
      </c>
      <c r="AQ278" s="2">
        <v>6</v>
      </c>
      <c r="AR278" s="4">
        <v>2</v>
      </c>
    </row>
    <row r="279" spans="1:44" ht="16" thickBot="1" x14ac:dyDescent="0.4">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9">
        <v>322</v>
      </c>
      <c r="W279" s="2">
        <v>7</v>
      </c>
      <c r="X279" s="1" t="s">
        <v>53</v>
      </c>
      <c r="Y279" s="2">
        <v>1</v>
      </c>
      <c r="Z279" s="2">
        <v>1</v>
      </c>
      <c r="AA279" s="9">
        <v>44</v>
      </c>
      <c r="AB279" s="2">
        <v>4</v>
      </c>
      <c r="AC279" s="2">
        <v>2</v>
      </c>
      <c r="AD279" s="2">
        <v>3</v>
      </c>
      <c r="AE279" s="9">
        <v>5605</v>
      </c>
      <c r="AF279" s="12">
        <v>19191</v>
      </c>
      <c r="AG279" s="2">
        <v>1</v>
      </c>
      <c r="AH279" s="2">
        <v>24</v>
      </c>
      <c r="AI279" s="2">
        <v>4</v>
      </c>
      <c r="AJ279" s="2">
        <v>3</v>
      </c>
      <c r="AK279" s="2">
        <v>80</v>
      </c>
      <c r="AL279" s="2">
        <v>1</v>
      </c>
      <c r="AM279" s="2">
        <v>8</v>
      </c>
      <c r="AN279" s="2">
        <v>3</v>
      </c>
      <c r="AO279" s="2">
        <v>8</v>
      </c>
      <c r="AP279" s="2">
        <v>0</v>
      </c>
      <c r="AQ279" s="2">
        <v>7</v>
      </c>
      <c r="AR279" s="4">
        <v>7</v>
      </c>
    </row>
    <row r="280" spans="1:44" ht="16" thickBot="1" x14ac:dyDescent="0.4">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9">
        <v>1479</v>
      </c>
      <c r="W280" s="2">
        <v>1</v>
      </c>
      <c r="X280" s="1" t="s">
        <v>75</v>
      </c>
      <c r="Y280" s="2">
        <v>1</v>
      </c>
      <c r="Z280" s="2">
        <v>3</v>
      </c>
      <c r="AA280" s="9">
        <v>84</v>
      </c>
      <c r="AB280" s="2">
        <v>3</v>
      </c>
      <c r="AC280" s="2">
        <v>2</v>
      </c>
      <c r="AD280" s="2">
        <v>2</v>
      </c>
      <c r="AE280" s="9">
        <v>6397</v>
      </c>
      <c r="AF280" s="12">
        <v>26767</v>
      </c>
      <c r="AG280" s="2">
        <v>1</v>
      </c>
      <c r="AH280" s="2">
        <v>20</v>
      </c>
      <c r="AI280" s="2">
        <v>4</v>
      </c>
      <c r="AJ280" s="2">
        <v>1</v>
      </c>
      <c r="AK280" s="2">
        <v>80</v>
      </c>
      <c r="AL280" s="2">
        <v>1</v>
      </c>
      <c r="AM280" s="2">
        <v>6</v>
      </c>
      <c r="AN280" s="2">
        <v>1</v>
      </c>
      <c r="AO280" s="2">
        <v>6</v>
      </c>
      <c r="AP280" s="2">
        <v>5</v>
      </c>
      <c r="AQ280" s="2">
        <v>1</v>
      </c>
      <c r="AR280" s="4">
        <v>4</v>
      </c>
    </row>
    <row r="281" spans="1:44" ht="16" thickBot="1" x14ac:dyDescent="0.4">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9">
        <v>797</v>
      </c>
      <c r="W281" s="2">
        <v>4</v>
      </c>
      <c r="X281" s="1" t="s">
        <v>63</v>
      </c>
      <c r="Y281" s="2">
        <v>1</v>
      </c>
      <c r="Z281" s="2">
        <v>1</v>
      </c>
      <c r="AA281" s="9">
        <v>96</v>
      </c>
      <c r="AB281" s="2">
        <v>3</v>
      </c>
      <c r="AC281" s="2">
        <v>5</v>
      </c>
      <c r="AD281" s="2">
        <v>2</v>
      </c>
      <c r="AE281" s="9">
        <v>19144</v>
      </c>
      <c r="AF281" s="12">
        <v>15815</v>
      </c>
      <c r="AG281" s="2">
        <v>3</v>
      </c>
      <c r="AH281" s="2">
        <v>14</v>
      </c>
      <c r="AI281" s="2">
        <v>3</v>
      </c>
      <c r="AJ281" s="2">
        <v>1</v>
      </c>
      <c r="AK281" s="2">
        <v>80</v>
      </c>
      <c r="AL281" s="2">
        <v>2</v>
      </c>
      <c r="AM281" s="2">
        <v>28</v>
      </c>
      <c r="AN281" s="2">
        <v>2</v>
      </c>
      <c r="AO281" s="2">
        <v>10</v>
      </c>
      <c r="AP281" s="2">
        <v>4</v>
      </c>
      <c r="AQ281" s="2">
        <v>1</v>
      </c>
      <c r="AR281" s="4">
        <v>6</v>
      </c>
    </row>
    <row r="282" spans="1:44" ht="16" thickBot="1" x14ac:dyDescent="0.4">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9">
        <v>1070</v>
      </c>
      <c r="W282" s="2">
        <v>3</v>
      </c>
      <c r="X282" s="1" t="s">
        <v>69</v>
      </c>
      <c r="Y282" s="2">
        <v>1</v>
      </c>
      <c r="Z282" s="2">
        <v>3</v>
      </c>
      <c r="AA282" s="9">
        <v>45</v>
      </c>
      <c r="AB282" s="2">
        <v>3</v>
      </c>
      <c r="AC282" s="2">
        <v>4</v>
      </c>
      <c r="AD282" s="2">
        <v>3</v>
      </c>
      <c r="AE282" s="9">
        <v>17584</v>
      </c>
      <c r="AF282" s="12">
        <v>21016</v>
      </c>
      <c r="AG282" s="2">
        <v>3</v>
      </c>
      <c r="AH282" s="2">
        <v>16</v>
      </c>
      <c r="AI282" s="2">
        <v>3</v>
      </c>
      <c r="AJ282" s="2">
        <v>4</v>
      </c>
      <c r="AK282" s="2">
        <v>80</v>
      </c>
      <c r="AL282" s="2">
        <v>3</v>
      </c>
      <c r="AM282" s="2">
        <v>21</v>
      </c>
      <c r="AN282" s="2">
        <v>2</v>
      </c>
      <c r="AO282" s="2">
        <v>5</v>
      </c>
      <c r="AP282" s="2">
        <v>3</v>
      </c>
      <c r="AQ282" s="2">
        <v>1</v>
      </c>
      <c r="AR282" s="4">
        <v>3</v>
      </c>
    </row>
    <row r="283" spans="1:44" ht="16" thickBot="1" x14ac:dyDescent="0.4">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9">
        <v>635</v>
      </c>
      <c r="W283" s="2">
        <v>1</v>
      </c>
      <c r="X283" s="1" t="s">
        <v>63</v>
      </c>
      <c r="Y283" s="2">
        <v>1</v>
      </c>
      <c r="Z283" s="2">
        <v>2</v>
      </c>
      <c r="AA283" s="9">
        <v>99</v>
      </c>
      <c r="AB283" s="2">
        <v>3</v>
      </c>
      <c r="AC283" s="2">
        <v>2</v>
      </c>
      <c r="AD283" s="2">
        <v>2</v>
      </c>
      <c r="AE283" s="9">
        <v>4907</v>
      </c>
      <c r="AF283" s="12">
        <v>24532</v>
      </c>
      <c r="AG283" s="2">
        <v>1</v>
      </c>
      <c r="AH283" s="2">
        <v>25</v>
      </c>
      <c r="AI283" s="2">
        <v>4</v>
      </c>
      <c r="AJ283" s="2">
        <v>3</v>
      </c>
      <c r="AK283" s="2">
        <v>80</v>
      </c>
      <c r="AL283" s="2">
        <v>0</v>
      </c>
      <c r="AM283" s="2">
        <v>20</v>
      </c>
      <c r="AN283" s="2">
        <v>3</v>
      </c>
      <c r="AO283" s="2">
        <v>20</v>
      </c>
      <c r="AP283" s="2">
        <v>16</v>
      </c>
      <c r="AQ283" s="2">
        <v>11</v>
      </c>
      <c r="AR283" s="4">
        <v>6</v>
      </c>
    </row>
    <row r="284" spans="1:44" ht="16" thickBot="1" x14ac:dyDescent="0.4">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9">
        <v>442</v>
      </c>
      <c r="W284" s="2">
        <v>2</v>
      </c>
      <c r="X284" s="1" t="s">
        <v>53</v>
      </c>
      <c r="Y284" s="2">
        <v>1</v>
      </c>
      <c r="Z284" s="2">
        <v>2</v>
      </c>
      <c r="AA284" s="9">
        <v>44</v>
      </c>
      <c r="AB284" s="2">
        <v>3</v>
      </c>
      <c r="AC284" s="2">
        <v>2</v>
      </c>
      <c r="AD284" s="2">
        <v>2</v>
      </c>
      <c r="AE284" s="9">
        <v>4554</v>
      </c>
      <c r="AF284" s="12">
        <v>20260</v>
      </c>
      <c r="AG284" s="2">
        <v>1</v>
      </c>
      <c r="AH284" s="2">
        <v>18</v>
      </c>
      <c r="AI284" s="2">
        <v>3</v>
      </c>
      <c r="AJ284" s="2">
        <v>1</v>
      </c>
      <c r="AK284" s="2">
        <v>80</v>
      </c>
      <c r="AL284" s="2">
        <v>0</v>
      </c>
      <c r="AM284" s="2">
        <v>10</v>
      </c>
      <c r="AN284" s="2">
        <v>2</v>
      </c>
      <c r="AO284" s="2">
        <v>10</v>
      </c>
      <c r="AP284" s="2">
        <v>7</v>
      </c>
      <c r="AQ284" s="2">
        <v>0</v>
      </c>
      <c r="AR284" s="4">
        <v>9</v>
      </c>
    </row>
    <row r="285" spans="1:44" ht="16" thickBot="1" x14ac:dyDescent="0.4">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9">
        <v>147</v>
      </c>
      <c r="W285" s="2">
        <v>20</v>
      </c>
      <c r="X285" s="1" t="s">
        <v>53</v>
      </c>
      <c r="Y285" s="2">
        <v>1</v>
      </c>
      <c r="Z285" s="2">
        <v>4</v>
      </c>
      <c r="AA285" s="9">
        <v>37</v>
      </c>
      <c r="AB285" s="2">
        <v>3</v>
      </c>
      <c r="AC285" s="2">
        <v>2</v>
      </c>
      <c r="AD285" s="2">
        <v>4</v>
      </c>
      <c r="AE285" s="9">
        <v>5415</v>
      </c>
      <c r="AF285" s="12">
        <v>15972</v>
      </c>
      <c r="AG285" s="2">
        <v>3</v>
      </c>
      <c r="AH285" s="2">
        <v>19</v>
      </c>
      <c r="AI285" s="2">
        <v>3</v>
      </c>
      <c r="AJ285" s="2">
        <v>4</v>
      </c>
      <c r="AK285" s="2">
        <v>80</v>
      </c>
      <c r="AL285" s="2">
        <v>1</v>
      </c>
      <c r="AM285" s="2">
        <v>12</v>
      </c>
      <c r="AN285" s="2">
        <v>3</v>
      </c>
      <c r="AO285" s="2">
        <v>10</v>
      </c>
      <c r="AP285" s="2">
        <v>7</v>
      </c>
      <c r="AQ285" s="2">
        <v>0</v>
      </c>
      <c r="AR285" s="4">
        <v>8</v>
      </c>
    </row>
    <row r="286" spans="1:44" ht="16" thickBot="1" x14ac:dyDescent="0.4">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9">
        <v>496</v>
      </c>
      <c r="W286" s="2">
        <v>11</v>
      </c>
      <c r="X286" s="1" t="s">
        <v>53</v>
      </c>
      <c r="Y286" s="2">
        <v>1</v>
      </c>
      <c r="Z286" s="2">
        <v>1</v>
      </c>
      <c r="AA286" s="9">
        <v>60</v>
      </c>
      <c r="AB286" s="2">
        <v>3</v>
      </c>
      <c r="AC286" s="2">
        <v>2</v>
      </c>
      <c r="AD286" s="2">
        <v>3</v>
      </c>
      <c r="AE286" s="9">
        <v>4741</v>
      </c>
      <c r="AF286" s="12">
        <v>22722</v>
      </c>
      <c r="AG286" s="2">
        <v>1</v>
      </c>
      <c r="AH286" s="2">
        <v>13</v>
      </c>
      <c r="AI286" s="2">
        <v>3</v>
      </c>
      <c r="AJ286" s="2">
        <v>3</v>
      </c>
      <c r="AK286" s="2">
        <v>80</v>
      </c>
      <c r="AL286" s="2">
        <v>1</v>
      </c>
      <c r="AM286" s="2">
        <v>5</v>
      </c>
      <c r="AN286" s="2">
        <v>3</v>
      </c>
      <c r="AO286" s="2">
        <v>5</v>
      </c>
      <c r="AP286" s="2">
        <v>3</v>
      </c>
      <c r="AQ286" s="2">
        <v>3</v>
      </c>
      <c r="AR286" s="4">
        <v>3</v>
      </c>
    </row>
    <row r="287" spans="1:44" ht="16" thickBot="1" x14ac:dyDescent="0.4">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9">
        <v>1372</v>
      </c>
      <c r="W287" s="2">
        <v>1</v>
      </c>
      <c r="X287" s="1" t="s">
        <v>75</v>
      </c>
      <c r="Y287" s="2">
        <v>1</v>
      </c>
      <c r="Z287" s="2">
        <v>4</v>
      </c>
      <c r="AA287" s="9">
        <v>42</v>
      </c>
      <c r="AB287" s="2">
        <v>3</v>
      </c>
      <c r="AC287" s="2">
        <v>1</v>
      </c>
      <c r="AD287" s="2">
        <v>2</v>
      </c>
      <c r="AE287" s="9">
        <v>2115</v>
      </c>
      <c r="AF287" s="12">
        <v>15881</v>
      </c>
      <c r="AG287" s="2">
        <v>1</v>
      </c>
      <c r="AH287" s="2">
        <v>12</v>
      </c>
      <c r="AI287" s="2">
        <v>3</v>
      </c>
      <c r="AJ287" s="2">
        <v>2</v>
      </c>
      <c r="AK287" s="2">
        <v>80</v>
      </c>
      <c r="AL287" s="2">
        <v>0</v>
      </c>
      <c r="AM287" s="2">
        <v>17</v>
      </c>
      <c r="AN287" s="2">
        <v>3</v>
      </c>
      <c r="AO287" s="2">
        <v>17</v>
      </c>
      <c r="AP287" s="2">
        <v>12</v>
      </c>
      <c r="AQ287" s="2">
        <v>5</v>
      </c>
      <c r="AR287" s="4">
        <v>7</v>
      </c>
    </row>
    <row r="288" spans="1:44" ht="16" thickBot="1" x14ac:dyDescent="0.4">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9">
        <v>920</v>
      </c>
      <c r="W288" s="2">
        <v>24</v>
      </c>
      <c r="X288" s="1" t="s">
        <v>75</v>
      </c>
      <c r="Y288" s="2">
        <v>1</v>
      </c>
      <c r="Z288" s="2">
        <v>4</v>
      </c>
      <c r="AA288" s="9">
        <v>43</v>
      </c>
      <c r="AB288" s="2">
        <v>3</v>
      </c>
      <c r="AC288" s="2">
        <v>1</v>
      </c>
      <c r="AD288" s="2">
        <v>2</v>
      </c>
      <c r="AE288" s="9">
        <v>3161</v>
      </c>
      <c r="AF288" s="12">
        <v>19920</v>
      </c>
      <c r="AG288" s="2">
        <v>3</v>
      </c>
      <c r="AH288" s="2">
        <v>22</v>
      </c>
      <c r="AI288" s="2">
        <v>4</v>
      </c>
      <c r="AJ288" s="2">
        <v>4</v>
      </c>
      <c r="AK288" s="2">
        <v>80</v>
      </c>
      <c r="AL288" s="2">
        <v>1</v>
      </c>
      <c r="AM288" s="2">
        <v>19</v>
      </c>
      <c r="AN288" s="2">
        <v>1</v>
      </c>
      <c r="AO288" s="2">
        <v>1</v>
      </c>
      <c r="AP288" s="2">
        <v>0</v>
      </c>
      <c r="AQ288" s="2">
        <v>0</v>
      </c>
      <c r="AR288" s="4">
        <v>0</v>
      </c>
    </row>
    <row r="289" spans="1:44" ht="16" thickBot="1" x14ac:dyDescent="0.4">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9">
        <v>688</v>
      </c>
      <c r="W289" s="2">
        <v>23</v>
      </c>
      <c r="X289" s="1" t="s">
        <v>69</v>
      </c>
      <c r="Y289" s="2">
        <v>1</v>
      </c>
      <c r="Z289" s="2">
        <v>4</v>
      </c>
      <c r="AA289" s="9">
        <v>82</v>
      </c>
      <c r="AB289" s="2">
        <v>3</v>
      </c>
      <c r="AC289" s="2">
        <v>2</v>
      </c>
      <c r="AD289" s="2">
        <v>2</v>
      </c>
      <c r="AE289" s="9">
        <v>5745</v>
      </c>
      <c r="AF289" s="12">
        <v>18899</v>
      </c>
      <c r="AG289" s="2">
        <v>9</v>
      </c>
      <c r="AH289" s="2">
        <v>14</v>
      </c>
      <c r="AI289" s="2">
        <v>3</v>
      </c>
      <c r="AJ289" s="2">
        <v>2</v>
      </c>
      <c r="AK289" s="2">
        <v>80</v>
      </c>
      <c r="AL289" s="2">
        <v>1</v>
      </c>
      <c r="AM289" s="2">
        <v>10</v>
      </c>
      <c r="AN289" s="2">
        <v>3</v>
      </c>
      <c r="AO289" s="2">
        <v>2</v>
      </c>
      <c r="AP289" s="2">
        <v>2</v>
      </c>
      <c r="AQ289" s="2">
        <v>1</v>
      </c>
      <c r="AR289" s="4">
        <v>2</v>
      </c>
    </row>
    <row r="290" spans="1:44" ht="16" thickBot="1" x14ac:dyDescent="0.4">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9">
        <v>1449</v>
      </c>
      <c r="W290" s="2">
        <v>16</v>
      </c>
      <c r="X290" s="1" t="s">
        <v>69</v>
      </c>
      <c r="Y290" s="2">
        <v>1</v>
      </c>
      <c r="Z290" s="2">
        <v>1</v>
      </c>
      <c r="AA290" s="9">
        <v>45</v>
      </c>
      <c r="AB290" s="2">
        <v>3</v>
      </c>
      <c r="AC290" s="2">
        <v>1</v>
      </c>
      <c r="AD290" s="2">
        <v>3</v>
      </c>
      <c r="AE290" s="9">
        <v>2373</v>
      </c>
      <c r="AF290" s="12">
        <v>14180</v>
      </c>
      <c r="AG290" s="2">
        <v>2</v>
      </c>
      <c r="AH290" s="2">
        <v>13</v>
      </c>
      <c r="AI290" s="2">
        <v>3</v>
      </c>
      <c r="AJ290" s="2">
        <v>4</v>
      </c>
      <c r="AK290" s="2">
        <v>80</v>
      </c>
      <c r="AL290" s="2">
        <v>1</v>
      </c>
      <c r="AM290" s="2">
        <v>5</v>
      </c>
      <c r="AN290" s="2">
        <v>3</v>
      </c>
      <c r="AO290" s="2">
        <v>3</v>
      </c>
      <c r="AP290" s="2">
        <v>2</v>
      </c>
      <c r="AQ290" s="2">
        <v>0</v>
      </c>
      <c r="AR290" s="4">
        <v>2</v>
      </c>
    </row>
    <row r="291" spans="1:44" ht="16" thickBot="1" x14ac:dyDescent="0.4">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9">
        <v>1117</v>
      </c>
      <c r="W291" s="2">
        <v>8</v>
      </c>
      <c r="X291" s="1" t="s">
        <v>53</v>
      </c>
      <c r="Y291" s="2">
        <v>1</v>
      </c>
      <c r="Z291" s="2">
        <v>4</v>
      </c>
      <c r="AA291" s="9">
        <v>66</v>
      </c>
      <c r="AB291" s="2">
        <v>3</v>
      </c>
      <c r="AC291" s="2">
        <v>1</v>
      </c>
      <c r="AD291" s="2">
        <v>2</v>
      </c>
      <c r="AE291" s="9">
        <v>3310</v>
      </c>
      <c r="AF291" s="12">
        <v>4488</v>
      </c>
      <c r="AG291" s="2">
        <v>1</v>
      </c>
      <c r="AH291" s="2">
        <v>21</v>
      </c>
      <c r="AI291" s="2">
        <v>4</v>
      </c>
      <c r="AJ291" s="2">
        <v>4</v>
      </c>
      <c r="AK291" s="2">
        <v>80</v>
      </c>
      <c r="AL291" s="2">
        <v>0</v>
      </c>
      <c r="AM291" s="2">
        <v>5</v>
      </c>
      <c r="AN291" s="2">
        <v>3</v>
      </c>
      <c r="AO291" s="2">
        <v>5</v>
      </c>
      <c r="AP291" s="2">
        <v>3</v>
      </c>
      <c r="AQ291" s="2">
        <v>0</v>
      </c>
      <c r="AR291" s="4">
        <v>2</v>
      </c>
    </row>
    <row r="292" spans="1:44" ht="16" thickBot="1" x14ac:dyDescent="0.4">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9">
        <v>636</v>
      </c>
      <c r="W292" s="2">
        <v>10</v>
      </c>
      <c r="X292" s="1" t="s">
        <v>69</v>
      </c>
      <c r="Y292" s="2">
        <v>1</v>
      </c>
      <c r="Z292" s="2">
        <v>3</v>
      </c>
      <c r="AA292" s="9">
        <v>35</v>
      </c>
      <c r="AB292" s="2">
        <v>3</v>
      </c>
      <c r="AC292" s="2">
        <v>5</v>
      </c>
      <c r="AD292" s="2">
        <v>2</v>
      </c>
      <c r="AE292" s="9">
        <v>18665</v>
      </c>
      <c r="AF292" s="12">
        <v>25594</v>
      </c>
      <c r="AG292" s="2">
        <v>9</v>
      </c>
      <c r="AH292" s="2">
        <v>11</v>
      </c>
      <c r="AI292" s="2">
        <v>3</v>
      </c>
      <c r="AJ292" s="2">
        <v>4</v>
      </c>
      <c r="AK292" s="2">
        <v>80</v>
      </c>
      <c r="AL292" s="2">
        <v>0</v>
      </c>
      <c r="AM292" s="2">
        <v>22</v>
      </c>
      <c r="AN292" s="2">
        <v>3</v>
      </c>
      <c r="AO292" s="2">
        <v>3</v>
      </c>
      <c r="AP292" s="2">
        <v>2</v>
      </c>
      <c r="AQ292" s="2">
        <v>1</v>
      </c>
      <c r="AR292" s="4">
        <v>2</v>
      </c>
    </row>
    <row r="293" spans="1:44" ht="16" thickBot="1" x14ac:dyDescent="0.4">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9">
        <v>506</v>
      </c>
      <c r="W293" s="2">
        <v>3</v>
      </c>
      <c r="X293" s="1" t="s">
        <v>75</v>
      </c>
      <c r="Y293" s="2">
        <v>1</v>
      </c>
      <c r="Z293" s="2">
        <v>4</v>
      </c>
      <c r="AA293" s="9">
        <v>30</v>
      </c>
      <c r="AB293" s="2">
        <v>3</v>
      </c>
      <c r="AC293" s="2">
        <v>2</v>
      </c>
      <c r="AD293" s="2">
        <v>4</v>
      </c>
      <c r="AE293" s="9">
        <v>4485</v>
      </c>
      <c r="AF293" s="12">
        <v>26285</v>
      </c>
      <c r="AG293" s="2">
        <v>4</v>
      </c>
      <c r="AH293" s="2">
        <v>12</v>
      </c>
      <c r="AI293" s="2">
        <v>3</v>
      </c>
      <c r="AJ293" s="2">
        <v>4</v>
      </c>
      <c r="AK293" s="2">
        <v>80</v>
      </c>
      <c r="AL293" s="2">
        <v>0</v>
      </c>
      <c r="AM293" s="2">
        <v>10</v>
      </c>
      <c r="AN293" s="2">
        <v>3</v>
      </c>
      <c r="AO293" s="2">
        <v>8</v>
      </c>
      <c r="AP293" s="2">
        <v>0</v>
      </c>
      <c r="AQ293" s="2">
        <v>7</v>
      </c>
      <c r="AR293" s="4">
        <v>7</v>
      </c>
    </row>
    <row r="294" spans="1:44" ht="16" thickBot="1" x14ac:dyDescent="0.4">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9">
        <v>444</v>
      </c>
      <c r="W294" s="2">
        <v>5</v>
      </c>
      <c r="X294" s="1" t="s">
        <v>75</v>
      </c>
      <c r="Y294" s="2">
        <v>1</v>
      </c>
      <c r="Z294" s="2">
        <v>4</v>
      </c>
      <c r="AA294" s="9">
        <v>84</v>
      </c>
      <c r="AB294" s="2">
        <v>3</v>
      </c>
      <c r="AC294" s="2">
        <v>1</v>
      </c>
      <c r="AD294" s="2">
        <v>1</v>
      </c>
      <c r="AE294" s="9">
        <v>2789</v>
      </c>
      <c r="AF294" s="12">
        <v>3909</v>
      </c>
      <c r="AG294" s="2">
        <v>1</v>
      </c>
      <c r="AH294" s="2">
        <v>11</v>
      </c>
      <c r="AI294" s="2">
        <v>3</v>
      </c>
      <c r="AJ294" s="2">
        <v>3</v>
      </c>
      <c r="AK294" s="2">
        <v>80</v>
      </c>
      <c r="AL294" s="2">
        <v>1</v>
      </c>
      <c r="AM294" s="2">
        <v>2</v>
      </c>
      <c r="AN294" s="2">
        <v>2</v>
      </c>
      <c r="AO294" s="2">
        <v>2</v>
      </c>
      <c r="AP294" s="2">
        <v>2</v>
      </c>
      <c r="AQ294" s="2">
        <v>2</v>
      </c>
      <c r="AR294" s="4">
        <v>2</v>
      </c>
    </row>
    <row r="295" spans="1:44" ht="16" thickBot="1" x14ac:dyDescent="0.4">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9">
        <v>950</v>
      </c>
      <c r="W295" s="2">
        <v>4</v>
      </c>
      <c r="X295" s="1" t="s">
        <v>69</v>
      </c>
      <c r="Y295" s="2">
        <v>1</v>
      </c>
      <c r="Z295" s="2">
        <v>4</v>
      </c>
      <c r="AA295" s="9">
        <v>48</v>
      </c>
      <c r="AB295" s="2">
        <v>2</v>
      </c>
      <c r="AC295" s="2">
        <v>2</v>
      </c>
      <c r="AD295" s="2">
        <v>1</v>
      </c>
      <c r="AE295" s="9">
        <v>5828</v>
      </c>
      <c r="AF295" s="12">
        <v>8450</v>
      </c>
      <c r="AG295" s="2">
        <v>1</v>
      </c>
      <c r="AH295" s="2">
        <v>12</v>
      </c>
      <c r="AI295" s="2">
        <v>3</v>
      </c>
      <c r="AJ295" s="2">
        <v>2</v>
      </c>
      <c r="AK295" s="2">
        <v>80</v>
      </c>
      <c r="AL295" s="2">
        <v>0</v>
      </c>
      <c r="AM295" s="2">
        <v>8</v>
      </c>
      <c r="AN295" s="2">
        <v>3</v>
      </c>
      <c r="AO295" s="2">
        <v>8</v>
      </c>
      <c r="AP295" s="2">
        <v>7</v>
      </c>
      <c r="AQ295" s="2">
        <v>7</v>
      </c>
      <c r="AR295" s="4">
        <v>4</v>
      </c>
    </row>
    <row r="296" spans="1:44" ht="16" thickBot="1" x14ac:dyDescent="0.4">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9">
        <v>889</v>
      </c>
      <c r="W296" s="2">
        <v>9</v>
      </c>
      <c r="X296" s="1" t="s">
        <v>75</v>
      </c>
      <c r="Y296" s="2">
        <v>1</v>
      </c>
      <c r="Z296" s="2">
        <v>2</v>
      </c>
      <c r="AA296" s="9">
        <v>53</v>
      </c>
      <c r="AB296" s="2">
        <v>3</v>
      </c>
      <c r="AC296" s="2">
        <v>1</v>
      </c>
      <c r="AD296" s="2">
        <v>4</v>
      </c>
      <c r="AE296" s="9">
        <v>2326</v>
      </c>
      <c r="AF296" s="12">
        <v>11411</v>
      </c>
      <c r="AG296" s="2">
        <v>1</v>
      </c>
      <c r="AH296" s="2">
        <v>12</v>
      </c>
      <c r="AI296" s="2">
        <v>3</v>
      </c>
      <c r="AJ296" s="2">
        <v>3</v>
      </c>
      <c r="AK296" s="2">
        <v>80</v>
      </c>
      <c r="AL296" s="2">
        <v>3</v>
      </c>
      <c r="AM296" s="2">
        <v>4</v>
      </c>
      <c r="AN296" s="2">
        <v>2</v>
      </c>
      <c r="AO296" s="2">
        <v>4</v>
      </c>
      <c r="AP296" s="2">
        <v>2</v>
      </c>
      <c r="AQ296" s="2">
        <v>1</v>
      </c>
      <c r="AR296" s="4">
        <v>2</v>
      </c>
    </row>
    <row r="297" spans="1:44" ht="16" thickBot="1" x14ac:dyDescent="0.4">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9">
        <v>555</v>
      </c>
      <c r="W297" s="2">
        <v>26</v>
      </c>
      <c r="X297" s="1" t="s">
        <v>75</v>
      </c>
      <c r="Y297" s="2">
        <v>1</v>
      </c>
      <c r="Z297" s="2">
        <v>3</v>
      </c>
      <c r="AA297" s="9">
        <v>77</v>
      </c>
      <c r="AB297" s="2">
        <v>3</v>
      </c>
      <c r="AC297" s="2">
        <v>4</v>
      </c>
      <c r="AD297" s="2">
        <v>1</v>
      </c>
      <c r="AE297" s="9">
        <v>13525</v>
      </c>
      <c r="AF297" s="12">
        <v>14864</v>
      </c>
      <c r="AG297" s="2">
        <v>5</v>
      </c>
      <c r="AH297" s="2">
        <v>14</v>
      </c>
      <c r="AI297" s="2">
        <v>3</v>
      </c>
      <c r="AJ297" s="2">
        <v>4</v>
      </c>
      <c r="AK297" s="2">
        <v>80</v>
      </c>
      <c r="AL297" s="2">
        <v>1</v>
      </c>
      <c r="AM297" s="2">
        <v>23</v>
      </c>
      <c r="AN297" s="2">
        <v>4</v>
      </c>
      <c r="AO297" s="2">
        <v>20</v>
      </c>
      <c r="AP297" s="2">
        <v>4</v>
      </c>
      <c r="AQ297" s="2">
        <v>4</v>
      </c>
      <c r="AR297" s="4">
        <v>8</v>
      </c>
    </row>
    <row r="298" spans="1:44" ht="16" thickBot="1" x14ac:dyDescent="0.4">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9">
        <v>230</v>
      </c>
      <c r="W298" s="2">
        <v>3</v>
      </c>
      <c r="X298" s="1" t="s">
        <v>75</v>
      </c>
      <c r="Y298" s="2">
        <v>1</v>
      </c>
      <c r="Z298" s="2">
        <v>3</v>
      </c>
      <c r="AA298" s="9">
        <v>54</v>
      </c>
      <c r="AB298" s="2">
        <v>3</v>
      </c>
      <c r="AC298" s="2">
        <v>1</v>
      </c>
      <c r="AD298" s="2">
        <v>2</v>
      </c>
      <c r="AE298" s="9">
        <v>1420</v>
      </c>
      <c r="AF298" s="12">
        <v>25233</v>
      </c>
      <c r="AG298" s="2">
        <v>1</v>
      </c>
      <c r="AH298" s="2">
        <v>13</v>
      </c>
      <c r="AI298" s="2">
        <v>3</v>
      </c>
      <c r="AJ298" s="2">
        <v>3</v>
      </c>
      <c r="AK298" s="2">
        <v>80</v>
      </c>
      <c r="AL298" s="2">
        <v>0</v>
      </c>
      <c r="AM298" s="2">
        <v>0</v>
      </c>
      <c r="AN298" s="2">
        <v>3</v>
      </c>
      <c r="AO298" s="2">
        <v>0</v>
      </c>
      <c r="AP298" s="2">
        <v>0</v>
      </c>
      <c r="AQ298" s="2">
        <v>0</v>
      </c>
      <c r="AR298" s="4">
        <v>0</v>
      </c>
    </row>
    <row r="299" spans="1:44" ht="16" thickBot="1" x14ac:dyDescent="0.4">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9">
        <v>1232</v>
      </c>
      <c r="W299" s="2">
        <v>16</v>
      </c>
      <c r="X299" s="1" t="s">
        <v>75</v>
      </c>
      <c r="Y299" s="2">
        <v>1</v>
      </c>
      <c r="Z299" s="2">
        <v>3</v>
      </c>
      <c r="AA299" s="9">
        <v>96</v>
      </c>
      <c r="AB299" s="2">
        <v>3</v>
      </c>
      <c r="AC299" s="2">
        <v>3</v>
      </c>
      <c r="AD299" s="2">
        <v>1</v>
      </c>
      <c r="AE299" s="9">
        <v>8020</v>
      </c>
      <c r="AF299" s="12">
        <v>5100</v>
      </c>
      <c r="AG299" s="2">
        <v>0</v>
      </c>
      <c r="AH299" s="2">
        <v>15</v>
      </c>
      <c r="AI299" s="2">
        <v>3</v>
      </c>
      <c r="AJ299" s="2">
        <v>3</v>
      </c>
      <c r="AK299" s="2">
        <v>80</v>
      </c>
      <c r="AL299" s="2">
        <v>2</v>
      </c>
      <c r="AM299" s="2">
        <v>12</v>
      </c>
      <c r="AN299" s="2">
        <v>2</v>
      </c>
      <c r="AO299" s="2">
        <v>11</v>
      </c>
      <c r="AP299" s="2">
        <v>9</v>
      </c>
      <c r="AQ299" s="2">
        <v>6</v>
      </c>
      <c r="AR299" s="4">
        <v>9</v>
      </c>
    </row>
    <row r="300" spans="1:44" ht="16" thickBot="1" x14ac:dyDescent="0.4">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9">
        <v>566</v>
      </c>
      <c r="W300" s="2">
        <v>18</v>
      </c>
      <c r="X300" s="1" t="s">
        <v>69</v>
      </c>
      <c r="Y300" s="2">
        <v>1</v>
      </c>
      <c r="Z300" s="2">
        <v>3</v>
      </c>
      <c r="AA300" s="9">
        <v>81</v>
      </c>
      <c r="AB300" s="2">
        <v>4</v>
      </c>
      <c r="AC300" s="2">
        <v>1</v>
      </c>
      <c r="AD300" s="2">
        <v>2</v>
      </c>
      <c r="AE300" s="9">
        <v>3688</v>
      </c>
      <c r="AF300" s="12">
        <v>7122</v>
      </c>
      <c r="AG300" s="2">
        <v>4</v>
      </c>
      <c r="AH300" s="2">
        <v>18</v>
      </c>
      <c r="AI300" s="2">
        <v>3</v>
      </c>
      <c r="AJ300" s="2">
        <v>4</v>
      </c>
      <c r="AK300" s="2">
        <v>80</v>
      </c>
      <c r="AL300" s="2">
        <v>2</v>
      </c>
      <c r="AM300" s="2">
        <v>4</v>
      </c>
      <c r="AN300" s="2">
        <v>3</v>
      </c>
      <c r="AO300" s="2">
        <v>1</v>
      </c>
      <c r="AP300" s="2">
        <v>0</v>
      </c>
      <c r="AQ300" s="2">
        <v>0</v>
      </c>
      <c r="AR300" s="4">
        <v>0</v>
      </c>
    </row>
    <row r="301" spans="1:44" ht="16" thickBot="1" x14ac:dyDescent="0.4">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9">
        <v>1302</v>
      </c>
      <c r="W301" s="2">
        <v>2</v>
      </c>
      <c r="X301" s="1" t="s">
        <v>75</v>
      </c>
      <c r="Y301" s="2">
        <v>1</v>
      </c>
      <c r="Z301" s="2">
        <v>4</v>
      </c>
      <c r="AA301" s="9">
        <v>84</v>
      </c>
      <c r="AB301" s="2">
        <v>1</v>
      </c>
      <c r="AC301" s="2">
        <v>2</v>
      </c>
      <c r="AD301" s="2">
        <v>3</v>
      </c>
      <c r="AE301" s="9">
        <v>5482</v>
      </c>
      <c r="AF301" s="12">
        <v>16321</v>
      </c>
      <c r="AG301" s="2">
        <v>5</v>
      </c>
      <c r="AH301" s="2">
        <v>18</v>
      </c>
      <c r="AI301" s="2">
        <v>3</v>
      </c>
      <c r="AJ301" s="2">
        <v>4</v>
      </c>
      <c r="AK301" s="2">
        <v>80</v>
      </c>
      <c r="AL301" s="2">
        <v>1</v>
      </c>
      <c r="AM301" s="2">
        <v>13</v>
      </c>
      <c r="AN301" s="2">
        <v>3</v>
      </c>
      <c r="AO301" s="2">
        <v>4</v>
      </c>
      <c r="AP301" s="2">
        <v>1</v>
      </c>
      <c r="AQ301" s="2">
        <v>1</v>
      </c>
      <c r="AR301" s="4">
        <v>2</v>
      </c>
    </row>
    <row r="302" spans="1:44" ht="16" thickBot="1" x14ac:dyDescent="0.4">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9">
        <v>334</v>
      </c>
      <c r="W302" s="2">
        <v>2</v>
      </c>
      <c r="X302" s="1" t="s">
        <v>69</v>
      </c>
      <c r="Y302" s="2">
        <v>1</v>
      </c>
      <c r="Z302" s="2">
        <v>4</v>
      </c>
      <c r="AA302" s="9">
        <v>88</v>
      </c>
      <c r="AB302" s="2">
        <v>3</v>
      </c>
      <c r="AC302" s="2">
        <v>4</v>
      </c>
      <c r="AD302" s="2">
        <v>2</v>
      </c>
      <c r="AE302" s="9">
        <v>16015</v>
      </c>
      <c r="AF302" s="12">
        <v>15896</v>
      </c>
      <c r="AG302" s="2">
        <v>1</v>
      </c>
      <c r="AH302" s="2">
        <v>19</v>
      </c>
      <c r="AI302" s="2">
        <v>3</v>
      </c>
      <c r="AJ302" s="2">
        <v>2</v>
      </c>
      <c r="AK302" s="2">
        <v>80</v>
      </c>
      <c r="AL302" s="2">
        <v>0</v>
      </c>
      <c r="AM302" s="2">
        <v>22</v>
      </c>
      <c r="AN302" s="2">
        <v>3</v>
      </c>
      <c r="AO302" s="2">
        <v>22</v>
      </c>
      <c r="AP302" s="2">
        <v>10</v>
      </c>
      <c r="AQ302" s="2">
        <v>0</v>
      </c>
      <c r="AR302" s="4">
        <v>4</v>
      </c>
    </row>
    <row r="303" spans="1:44" ht="16" thickBot="1" x14ac:dyDescent="0.4">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9">
        <v>812</v>
      </c>
      <c r="W303" s="2">
        <v>10</v>
      </c>
      <c r="X303" s="1" t="s">
        <v>75</v>
      </c>
      <c r="Y303" s="2">
        <v>1</v>
      </c>
      <c r="Z303" s="2">
        <v>4</v>
      </c>
      <c r="AA303" s="9">
        <v>69</v>
      </c>
      <c r="AB303" s="2">
        <v>2</v>
      </c>
      <c r="AC303" s="2">
        <v>1</v>
      </c>
      <c r="AD303" s="2">
        <v>3</v>
      </c>
      <c r="AE303" s="9">
        <v>1200</v>
      </c>
      <c r="AF303" s="12">
        <v>9724</v>
      </c>
      <c r="AG303" s="2">
        <v>1</v>
      </c>
      <c r="AH303" s="2">
        <v>12</v>
      </c>
      <c r="AI303" s="2">
        <v>3</v>
      </c>
      <c r="AJ303" s="2">
        <v>1</v>
      </c>
      <c r="AK303" s="2">
        <v>80</v>
      </c>
      <c r="AL303" s="2">
        <v>0</v>
      </c>
      <c r="AM303" s="2">
        <v>0</v>
      </c>
      <c r="AN303" s="2">
        <v>3</v>
      </c>
      <c r="AO303" s="2">
        <v>0</v>
      </c>
      <c r="AP303" s="2">
        <v>0</v>
      </c>
      <c r="AQ303" s="2">
        <v>0</v>
      </c>
      <c r="AR303" s="4">
        <v>0</v>
      </c>
    </row>
    <row r="304" spans="1:44" ht="16" thickBot="1" x14ac:dyDescent="0.4">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9">
        <v>1476</v>
      </c>
      <c r="W304" s="2">
        <v>16</v>
      </c>
      <c r="X304" s="1" t="s">
        <v>53</v>
      </c>
      <c r="Y304" s="2">
        <v>1</v>
      </c>
      <c r="Z304" s="2">
        <v>2</v>
      </c>
      <c r="AA304" s="9">
        <v>68</v>
      </c>
      <c r="AB304" s="2">
        <v>4</v>
      </c>
      <c r="AC304" s="2">
        <v>2</v>
      </c>
      <c r="AD304" s="2">
        <v>3</v>
      </c>
      <c r="AE304" s="9">
        <v>5661</v>
      </c>
      <c r="AF304" s="12">
        <v>4824</v>
      </c>
      <c r="AG304" s="2">
        <v>0</v>
      </c>
      <c r="AH304" s="2">
        <v>19</v>
      </c>
      <c r="AI304" s="2">
        <v>3</v>
      </c>
      <c r="AJ304" s="2">
        <v>3</v>
      </c>
      <c r="AK304" s="2">
        <v>80</v>
      </c>
      <c r="AL304" s="2">
        <v>0</v>
      </c>
      <c r="AM304" s="2">
        <v>9</v>
      </c>
      <c r="AN304" s="2">
        <v>3</v>
      </c>
      <c r="AO304" s="2">
        <v>8</v>
      </c>
      <c r="AP304" s="2">
        <v>3</v>
      </c>
      <c r="AQ304" s="2">
        <v>0</v>
      </c>
      <c r="AR304" s="4">
        <v>7</v>
      </c>
    </row>
    <row r="305" spans="1:44" ht="16" thickBot="1" x14ac:dyDescent="0.4">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9">
        <v>218</v>
      </c>
      <c r="W305" s="2">
        <v>7</v>
      </c>
      <c r="X305" s="1" t="s">
        <v>75</v>
      </c>
      <c r="Y305" s="2">
        <v>1</v>
      </c>
      <c r="Z305" s="2">
        <v>4</v>
      </c>
      <c r="AA305" s="9">
        <v>100</v>
      </c>
      <c r="AB305" s="2">
        <v>4</v>
      </c>
      <c r="AC305" s="2">
        <v>2</v>
      </c>
      <c r="AD305" s="2">
        <v>4</v>
      </c>
      <c r="AE305" s="9">
        <v>6929</v>
      </c>
      <c r="AF305" s="12">
        <v>12241</v>
      </c>
      <c r="AG305" s="2">
        <v>4</v>
      </c>
      <c r="AH305" s="2">
        <v>11</v>
      </c>
      <c r="AI305" s="2">
        <v>3</v>
      </c>
      <c r="AJ305" s="2">
        <v>2</v>
      </c>
      <c r="AK305" s="2">
        <v>80</v>
      </c>
      <c r="AL305" s="2">
        <v>1</v>
      </c>
      <c r="AM305" s="2">
        <v>10</v>
      </c>
      <c r="AN305" s="2">
        <v>2</v>
      </c>
      <c r="AO305" s="2">
        <v>8</v>
      </c>
      <c r="AP305" s="2">
        <v>7</v>
      </c>
      <c r="AQ305" s="2">
        <v>7</v>
      </c>
      <c r="AR305" s="4">
        <v>7</v>
      </c>
    </row>
    <row r="306" spans="1:44" ht="16" thickBot="1" x14ac:dyDescent="0.4">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9">
        <v>1132</v>
      </c>
      <c r="W306" s="2">
        <v>1</v>
      </c>
      <c r="X306" s="1" t="s">
        <v>75</v>
      </c>
      <c r="Y306" s="2">
        <v>1</v>
      </c>
      <c r="Z306" s="2">
        <v>3</v>
      </c>
      <c r="AA306" s="9">
        <v>48</v>
      </c>
      <c r="AB306" s="2">
        <v>4</v>
      </c>
      <c r="AC306" s="2">
        <v>3</v>
      </c>
      <c r="AD306" s="2">
        <v>4</v>
      </c>
      <c r="AE306" s="9">
        <v>9613</v>
      </c>
      <c r="AF306" s="12">
        <v>10942</v>
      </c>
      <c r="AG306" s="2">
        <v>0</v>
      </c>
      <c r="AH306" s="2">
        <v>17</v>
      </c>
      <c r="AI306" s="2">
        <v>3</v>
      </c>
      <c r="AJ306" s="2">
        <v>1</v>
      </c>
      <c r="AK306" s="2">
        <v>80</v>
      </c>
      <c r="AL306" s="2">
        <v>3</v>
      </c>
      <c r="AM306" s="2">
        <v>19</v>
      </c>
      <c r="AN306" s="2">
        <v>2</v>
      </c>
      <c r="AO306" s="2">
        <v>18</v>
      </c>
      <c r="AP306" s="2">
        <v>10</v>
      </c>
      <c r="AQ306" s="2">
        <v>3</v>
      </c>
      <c r="AR306" s="4">
        <v>7</v>
      </c>
    </row>
    <row r="307" spans="1:44" ht="16" thickBot="1" x14ac:dyDescent="0.4">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9">
        <v>1105</v>
      </c>
      <c r="W307" s="2">
        <v>24</v>
      </c>
      <c r="X307" s="1" t="s">
        <v>69</v>
      </c>
      <c r="Y307" s="2">
        <v>1</v>
      </c>
      <c r="Z307" s="2">
        <v>2</v>
      </c>
      <c r="AA307" s="9">
        <v>47</v>
      </c>
      <c r="AB307" s="2">
        <v>3</v>
      </c>
      <c r="AC307" s="2">
        <v>2</v>
      </c>
      <c r="AD307" s="2">
        <v>2</v>
      </c>
      <c r="AE307" s="9">
        <v>5674</v>
      </c>
      <c r="AF307" s="12">
        <v>6927</v>
      </c>
      <c r="AG307" s="2">
        <v>7</v>
      </c>
      <c r="AH307" s="2">
        <v>15</v>
      </c>
      <c r="AI307" s="2">
        <v>3</v>
      </c>
      <c r="AJ307" s="2">
        <v>3</v>
      </c>
      <c r="AK307" s="2">
        <v>80</v>
      </c>
      <c r="AL307" s="2">
        <v>1</v>
      </c>
      <c r="AM307" s="2">
        <v>11</v>
      </c>
      <c r="AN307" s="2">
        <v>3</v>
      </c>
      <c r="AO307" s="2">
        <v>9</v>
      </c>
      <c r="AP307" s="2">
        <v>8</v>
      </c>
      <c r="AQ307" s="2">
        <v>0</v>
      </c>
      <c r="AR307" s="4">
        <v>8</v>
      </c>
    </row>
    <row r="308" spans="1:44" ht="16" thickBot="1" x14ac:dyDescent="0.4">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9">
        <v>906</v>
      </c>
      <c r="W308" s="2">
        <v>7</v>
      </c>
      <c r="X308" s="1" t="s">
        <v>75</v>
      </c>
      <c r="Y308" s="2">
        <v>1</v>
      </c>
      <c r="Z308" s="2">
        <v>4</v>
      </c>
      <c r="AA308" s="9">
        <v>91</v>
      </c>
      <c r="AB308" s="2">
        <v>2</v>
      </c>
      <c r="AC308" s="2">
        <v>2</v>
      </c>
      <c r="AD308" s="2">
        <v>2</v>
      </c>
      <c r="AE308" s="9">
        <v>5484</v>
      </c>
      <c r="AF308" s="12">
        <v>16985</v>
      </c>
      <c r="AG308" s="2">
        <v>1</v>
      </c>
      <c r="AH308" s="2">
        <v>14</v>
      </c>
      <c r="AI308" s="2">
        <v>3</v>
      </c>
      <c r="AJ308" s="2">
        <v>3</v>
      </c>
      <c r="AK308" s="2">
        <v>80</v>
      </c>
      <c r="AL308" s="2">
        <v>1</v>
      </c>
      <c r="AM308" s="2">
        <v>13</v>
      </c>
      <c r="AN308" s="2">
        <v>2</v>
      </c>
      <c r="AO308" s="2">
        <v>13</v>
      </c>
      <c r="AP308" s="2">
        <v>8</v>
      </c>
      <c r="AQ308" s="2">
        <v>4</v>
      </c>
      <c r="AR308" s="4">
        <v>8</v>
      </c>
    </row>
    <row r="309" spans="1:44" ht="16" thickBot="1" x14ac:dyDescent="0.4">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9">
        <v>849</v>
      </c>
      <c r="W309" s="2">
        <v>25</v>
      </c>
      <c r="X309" s="1" t="s">
        <v>53</v>
      </c>
      <c r="Y309" s="2">
        <v>1</v>
      </c>
      <c r="Z309" s="2">
        <v>1</v>
      </c>
      <c r="AA309" s="9">
        <v>81</v>
      </c>
      <c r="AB309" s="2">
        <v>2</v>
      </c>
      <c r="AC309" s="2">
        <v>3</v>
      </c>
      <c r="AD309" s="2">
        <v>2</v>
      </c>
      <c r="AE309" s="9">
        <v>12061</v>
      </c>
      <c r="AF309" s="12">
        <v>26707</v>
      </c>
      <c r="AG309" s="2">
        <v>3</v>
      </c>
      <c r="AH309" s="2">
        <v>17</v>
      </c>
      <c r="AI309" s="2">
        <v>3</v>
      </c>
      <c r="AJ309" s="2">
        <v>3</v>
      </c>
      <c r="AK309" s="2">
        <v>80</v>
      </c>
      <c r="AL309" s="2">
        <v>1</v>
      </c>
      <c r="AM309" s="2">
        <v>19</v>
      </c>
      <c r="AN309" s="2">
        <v>3</v>
      </c>
      <c r="AO309" s="2">
        <v>10</v>
      </c>
      <c r="AP309" s="2">
        <v>8</v>
      </c>
      <c r="AQ309" s="2">
        <v>0</v>
      </c>
      <c r="AR309" s="4">
        <v>1</v>
      </c>
    </row>
    <row r="310" spans="1:44" ht="16" thickBot="1" x14ac:dyDescent="0.4">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9">
        <v>390</v>
      </c>
      <c r="W310" s="2">
        <v>1</v>
      </c>
      <c r="X310" s="1" t="s">
        <v>69</v>
      </c>
      <c r="Y310" s="2">
        <v>1</v>
      </c>
      <c r="Z310" s="2">
        <v>4</v>
      </c>
      <c r="AA310" s="9">
        <v>32</v>
      </c>
      <c r="AB310" s="2">
        <v>1</v>
      </c>
      <c r="AC310" s="2">
        <v>2</v>
      </c>
      <c r="AD310" s="2">
        <v>2</v>
      </c>
      <c r="AE310" s="9">
        <v>5660</v>
      </c>
      <c r="AF310" s="12">
        <v>17056</v>
      </c>
      <c r="AG310" s="2">
        <v>2</v>
      </c>
      <c r="AH310" s="2">
        <v>13</v>
      </c>
      <c r="AI310" s="2">
        <v>3</v>
      </c>
      <c r="AJ310" s="2">
        <v>4</v>
      </c>
      <c r="AK310" s="2">
        <v>80</v>
      </c>
      <c r="AL310" s="2">
        <v>1</v>
      </c>
      <c r="AM310" s="2">
        <v>12</v>
      </c>
      <c r="AN310" s="2">
        <v>3</v>
      </c>
      <c r="AO310" s="2">
        <v>5</v>
      </c>
      <c r="AP310" s="2">
        <v>3</v>
      </c>
      <c r="AQ310" s="2">
        <v>1</v>
      </c>
      <c r="AR310" s="4">
        <v>2</v>
      </c>
    </row>
    <row r="311" spans="1:44" ht="16" thickBot="1" x14ac:dyDescent="0.4">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9">
        <v>691</v>
      </c>
      <c r="W311" s="2">
        <v>5</v>
      </c>
      <c r="X311" s="1" t="s">
        <v>69</v>
      </c>
      <c r="Y311" s="2">
        <v>1</v>
      </c>
      <c r="Z311" s="2">
        <v>4</v>
      </c>
      <c r="AA311" s="9">
        <v>86</v>
      </c>
      <c r="AB311" s="2">
        <v>3</v>
      </c>
      <c r="AC311" s="2">
        <v>1</v>
      </c>
      <c r="AD311" s="2">
        <v>4</v>
      </c>
      <c r="AE311" s="9">
        <v>4821</v>
      </c>
      <c r="AF311" s="12">
        <v>10077</v>
      </c>
      <c r="AG311" s="2">
        <v>0</v>
      </c>
      <c r="AH311" s="2">
        <v>12</v>
      </c>
      <c r="AI311" s="2">
        <v>3</v>
      </c>
      <c r="AJ311" s="2">
        <v>3</v>
      </c>
      <c r="AK311" s="2">
        <v>80</v>
      </c>
      <c r="AL311" s="2">
        <v>1</v>
      </c>
      <c r="AM311" s="2">
        <v>6</v>
      </c>
      <c r="AN311" s="2">
        <v>3</v>
      </c>
      <c r="AO311" s="2">
        <v>5</v>
      </c>
      <c r="AP311" s="2">
        <v>2</v>
      </c>
      <c r="AQ311" s="2">
        <v>0</v>
      </c>
      <c r="AR311" s="4">
        <v>3</v>
      </c>
    </row>
    <row r="312" spans="1:44" ht="16" thickBot="1" x14ac:dyDescent="0.4">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9">
        <v>106</v>
      </c>
      <c r="W312" s="2">
        <v>2</v>
      </c>
      <c r="X312" s="1" t="s">
        <v>75</v>
      </c>
      <c r="Y312" s="2">
        <v>1</v>
      </c>
      <c r="Z312" s="2">
        <v>1</v>
      </c>
      <c r="AA312" s="9">
        <v>62</v>
      </c>
      <c r="AB312" s="2">
        <v>2</v>
      </c>
      <c r="AC312" s="2">
        <v>2</v>
      </c>
      <c r="AD312" s="2">
        <v>3</v>
      </c>
      <c r="AE312" s="9">
        <v>6410</v>
      </c>
      <c r="AF312" s="12">
        <v>17822</v>
      </c>
      <c r="AG312" s="2">
        <v>3</v>
      </c>
      <c r="AH312" s="2">
        <v>12</v>
      </c>
      <c r="AI312" s="2">
        <v>3</v>
      </c>
      <c r="AJ312" s="2">
        <v>4</v>
      </c>
      <c r="AK312" s="2">
        <v>80</v>
      </c>
      <c r="AL312" s="2">
        <v>0</v>
      </c>
      <c r="AM312" s="2">
        <v>9</v>
      </c>
      <c r="AN312" s="2">
        <v>3</v>
      </c>
      <c r="AO312" s="2">
        <v>2</v>
      </c>
      <c r="AP312" s="2">
        <v>2</v>
      </c>
      <c r="AQ312" s="2">
        <v>1</v>
      </c>
      <c r="AR312" s="4">
        <v>0</v>
      </c>
    </row>
    <row r="313" spans="1:44" ht="16" thickBot="1" x14ac:dyDescent="0.4">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9">
        <v>1249</v>
      </c>
      <c r="W313" s="2">
        <v>7</v>
      </c>
      <c r="X313" s="1" t="s">
        <v>75</v>
      </c>
      <c r="Y313" s="2">
        <v>1</v>
      </c>
      <c r="Z313" s="2">
        <v>1</v>
      </c>
      <c r="AA313" s="9">
        <v>97</v>
      </c>
      <c r="AB313" s="2">
        <v>3</v>
      </c>
      <c r="AC313" s="2">
        <v>3</v>
      </c>
      <c r="AD313" s="2">
        <v>2</v>
      </c>
      <c r="AE313" s="9">
        <v>5210</v>
      </c>
      <c r="AF313" s="12">
        <v>20308</v>
      </c>
      <c r="AG313" s="2">
        <v>1</v>
      </c>
      <c r="AH313" s="2">
        <v>18</v>
      </c>
      <c r="AI313" s="2">
        <v>3</v>
      </c>
      <c r="AJ313" s="2">
        <v>1</v>
      </c>
      <c r="AK313" s="2">
        <v>80</v>
      </c>
      <c r="AL313" s="2">
        <v>1</v>
      </c>
      <c r="AM313" s="2">
        <v>24</v>
      </c>
      <c r="AN313" s="2">
        <v>3</v>
      </c>
      <c r="AO313" s="2">
        <v>24</v>
      </c>
      <c r="AP313" s="2">
        <v>9</v>
      </c>
      <c r="AQ313" s="2">
        <v>9</v>
      </c>
      <c r="AR313" s="4">
        <v>11</v>
      </c>
    </row>
    <row r="314" spans="1:44" ht="16" thickBot="1" x14ac:dyDescent="0.4">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9">
        <v>192</v>
      </c>
      <c r="W314" s="2">
        <v>2</v>
      </c>
      <c r="X314" s="1" t="s">
        <v>69</v>
      </c>
      <c r="Y314" s="2">
        <v>1</v>
      </c>
      <c r="Z314" s="2">
        <v>3</v>
      </c>
      <c r="AA314" s="9">
        <v>32</v>
      </c>
      <c r="AB314" s="2">
        <v>3</v>
      </c>
      <c r="AC314" s="2">
        <v>1</v>
      </c>
      <c r="AD314" s="2">
        <v>2</v>
      </c>
      <c r="AE314" s="9">
        <v>2695</v>
      </c>
      <c r="AF314" s="12">
        <v>7747</v>
      </c>
      <c r="AG314" s="2">
        <v>0</v>
      </c>
      <c r="AH314" s="2">
        <v>18</v>
      </c>
      <c r="AI314" s="2">
        <v>3</v>
      </c>
      <c r="AJ314" s="2">
        <v>2</v>
      </c>
      <c r="AK314" s="2">
        <v>80</v>
      </c>
      <c r="AL314" s="2">
        <v>1</v>
      </c>
      <c r="AM314" s="2">
        <v>3</v>
      </c>
      <c r="AN314" s="2">
        <v>1</v>
      </c>
      <c r="AO314" s="2">
        <v>2</v>
      </c>
      <c r="AP314" s="2">
        <v>2</v>
      </c>
      <c r="AQ314" s="2">
        <v>2</v>
      </c>
      <c r="AR314" s="4">
        <v>2</v>
      </c>
    </row>
    <row r="315" spans="1:44" ht="16" thickBot="1" x14ac:dyDescent="0.4">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9">
        <v>553</v>
      </c>
      <c r="W315" s="2">
        <v>5</v>
      </c>
      <c r="X315" s="1" t="s">
        <v>69</v>
      </c>
      <c r="Y315" s="2">
        <v>1</v>
      </c>
      <c r="Z315" s="2">
        <v>4</v>
      </c>
      <c r="AA315" s="9">
        <v>74</v>
      </c>
      <c r="AB315" s="2">
        <v>3</v>
      </c>
      <c r="AC315" s="2">
        <v>3</v>
      </c>
      <c r="AD315" s="2">
        <v>2</v>
      </c>
      <c r="AE315" s="9">
        <v>11878</v>
      </c>
      <c r="AF315" s="12">
        <v>23364</v>
      </c>
      <c r="AG315" s="2">
        <v>6</v>
      </c>
      <c r="AH315" s="2">
        <v>11</v>
      </c>
      <c r="AI315" s="2">
        <v>3</v>
      </c>
      <c r="AJ315" s="2">
        <v>2</v>
      </c>
      <c r="AK315" s="2">
        <v>80</v>
      </c>
      <c r="AL315" s="2">
        <v>2</v>
      </c>
      <c r="AM315" s="2">
        <v>12</v>
      </c>
      <c r="AN315" s="2">
        <v>3</v>
      </c>
      <c r="AO315" s="2">
        <v>10</v>
      </c>
      <c r="AP315" s="2">
        <v>6</v>
      </c>
      <c r="AQ315" s="2">
        <v>8</v>
      </c>
      <c r="AR315" s="4">
        <v>8</v>
      </c>
    </row>
    <row r="316" spans="1:44" ht="16" thickBot="1" x14ac:dyDescent="0.4">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9">
        <v>117</v>
      </c>
      <c r="W316" s="2">
        <v>10</v>
      </c>
      <c r="X316" s="1" t="s">
        <v>63</v>
      </c>
      <c r="Y316" s="2">
        <v>1</v>
      </c>
      <c r="Z316" s="2">
        <v>3</v>
      </c>
      <c r="AA316" s="9">
        <v>99</v>
      </c>
      <c r="AB316" s="2">
        <v>3</v>
      </c>
      <c r="AC316" s="2">
        <v>4</v>
      </c>
      <c r="AD316" s="2">
        <v>3</v>
      </c>
      <c r="AE316" s="9">
        <v>17068</v>
      </c>
      <c r="AF316" s="12">
        <v>5355</v>
      </c>
      <c r="AG316" s="2">
        <v>1</v>
      </c>
      <c r="AH316" s="2">
        <v>14</v>
      </c>
      <c r="AI316" s="2">
        <v>3</v>
      </c>
      <c r="AJ316" s="2">
        <v>4</v>
      </c>
      <c r="AK316" s="2">
        <v>80</v>
      </c>
      <c r="AL316" s="2">
        <v>0</v>
      </c>
      <c r="AM316" s="2">
        <v>21</v>
      </c>
      <c r="AN316" s="2">
        <v>3</v>
      </c>
      <c r="AO316" s="2">
        <v>21</v>
      </c>
      <c r="AP316" s="2">
        <v>9</v>
      </c>
      <c r="AQ316" s="2">
        <v>11</v>
      </c>
      <c r="AR316" s="4">
        <v>10</v>
      </c>
    </row>
    <row r="317" spans="1:44" ht="16" thickBot="1" x14ac:dyDescent="0.4">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9">
        <v>185</v>
      </c>
      <c r="W317" s="2">
        <v>10</v>
      </c>
      <c r="X317" s="1" t="s">
        <v>69</v>
      </c>
      <c r="Y317" s="2">
        <v>1</v>
      </c>
      <c r="Z317" s="2">
        <v>3</v>
      </c>
      <c r="AA317" s="9">
        <v>33</v>
      </c>
      <c r="AB317" s="2">
        <v>3</v>
      </c>
      <c r="AC317" s="2">
        <v>1</v>
      </c>
      <c r="AD317" s="2">
        <v>2</v>
      </c>
      <c r="AE317" s="9">
        <v>2455</v>
      </c>
      <c r="AF317" s="12">
        <v>10675</v>
      </c>
      <c r="AG317" s="2">
        <v>0</v>
      </c>
      <c r="AH317" s="2">
        <v>19</v>
      </c>
      <c r="AI317" s="2">
        <v>3</v>
      </c>
      <c r="AJ317" s="2">
        <v>1</v>
      </c>
      <c r="AK317" s="2">
        <v>80</v>
      </c>
      <c r="AL317" s="2">
        <v>0</v>
      </c>
      <c r="AM317" s="2">
        <v>9</v>
      </c>
      <c r="AN317" s="2">
        <v>3</v>
      </c>
      <c r="AO317" s="2">
        <v>8</v>
      </c>
      <c r="AP317" s="2">
        <v>7</v>
      </c>
      <c r="AQ317" s="2">
        <v>1</v>
      </c>
      <c r="AR317" s="4">
        <v>7</v>
      </c>
    </row>
    <row r="318" spans="1:44" ht="16" thickBot="1" x14ac:dyDescent="0.4">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9">
        <v>1091</v>
      </c>
      <c r="W318" s="2">
        <v>1</v>
      </c>
      <c r="X318" s="1" t="s">
        <v>53</v>
      </c>
      <c r="Y318" s="2">
        <v>1</v>
      </c>
      <c r="Z318" s="2">
        <v>4</v>
      </c>
      <c r="AA318" s="9">
        <v>90</v>
      </c>
      <c r="AB318" s="2">
        <v>2</v>
      </c>
      <c r="AC318" s="2">
        <v>4</v>
      </c>
      <c r="AD318" s="2">
        <v>4</v>
      </c>
      <c r="AE318" s="9">
        <v>13964</v>
      </c>
      <c r="AF318" s="12">
        <v>17810</v>
      </c>
      <c r="AG318" s="2">
        <v>7</v>
      </c>
      <c r="AH318" s="2">
        <v>12</v>
      </c>
      <c r="AI318" s="2">
        <v>3</v>
      </c>
      <c r="AJ318" s="2">
        <v>4</v>
      </c>
      <c r="AK318" s="2">
        <v>80</v>
      </c>
      <c r="AL318" s="2">
        <v>0</v>
      </c>
      <c r="AM318" s="2">
        <v>25</v>
      </c>
      <c r="AN318" s="2">
        <v>3</v>
      </c>
      <c r="AO318" s="2">
        <v>7</v>
      </c>
      <c r="AP318" s="2">
        <v>1</v>
      </c>
      <c r="AQ318" s="2">
        <v>0</v>
      </c>
      <c r="AR318" s="4">
        <v>7</v>
      </c>
    </row>
    <row r="319" spans="1:44" ht="16" thickBot="1" x14ac:dyDescent="0.4">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9">
        <v>723</v>
      </c>
      <c r="W319" s="2">
        <v>8</v>
      </c>
      <c r="X319" s="1" t="s">
        <v>69</v>
      </c>
      <c r="Y319" s="2">
        <v>1</v>
      </c>
      <c r="Z319" s="2">
        <v>3</v>
      </c>
      <c r="AA319" s="9">
        <v>85</v>
      </c>
      <c r="AB319" s="2">
        <v>2</v>
      </c>
      <c r="AC319" s="2">
        <v>2</v>
      </c>
      <c r="AD319" s="2">
        <v>3</v>
      </c>
      <c r="AE319" s="9">
        <v>4941</v>
      </c>
      <c r="AF319" s="12">
        <v>17747</v>
      </c>
      <c r="AG319" s="2">
        <v>2</v>
      </c>
      <c r="AH319" s="2">
        <v>15</v>
      </c>
      <c r="AI319" s="2">
        <v>3</v>
      </c>
      <c r="AJ319" s="2">
        <v>1</v>
      </c>
      <c r="AK319" s="2">
        <v>80</v>
      </c>
      <c r="AL319" s="2">
        <v>0</v>
      </c>
      <c r="AM319" s="2">
        <v>11</v>
      </c>
      <c r="AN319" s="2">
        <v>2</v>
      </c>
      <c r="AO319" s="2">
        <v>8</v>
      </c>
      <c r="AP319" s="2">
        <v>2</v>
      </c>
      <c r="AQ319" s="2">
        <v>7</v>
      </c>
      <c r="AR319" s="4">
        <v>7</v>
      </c>
    </row>
    <row r="320" spans="1:44" ht="16" thickBot="1" x14ac:dyDescent="0.4">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9">
        <v>1220</v>
      </c>
      <c r="W320" s="2">
        <v>5</v>
      </c>
      <c r="X320" s="1" t="s">
        <v>75</v>
      </c>
      <c r="Y320" s="2">
        <v>1</v>
      </c>
      <c r="Z320" s="2">
        <v>3</v>
      </c>
      <c r="AA320" s="9">
        <v>85</v>
      </c>
      <c r="AB320" s="2">
        <v>3</v>
      </c>
      <c r="AC320" s="2">
        <v>1</v>
      </c>
      <c r="AD320" s="2">
        <v>2</v>
      </c>
      <c r="AE320" s="9">
        <v>2478</v>
      </c>
      <c r="AF320" s="12">
        <v>20938</v>
      </c>
      <c r="AG320" s="2">
        <v>1</v>
      </c>
      <c r="AH320" s="2">
        <v>12</v>
      </c>
      <c r="AI320" s="2">
        <v>3</v>
      </c>
      <c r="AJ320" s="2">
        <v>2</v>
      </c>
      <c r="AK320" s="2">
        <v>80</v>
      </c>
      <c r="AL320" s="2">
        <v>0</v>
      </c>
      <c r="AM320" s="2">
        <v>4</v>
      </c>
      <c r="AN320" s="2">
        <v>2</v>
      </c>
      <c r="AO320" s="2">
        <v>4</v>
      </c>
      <c r="AP320" s="2">
        <v>3</v>
      </c>
      <c r="AQ320" s="2">
        <v>1</v>
      </c>
      <c r="AR320" s="4">
        <v>2</v>
      </c>
    </row>
    <row r="321" spans="1:44" ht="16" thickBot="1" x14ac:dyDescent="0.4">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9">
        <v>588</v>
      </c>
      <c r="W321" s="2">
        <v>8</v>
      </c>
      <c r="X321" s="1" t="s">
        <v>53</v>
      </c>
      <c r="Y321" s="2">
        <v>1</v>
      </c>
      <c r="Z321" s="2">
        <v>4</v>
      </c>
      <c r="AA321" s="9">
        <v>65</v>
      </c>
      <c r="AB321" s="2">
        <v>2</v>
      </c>
      <c r="AC321" s="2">
        <v>2</v>
      </c>
      <c r="AD321" s="2">
        <v>4</v>
      </c>
      <c r="AE321" s="9">
        <v>5228</v>
      </c>
      <c r="AF321" s="12">
        <v>24624</v>
      </c>
      <c r="AG321" s="2">
        <v>1</v>
      </c>
      <c r="AH321" s="2">
        <v>11</v>
      </c>
      <c r="AI321" s="2">
        <v>3</v>
      </c>
      <c r="AJ321" s="2">
        <v>4</v>
      </c>
      <c r="AK321" s="2">
        <v>80</v>
      </c>
      <c r="AL321" s="2">
        <v>0</v>
      </c>
      <c r="AM321" s="2">
        <v>13</v>
      </c>
      <c r="AN321" s="2">
        <v>3</v>
      </c>
      <c r="AO321" s="2">
        <v>13</v>
      </c>
      <c r="AP321" s="2">
        <v>12</v>
      </c>
      <c r="AQ321" s="2">
        <v>11</v>
      </c>
      <c r="AR321" s="4">
        <v>9</v>
      </c>
    </row>
    <row r="322" spans="1:44" ht="16" thickBot="1" x14ac:dyDescent="0.4">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9">
        <v>1377</v>
      </c>
      <c r="W322" s="2">
        <v>2</v>
      </c>
      <c r="X322" s="1" t="s">
        <v>75</v>
      </c>
      <c r="Y322" s="2">
        <v>1</v>
      </c>
      <c r="Z322" s="2">
        <v>4</v>
      </c>
      <c r="AA322" s="9">
        <v>74</v>
      </c>
      <c r="AB322" s="2">
        <v>3</v>
      </c>
      <c r="AC322" s="2">
        <v>2</v>
      </c>
      <c r="AD322" s="2">
        <v>2</v>
      </c>
      <c r="AE322" s="9">
        <v>4478</v>
      </c>
      <c r="AF322" s="12">
        <v>5242</v>
      </c>
      <c r="AG322" s="2">
        <v>1</v>
      </c>
      <c r="AH322" s="2">
        <v>11</v>
      </c>
      <c r="AI322" s="2">
        <v>3</v>
      </c>
      <c r="AJ322" s="2">
        <v>1</v>
      </c>
      <c r="AK322" s="2">
        <v>80</v>
      </c>
      <c r="AL322" s="2">
        <v>0</v>
      </c>
      <c r="AM322" s="2">
        <v>5</v>
      </c>
      <c r="AN322" s="2">
        <v>3</v>
      </c>
      <c r="AO322" s="2">
        <v>5</v>
      </c>
      <c r="AP322" s="2">
        <v>4</v>
      </c>
      <c r="AQ322" s="2">
        <v>0</v>
      </c>
      <c r="AR322" s="4">
        <v>4</v>
      </c>
    </row>
    <row r="323" spans="1:44" ht="16" thickBot="1" x14ac:dyDescent="0.4">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9">
        <v>691</v>
      </c>
      <c r="W323" s="2">
        <v>7</v>
      </c>
      <c r="X323" s="1" t="s">
        <v>75</v>
      </c>
      <c r="Y323" s="2">
        <v>1</v>
      </c>
      <c r="Z323" s="2">
        <v>4</v>
      </c>
      <c r="AA323" s="9">
        <v>73</v>
      </c>
      <c r="AB323" s="2">
        <v>3</v>
      </c>
      <c r="AC323" s="2">
        <v>2</v>
      </c>
      <c r="AD323" s="2">
        <v>1</v>
      </c>
      <c r="AE323" s="9">
        <v>7547</v>
      </c>
      <c r="AF323" s="12">
        <v>7143</v>
      </c>
      <c r="AG323" s="2">
        <v>4</v>
      </c>
      <c r="AH323" s="2">
        <v>12</v>
      </c>
      <c r="AI323" s="2">
        <v>3</v>
      </c>
      <c r="AJ323" s="2">
        <v>4</v>
      </c>
      <c r="AK323" s="2">
        <v>80</v>
      </c>
      <c r="AL323" s="2">
        <v>3</v>
      </c>
      <c r="AM323" s="2">
        <v>13</v>
      </c>
      <c r="AN323" s="2">
        <v>3</v>
      </c>
      <c r="AO323" s="2">
        <v>7</v>
      </c>
      <c r="AP323" s="2">
        <v>7</v>
      </c>
      <c r="AQ323" s="2">
        <v>1</v>
      </c>
      <c r="AR323" s="4">
        <v>7</v>
      </c>
    </row>
    <row r="324" spans="1:44" ht="16" thickBot="1" x14ac:dyDescent="0.4">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9">
        <v>1018</v>
      </c>
      <c r="W324" s="2">
        <v>2</v>
      </c>
      <c r="X324" s="1" t="s">
        <v>69</v>
      </c>
      <c r="Y324" s="2">
        <v>1</v>
      </c>
      <c r="Z324" s="2">
        <v>1</v>
      </c>
      <c r="AA324" s="9">
        <v>74</v>
      </c>
      <c r="AB324" s="2">
        <v>4</v>
      </c>
      <c r="AC324" s="2">
        <v>2</v>
      </c>
      <c r="AD324" s="2">
        <v>4</v>
      </c>
      <c r="AE324" s="9">
        <v>5055</v>
      </c>
      <c r="AF324" s="12">
        <v>10557</v>
      </c>
      <c r="AG324" s="2">
        <v>7</v>
      </c>
      <c r="AH324" s="2">
        <v>16</v>
      </c>
      <c r="AI324" s="2">
        <v>3</v>
      </c>
      <c r="AJ324" s="2">
        <v>3</v>
      </c>
      <c r="AK324" s="2">
        <v>80</v>
      </c>
      <c r="AL324" s="2">
        <v>0</v>
      </c>
      <c r="AM324" s="2">
        <v>10</v>
      </c>
      <c r="AN324" s="2">
        <v>2</v>
      </c>
      <c r="AO324" s="2">
        <v>7</v>
      </c>
      <c r="AP324" s="2">
        <v>7</v>
      </c>
      <c r="AQ324" s="2">
        <v>0</v>
      </c>
      <c r="AR324" s="4">
        <v>7</v>
      </c>
    </row>
    <row r="325" spans="1:44" ht="16" thickBot="1" x14ac:dyDescent="0.4">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9">
        <v>1157</v>
      </c>
      <c r="W325" s="2">
        <v>2</v>
      </c>
      <c r="X325" s="1" t="s">
        <v>69</v>
      </c>
      <c r="Y325" s="2">
        <v>1</v>
      </c>
      <c r="Z325" s="2">
        <v>1</v>
      </c>
      <c r="AA325" s="9">
        <v>84</v>
      </c>
      <c r="AB325" s="2">
        <v>1</v>
      </c>
      <c r="AC325" s="2">
        <v>1</v>
      </c>
      <c r="AD325" s="2">
        <v>4</v>
      </c>
      <c r="AE325" s="9">
        <v>3464</v>
      </c>
      <c r="AF325" s="12">
        <v>24737</v>
      </c>
      <c r="AG325" s="2">
        <v>5</v>
      </c>
      <c r="AH325" s="2">
        <v>13</v>
      </c>
      <c r="AI325" s="2">
        <v>3</v>
      </c>
      <c r="AJ325" s="2">
        <v>4</v>
      </c>
      <c r="AK325" s="2">
        <v>80</v>
      </c>
      <c r="AL325" s="2">
        <v>0</v>
      </c>
      <c r="AM325" s="2">
        <v>5</v>
      </c>
      <c r="AN325" s="2">
        <v>2</v>
      </c>
      <c r="AO325" s="2">
        <v>3</v>
      </c>
      <c r="AP325" s="2">
        <v>2</v>
      </c>
      <c r="AQ325" s="2">
        <v>2</v>
      </c>
      <c r="AR325" s="4">
        <v>2</v>
      </c>
    </row>
    <row r="326" spans="1:44" ht="16" thickBot="1" x14ac:dyDescent="0.4">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9">
        <v>1275</v>
      </c>
      <c r="W326" s="2">
        <v>28</v>
      </c>
      <c r="X326" s="1" t="s">
        <v>53</v>
      </c>
      <c r="Y326" s="2">
        <v>1</v>
      </c>
      <c r="Z326" s="2">
        <v>4</v>
      </c>
      <c r="AA326" s="9">
        <v>64</v>
      </c>
      <c r="AB326" s="2">
        <v>3</v>
      </c>
      <c r="AC326" s="2">
        <v>2</v>
      </c>
      <c r="AD326" s="2">
        <v>4</v>
      </c>
      <c r="AE326" s="9">
        <v>5775</v>
      </c>
      <c r="AF326" s="12">
        <v>11934</v>
      </c>
      <c r="AG326" s="2">
        <v>1</v>
      </c>
      <c r="AH326" s="2">
        <v>13</v>
      </c>
      <c r="AI326" s="2">
        <v>3</v>
      </c>
      <c r="AJ326" s="2">
        <v>4</v>
      </c>
      <c r="AK326" s="2">
        <v>80</v>
      </c>
      <c r="AL326" s="2">
        <v>2</v>
      </c>
      <c r="AM326" s="2">
        <v>11</v>
      </c>
      <c r="AN326" s="2">
        <v>3</v>
      </c>
      <c r="AO326" s="2">
        <v>10</v>
      </c>
      <c r="AP326" s="2">
        <v>8</v>
      </c>
      <c r="AQ326" s="2">
        <v>1</v>
      </c>
      <c r="AR326" s="4">
        <v>9</v>
      </c>
    </row>
    <row r="327" spans="1:44" ht="16" thickBot="1" x14ac:dyDescent="0.4">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9">
        <v>798</v>
      </c>
      <c r="W327" s="2">
        <v>7</v>
      </c>
      <c r="X327" s="1" t="s">
        <v>53</v>
      </c>
      <c r="Y327" s="2">
        <v>1</v>
      </c>
      <c r="Z327" s="2">
        <v>3</v>
      </c>
      <c r="AA327" s="9">
        <v>48</v>
      </c>
      <c r="AB327" s="2">
        <v>2</v>
      </c>
      <c r="AC327" s="2">
        <v>3</v>
      </c>
      <c r="AD327" s="2">
        <v>2</v>
      </c>
      <c r="AE327" s="9">
        <v>8943</v>
      </c>
      <c r="AF327" s="12">
        <v>14034</v>
      </c>
      <c r="AG327" s="2">
        <v>1</v>
      </c>
      <c r="AH327" s="2">
        <v>24</v>
      </c>
      <c r="AI327" s="2">
        <v>4</v>
      </c>
      <c r="AJ327" s="2">
        <v>1</v>
      </c>
      <c r="AK327" s="2">
        <v>80</v>
      </c>
      <c r="AL327" s="2">
        <v>1</v>
      </c>
      <c r="AM327" s="2">
        <v>10</v>
      </c>
      <c r="AN327" s="2">
        <v>3</v>
      </c>
      <c r="AO327" s="2">
        <v>10</v>
      </c>
      <c r="AP327" s="2">
        <v>9</v>
      </c>
      <c r="AQ327" s="2">
        <v>8</v>
      </c>
      <c r="AR327" s="4">
        <v>9</v>
      </c>
    </row>
    <row r="328" spans="1:44" ht="16" thickBot="1" x14ac:dyDescent="0.4">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9">
        <v>672</v>
      </c>
      <c r="W328" s="2">
        <v>7</v>
      </c>
      <c r="X328" s="1" t="s">
        <v>53</v>
      </c>
      <c r="Y328" s="2">
        <v>1</v>
      </c>
      <c r="Z328" s="2">
        <v>3</v>
      </c>
      <c r="AA328" s="9">
        <v>54</v>
      </c>
      <c r="AB328" s="2">
        <v>2</v>
      </c>
      <c r="AC328" s="2">
        <v>5</v>
      </c>
      <c r="AD328" s="2">
        <v>4</v>
      </c>
      <c r="AE328" s="9">
        <v>19272</v>
      </c>
      <c r="AF328" s="12">
        <v>21141</v>
      </c>
      <c r="AG328" s="2">
        <v>1</v>
      </c>
      <c r="AH328" s="2">
        <v>15</v>
      </c>
      <c r="AI328" s="2">
        <v>3</v>
      </c>
      <c r="AJ328" s="2">
        <v>1</v>
      </c>
      <c r="AK328" s="2">
        <v>80</v>
      </c>
      <c r="AL328" s="2">
        <v>1</v>
      </c>
      <c r="AM328" s="2">
        <v>21</v>
      </c>
      <c r="AN328" s="2">
        <v>3</v>
      </c>
      <c r="AO328" s="2">
        <v>21</v>
      </c>
      <c r="AP328" s="2">
        <v>9</v>
      </c>
      <c r="AQ328" s="2">
        <v>13</v>
      </c>
      <c r="AR328" s="4">
        <v>3</v>
      </c>
    </row>
    <row r="329" spans="1:44" ht="16" thickBot="1" x14ac:dyDescent="0.4">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9">
        <v>1162</v>
      </c>
      <c r="W329" s="2">
        <v>3</v>
      </c>
      <c r="X329" s="1" t="s">
        <v>53</v>
      </c>
      <c r="Y329" s="2">
        <v>1</v>
      </c>
      <c r="Z329" s="2">
        <v>4</v>
      </c>
      <c r="AA329" s="9">
        <v>41</v>
      </c>
      <c r="AB329" s="2">
        <v>3</v>
      </c>
      <c r="AC329" s="2">
        <v>2</v>
      </c>
      <c r="AD329" s="2">
        <v>3</v>
      </c>
      <c r="AE329" s="9">
        <v>5238</v>
      </c>
      <c r="AF329" s="12">
        <v>17778</v>
      </c>
      <c r="AG329" s="2">
        <v>4</v>
      </c>
      <c r="AH329" s="2">
        <v>18</v>
      </c>
      <c r="AI329" s="2">
        <v>3</v>
      </c>
      <c r="AJ329" s="2">
        <v>1</v>
      </c>
      <c r="AK329" s="2">
        <v>80</v>
      </c>
      <c r="AL329" s="2">
        <v>0</v>
      </c>
      <c r="AM329" s="2">
        <v>12</v>
      </c>
      <c r="AN329" s="2">
        <v>2</v>
      </c>
      <c r="AO329" s="2">
        <v>1</v>
      </c>
      <c r="AP329" s="2">
        <v>0</v>
      </c>
      <c r="AQ329" s="2">
        <v>0</v>
      </c>
      <c r="AR329" s="4">
        <v>0</v>
      </c>
    </row>
    <row r="330" spans="1:44" ht="16" thickBot="1" x14ac:dyDescent="0.4">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9">
        <v>508</v>
      </c>
      <c r="W330" s="2">
        <v>10</v>
      </c>
      <c r="X330" s="1" t="s">
        <v>75</v>
      </c>
      <c r="Y330" s="2">
        <v>1</v>
      </c>
      <c r="Z330" s="2">
        <v>2</v>
      </c>
      <c r="AA330" s="9">
        <v>46</v>
      </c>
      <c r="AB330" s="2">
        <v>2</v>
      </c>
      <c r="AC330" s="2">
        <v>2</v>
      </c>
      <c r="AD330" s="2">
        <v>1</v>
      </c>
      <c r="AE330" s="9">
        <v>4682</v>
      </c>
      <c r="AF330" s="12">
        <v>4317</v>
      </c>
      <c r="AG330" s="2">
        <v>3</v>
      </c>
      <c r="AH330" s="2">
        <v>14</v>
      </c>
      <c r="AI330" s="2">
        <v>3</v>
      </c>
      <c r="AJ330" s="2">
        <v>3</v>
      </c>
      <c r="AK330" s="2">
        <v>80</v>
      </c>
      <c r="AL330" s="2">
        <v>0</v>
      </c>
      <c r="AM330" s="2">
        <v>9</v>
      </c>
      <c r="AN330" s="2">
        <v>2</v>
      </c>
      <c r="AO330" s="2">
        <v>7</v>
      </c>
      <c r="AP330" s="2">
        <v>7</v>
      </c>
      <c r="AQ330" s="2">
        <v>0</v>
      </c>
      <c r="AR330" s="4">
        <v>1</v>
      </c>
    </row>
    <row r="331" spans="1:44" ht="16" thickBot="1" x14ac:dyDescent="0.4">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9">
        <v>1482</v>
      </c>
      <c r="W331" s="2">
        <v>5</v>
      </c>
      <c r="X331" s="1" t="s">
        <v>132</v>
      </c>
      <c r="Y331" s="2">
        <v>1</v>
      </c>
      <c r="Z331" s="2">
        <v>4</v>
      </c>
      <c r="AA331" s="9">
        <v>42</v>
      </c>
      <c r="AB331" s="2">
        <v>3</v>
      </c>
      <c r="AC331" s="2">
        <v>5</v>
      </c>
      <c r="AD331" s="2">
        <v>2</v>
      </c>
      <c r="AE331" s="9">
        <v>18300</v>
      </c>
      <c r="AF331" s="12">
        <v>16375</v>
      </c>
      <c r="AG331" s="2">
        <v>4</v>
      </c>
      <c r="AH331" s="2">
        <v>11</v>
      </c>
      <c r="AI331" s="2">
        <v>3</v>
      </c>
      <c r="AJ331" s="2">
        <v>2</v>
      </c>
      <c r="AK331" s="2">
        <v>80</v>
      </c>
      <c r="AL331" s="2">
        <v>1</v>
      </c>
      <c r="AM331" s="2">
        <v>21</v>
      </c>
      <c r="AN331" s="2">
        <v>3</v>
      </c>
      <c r="AO331" s="2">
        <v>3</v>
      </c>
      <c r="AP331" s="2">
        <v>2</v>
      </c>
      <c r="AQ331" s="2">
        <v>1</v>
      </c>
      <c r="AR331" s="4">
        <v>1</v>
      </c>
    </row>
    <row r="332" spans="1:44" ht="16" thickBot="1" x14ac:dyDescent="0.4">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9">
        <v>559</v>
      </c>
      <c r="W332" s="2">
        <v>10</v>
      </c>
      <c r="X332" s="1" t="s">
        <v>69</v>
      </c>
      <c r="Y332" s="2">
        <v>1</v>
      </c>
      <c r="Z332" s="2">
        <v>3</v>
      </c>
      <c r="AA332" s="9">
        <v>82</v>
      </c>
      <c r="AB332" s="2">
        <v>2</v>
      </c>
      <c r="AC332" s="2">
        <v>2</v>
      </c>
      <c r="AD332" s="2">
        <v>2</v>
      </c>
      <c r="AE332" s="9">
        <v>5257</v>
      </c>
      <c r="AF332" s="12">
        <v>6227</v>
      </c>
      <c r="AG332" s="2">
        <v>1</v>
      </c>
      <c r="AH332" s="2">
        <v>11</v>
      </c>
      <c r="AI332" s="2">
        <v>3</v>
      </c>
      <c r="AJ332" s="2">
        <v>2</v>
      </c>
      <c r="AK332" s="2">
        <v>80</v>
      </c>
      <c r="AL332" s="2">
        <v>1</v>
      </c>
      <c r="AM332" s="2">
        <v>9</v>
      </c>
      <c r="AN332" s="2">
        <v>4</v>
      </c>
      <c r="AO332" s="2">
        <v>9</v>
      </c>
      <c r="AP332" s="2">
        <v>7</v>
      </c>
      <c r="AQ332" s="2">
        <v>0</v>
      </c>
      <c r="AR332" s="4">
        <v>0</v>
      </c>
    </row>
    <row r="333" spans="1:44" ht="16" thickBot="1" x14ac:dyDescent="0.4">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9">
        <v>210</v>
      </c>
      <c r="W333" s="2">
        <v>1</v>
      </c>
      <c r="X333" s="1" t="s">
        <v>63</v>
      </c>
      <c r="Y333" s="2">
        <v>1</v>
      </c>
      <c r="Z333" s="2">
        <v>3</v>
      </c>
      <c r="AA333" s="9">
        <v>73</v>
      </c>
      <c r="AB333" s="2">
        <v>3</v>
      </c>
      <c r="AC333" s="2">
        <v>2</v>
      </c>
      <c r="AD333" s="2">
        <v>1</v>
      </c>
      <c r="AE333" s="9">
        <v>6349</v>
      </c>
      <c r="AF333" s="12">
        <v>22107</v>
      </c>
      <c r="AG333" s="2">
        <v>0</v>
      </c>
      <c r="AH333" s="2">
        <v>13</v>
      </c>
      <c r="AI333" s="2">
        <v>3</v>
      </c>
      <c r="AJ333" s="2">
        <v>4</v>
      </c>
      <c r="AK333" s="2">
        <v>80</v>
      </c>
      <c r="AL333" s="2">
        <v>1</v>
      </c>
      <c r="AM333" s="2">
        <v>6</v>
      </c>
      <c r="AN333" s="2">
        <v>3</v>
      </c>
      <c r="AO333" s="2">
        <v>5</v>
      </c>
      <c r="AP333" s="2">
        <v>4</v>
      </c>
      <c r="AQ333" s="2">
        <v>1</v>
      </c>
      <c r="AR333" s="4">
        <v>4</v>
      </c>
    </row>
    <row r="334" spans="1:44" ht="16" thickBot="1" x14ac:dyDescent="0.4">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9">
        <v>928</v>
      </c>
      <c r="W334" s="2">
        <v>20</v>
      </c>
      <c r="X334" s="1" t="s">
        <v>69</v>
      </c>
      <c r="Y334" s="2">
        <v>1</v>
      </c>
      <c r="Z334" s="2">
        <v>4</v>
      </c>
      <c r="AA334" s="9">
        <v>31</v>
      </c>
      <c r="AB334" s="2">
        <v>3</v>
      </c>
      <c r="AC334" s="2">
        <v>2</v>
      </c>
      <c r="AD334" s="2">
        <v>2</v>
      </c>
      <c r="AE334" s="9">
        <v>4869</v>
      </c>
      <c r="AF334" s="12">
        <v>16885</v>
      </c>
      <c r="AG334" s="2">
        <v>3</v>
      </c>
      <c r="AH334" s="2">
        <v>12</v>
      </c>
      <c r="AI334" s="2">
        <v>3</v>
      </c>
      <c r="AJ334" s="2">
        <v>4</v>
      </c>
      <c r="AK334" s="2">
        <v>80</v>
      </c>
      <c r="AL334" s="2">
        <v>0</v>
      </c>
      <c r="AM334" s="2">
        <v>20</v>
      </c>
      <c r="AN334" s="2">
        <v>2</v>
      </c>
      <c r="AO334" s="2">
        <v>4</v>
      </c>
      <c r="AP334" s="2">
        <v>3</v>
      </c>
      <c r="AQ334" s="2">
        <v>0</v>
      </c>
      <c r="AR334" s="4">
        <v>3</v>
      </c>
    </row>
    <row r="335" spans="1:44" ht="16" thickBot="1" x14ac:dyDescent="0.4">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9">
        <v>1001</v>
      </c>
      <c r="W335" s="2">
        <v>7</v>
      </c>
      <c r="X335" s="1" t="s">
        <v>75</v>
      </c>
      <c r="Y335" s="2">
        <v>1</v>
      </c>
      <c r="Z335" s="2">
        <v>3</v>
      </c>
      <c r="AA335" s="9">
        <v>43</v>
      </c>
      <c r="AB335" s="2">
        <v>3</v>
      </c>
      <c r="AC335" s="2">
        <v>3</v>
      </c>
      <c r="AD335" s="2">
        <v>2</v>
      </c>
      <c r="AE335" s="9">
        <v>9985</v>
      </c>
      <c r="AF335" s="12">
        <v>9262</v>
      </c>
      <c r="AG335" s="2">
        <v>8</v>
      </c>
      <c r="AH335" s="2">
        <v>16</v>
      </c>
      <c r="AI335" s="2">
        <v>3</v>
      </c>
      <c r="AJ335" s="2">
        <v>1</v>
      </c>
      <c r="AK335" s="2">
        <v>80</v>
      </c>
      <c r="AL335" s="2">
        <v>1</v>
      </c>
      <c r="AM335" s="2">
        <v>10</v>
      </c>
      <c r="AN335" s="2">
        <v>2</v>
      </c>
      <c r="AO335" s="2">
        <v>1</v>
      </c>
      <c r="AP335" s="2">
        <v>0</v>
      </c>
      <c r="AQ335" s="2">
        <v>0</v>
      </c>
      <c r="AR335" s="4">
        <v>0</v>
      </c>
    </row>
    <row r="336" spans="1:44" ht="16" thickBot="1" x14ac:dyDescent="0.4">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9">
        <v>549</v>
      </c>
      <c r="W336" s="2">
        <v>8</v>
      </c>
      <c r="X336" s="1" t="s">
        <v>69</v>
      </c>
      <c r="Y336" s="2">
        <v>1</v>
      </c>
      <c r="Z336" s="2">
        <v>4</v>
      </c>
      <c r="AA336" s="9">
        <v>75</v>
      </c>
      <c r="AB336" s="2">
        <v>3</v>
      </c>
      <c r="AC336" s="2">
        <v>2</v>
      </c>
      <c r="AD336" s="2">
        <v>4</v>
      </c>
      <c r="AE336" s="9">
        <v>3697</v>
      </c>
      <c r="AF336" s="12">
        <v>9278</v>
      </c>
      <c r="AG336" s="2">
        <v>9</v>
      </c>
      <c r="AH336" s="2">
        <v>14</v>
      </c>
      <c r="AI336" s="2">
        <v>3</v>
      </c>
      <c r="AJ336" s="2">
        <v>1</v>
      </c>
      <c r="AK336" s="2">
        <v>80</v>
      </c>
      <c r="AL336" s="2">
        <v>2</v>
      </c>
      <c r="AM336" s="2">
        <v>12</v>
      </c>
      <c r="AN336" s="2">
        <v>3</v>
      </c>
      <c r="AO336" s="2">
        <v>10</v>
      </c>
      <c r="AP336" s="2">
        <v>9</v>
      </c>
      <c r="AQ336" s="2">
        <v>9</v>
      </c>
      <c r="AR336" s="4">
        <v>8</v>
      </c>
    </row>
    <row r="337" spans="1:44" ht="16" thickBot="1" x14ac:dyDescent="0.4">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9">
        <v>1124</v>
      </c>
      <c r="W337" s="2">
        <v>1</v>
      </c>
      <c r="X337" s="1" t="s">
        <v>53</v>
      </c>
      <c r="Y337" s="2">
        <v>1</v>
      </c>
      <c r="Z337" s="2">
        <v>2</v>
      </c>
      <c r="AA337" s="9">
        <v>57</v>
      </c>
      <c r="AB337" s="2">
        <v>1</v>
      </c>
      <c r="AC337" s="2">
        <v>2</v>
      </c>
      <c r="AD337" s="2">
        <v>4</v>
      </c>
      <c r="AE337" s="9">
        <v>7457</v>
      </c>
      <c r="AF337" s="12">
        <v>13273</v>
      </c>
      <c r="AG337" s="2">
        <v>2</v>
      </c>
      <c r="AH337" s="2">
        <v>22</v>
      </c>
      <c r="AI337" s="2">
        <v>4</v>
      </c>
      <c r="AJ337" s="2">
        <v>3</v>
      </c>
      <c r="AK337" s="2">
        <v>80</v>
      </c>
      <c r="AL337" s="2">
        <v>3</v>
      </c>
      <c r="AM337" s="2">
        <v>6</v>
      </c>
      <c r="AN337" s="2">
        <v>2</v>
      </c>
      <c r="AO337" s="2">
        <v>4</v>
      </c>
      <c r="AP337" s="2">
        <v>3</v>
      </c>
      <c r="AQ337" s="2">
        <v>0</v>
      </c>
      <c r="AR337" s="4">
        <v>2</v>
      </c>
    </row>
    <row r="338" spans="1:44" ht="16" thickBot="1" x14ac:dyDescent="0.4">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9">
        <v>318</v>
      </c>
      <c r="W338" s="2">
        <v>8</v>
      </c>
      <c r="X338" s="1" t="s">
        <v>69</v>
      </c>
      <c r="Y338" s="2">
        <v>1</v>
      </c>
      <c r="Z338" s="2">
        <v>2</v>
      </c>
      <c r="AA338" s="9">
        <v>77</v>
      </c>
      <c r="AB338" s="2">
        <v>1</v>
      </c>
      <c r="AC338" s="2">
        <v>1</v>
      </c>
      <c r="AD338" s="2">
        <v>3</v>
      </c>
      <c r="AE338" s="9">
        <v>2119</v>
      </c>
      <c r="AF338" s="12">
        <v>4759</v>
      </c>
      <c r="AG338" s="2">
        <v>1</v>
      </c>
      <c r="AH338" s="2">
        <v>11</v>
      </c>
      <c r="AI338" s="2">
        <v>3</v>
      </c>
      <c r="AJ338" s="2">
        <v>4</v>
      </c>
      <c r="AK338" s="2">
        <v>80</v>
      </c>
      <c r="AL338" s="2">
        <v>0</v>
      </c>
      <c r="AM338" s="2">
        <v>7</v>
      </c>
      <c r="AN338" s="2">
        <v>2</v>
      </c>
      <c r="AO338" s="2">
        <v>7</v>
      </c>
      <c r="AP338" s="2">
        <v>7</v>
      </c>
      <c r="AQ338" s="2">
        <v>0</v>
      </c>
      <c r="AR338" s="4">
        <v>7</v>
      </c>
    </row>
    <row r="339" spans="1:44" ht="16" thickBot="1" x14ac:dyDescent="0.4">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9">
        <v>738</v>
      </c>
      <c r="W339" s="2">
        <v>9</v>
      </c>
      <c r="X339" s="1" t="s">
        <v>132</v>
      </c>
      <c r="Y339" s="2">
        <v>1</v>
      </c>
      <c r="Z339" s="2">
        <v>2</v>
      </c>
      <c r="AA339" s="9">
        <v>30</v>
      </c>
      <c r="AB339" s="2">
        <v>2</v>
      </c>
      <c r="AC339" s="2">
        <v>1</v>
      </c>
      <c r="AD339" s="2">
        <v>4</v>
      </c>
      <c r="AE339" s="9">
        <v>3983</v>
      </c>
      <c r="AF339" s="12">
        <v>7621</v>
      </c>
      <c r="AG339" s="2">
        <v>0</v>
      </c>
      <c r="AH339" s="2">
        <v>17</v>
      </c>
      <c r="AI339" s="2">
        <v>3</v>
      </c>
      <c r="AJ339" s="2">
        <v>3</v>
      </c>
      <c r="AK339" s="2">
        <v>80</v>
      </c>
      <c r="AL339" s="2">
        <v>0</v>
      </c>
      <c r="AM339" s="2">
        <v>4</v>
      </c>
      <c r="AN339" s="2">
        <v>3</v>
      </c>
      <c r="AO339" s="2">
        <v>3</v>
      </c>
      <c r="AP339" s="2">
        <v>2</v>
      </c>
      <c r="AQ339" s="2">
        <v>2</v>
      </c>
      <c r="AR339" s="4">
        <v>2</v>
      </c>
    </row>
    <row r="340" spans="1:44" ht="16" thickBot="1" x14ac:dyDescent="0.4">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9">
        <v>570</v>
      </c>
      <c r="W340" s="2">
        <v>5</v>
      </c>
      <c r="X340" s="1" t="s">
        <v>75</v>
      </c>
      <c r="Y340" s="2">
        <v>1</v>
      </c>
      <c r="Z340" s="2">
        <v>4</v>
      </c>
      <c r="AA340" s="9">
        <v>30</v>
      </c>
      <c r="AB340" s="2">
        <v>2</v>
      </c>
      <c r="AC340" s="2">
        <v>2</v>
      </c>
      <c r="AD340" s="2">
        <v>1</v>
      </c>
      <c r="AE340" s="9">
        <v>6118</v>
      </c>
      <c r="AF340" s="12">
        <v>5431</v>
      </c>
      <c r="AG340" s="2">
        <v>1</v>
      </c>
      <c r="AH340" s="2">
        <v>13</v>
      </c>
      <c r="AI340" s="2">
        <v>3</v>
      </c>
      <c r="AJ340" s="2">
        <v>3</v>
      </c>
      <c r="AK340" s="2">
        <v>80</v>
      </c>
      <c r="AL340" s="2">
        <v>3</v>
      </c>
      <c r="AM340" s="2">
        <v>10</v>
      </c>
      <c r="AN340" s="2">
        <v>3</v>
      </c>
      <c r="AO340" s="2">
        <v>10</v>
      </c>
      <c r="AP340" s="2">
        <v>9</v>
      </c>
      <c r="AQ340" s="2">
        <v>1</v>
      </c>
      <c r="AR340" s="4">
        <v>2</v>
      </c>
    </row>
    <row r="341" spans="1:44" ht="16" thickBot="1" x14ac:dyDescent="0.4">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9">
        <v>1130</v>
      </c>
      <c r="W341" s="2">
        <v>8</v>
      </c>
      <c r="X341" s="1" t="s">
        <v>69</v>
      </c>
      <c r="Y341" s="2">
        <v>1</v>
      </c>
      <c r="Z341" s="2">
        <v>2</v>
      </c>
      <c r="AA341" s="9">
        <v>56</v>
      </c>
      <c r="AB341" s="2">
        <v>3</v>
      </c>
      <c r="AC341" s="2">
        <v>2</v>
      </c>
      <c r="AD341" s="2">
        <v>1</v>
      </c>
      <c r="AE341" s="9">
        <v>6214</v>
      </c>
      <c r="AF341" s="12">
        <v>3415</v>
      </c>
      <c r="AG341" s="2">
        <v>1</v>
      </c>
      <c r="AH341" s="2">
        <v>18</v>
      </c>
      <c r="AI341" s="2">
        <v>3</v>
      </c>
      <c r="AJ341" s="2">
        <v>1</v>
      </c>
      <c r="AK341" s="2">
        <v>80</v>
      </c>
      <c r="AL341" s="2">
        <v>1</v>
      </c>
      <c r="AM341" s="2">
        <v>8</v>
      </c>
      <c r="AN341" s="2">
        <v>3</v>
      </c>
      <c r="AO341" s="2">
        <v>8</v>
      </c>
      <c r="AP341" s="2">
        <v>7</v>
      </c>
      <c r="AQ341" s="2">
        <v>0</v>
      </c>
      <c r="AR341" s="4">
        <v>7</v>
      </c>
    </row>
    <row r="342" spans="1:44" ht="16" thickBot="1" x14ac:dyDescent="0.4">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9">
        <v>1192</v>
      </c>
      <c r="W342" s="2">
        <v>5</v>
      </c>
      <c r="X342" s="1" t="s">
        <v>53</v>
      </c>
      <c r="Y342" s="2">
        <v>1</v>
      </c>
      <c r="Z342" s="2">
        <v>4</v>
      </c>
      <c r="AA342" s="9">
        <v>61</v>
      </c>
      <c r="AB342" s="2">
        <v>3</v>
      </c>
      <c r="AC342" s="2">
        <v>2</v>
      </c>
      <c r="AD342" s="2">
        <v>4</v>
      </c>
      <c r="AE342" s="9">
        <v>6347</v>
      </c>
      <c r="AF342" s="12">
        <v>23177</v>
      </c>
      <c r="AG342" s="2">
        <v>7</v>
      </c>
      <c r="AH342" s="2">
        <v>16</v>
      </c>
      <c r="AI342" s="2">
        <v>3</v>
      </c>
      <c r="AJ342" s="2">
        <v>3</v>
      </c>
      <c r="AK342" s="2">
        <v>80</v>
      </c>
      <c r="AL342" s="2">
        <v>2</v>
      </c>
      <c r="AM342" s="2">
        <v>8</v>
      </c>
      <c r="AN342" s="2">
        <v>2</v>
      </c>
      <c r="AO342" s="2">
        <v>6</v>
      </c>
      <c r="AP342" s="2">
        <v>2</v>
      </c>
      <c r="AQ342" s="2">
        <v>0</v>
      </c>
      <c r="AR342" s="4">
        <v>4</v>
      </c>
    </row>
    <row r="343" spans="1:44" ht="16" thickBot="1" x14ac:dyDescent="0.4">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9">
        <v>343</v>
      </c>
      <c r="W343" s="2">
        <v>15</v>
      </c>
      <c r="X343" s="1" t="s">
        <v>53</v>
      </c>
      <c r="Y343" s="2">
        <v>1</v>
      </c>
      <c r="Z343" s="2">
        <v>3</v>
      </c>
      <c r="AA343" s="9">
        <v>92</v>
      </c>
      <c r="AB343" s="2">
        <v>2</v>
      </c>
      <c r="AC343" s="2">
        <v>3</v>
      </c>
      <c r="AD343" s="2">
        <v>2</v>
      </c>
      <c r="AE343" s="9">
        <v>11510</v>
      </c>
      <c r="AF343" s="12">
        <v>15682</v>
      </c>
      <c r="AG343" s="2">
        <v>0</v>
      </c>
      <c r="AH343" s="2">
        <v>14</v>
      </c>
      <c r="AI343" s="2">
        <v>3</v>
      </c>
      <c r="AJ343" s="2">
        <v>2</v>
      </c>
      <c r="AK343" s="2">
        <v>80</v>
      </c>
      <c r="AL343" s="2">
        <v>1</v>
      </c>
      <c r="AM343" s="2">
        <v>12</v>
      </c>
      <c r="AN343" s="2">
        <v>3</v>
      </c>
      <c r="AO343" s="2">
        <v>11</v>
      </c>
      <c r="AP343" s="2">
        <v>10</v>
      </c>
      <c r="AQ343" s="2">
        <v>2</v>
      </c>
      <c r="AR343" s="4">
        <v>9</v>
      </c>
    </row>
    <row r="344" spans="1:44" ht="16" thickBot="1" x14ac:dyDescent="0.4">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9">
        <v>1232</v>
      </c>
      <c r="W344" s="2">
        <v>7</v>
      </c>
      <c r="X344" s="1" t="s">
        <v>69</v>
      </c>
      <c r="Y344" s="2">
        <v>1</v>
      </c>
      <c r="Z344" s="2">
        <v>3</v>
      </c>
      <c r="AA344" s="9">
        <v>39</v>
      </c>
      <c r="AB344" s="2">
        <v>3</v>
      </c>
      <c r="AC344" s="2">
        <v>3</v>
      </c>
      <c r="AD344" s="2">
        <v>4</v>
      </c>
      <c r="AE344" s="9">
        <v>7143</v>
      </c>
      <c r="AF344" s="12">
        <v>25713</v>
      </c>
      <c r="AG344" s="2">
        <v>1</v>
      </c>
      <c r="AH344" s="2">
        <v>14</v>
      </c>
      <c r="AI344" s="2">
        <v>3</v>
      </c>
      <c r="AJ344" s="2">
        <v>3</v>
      </c>
      <c r="AK344" s="2">
        <v>80</v>
      </c>
      <c r="AL344" s="2">
        <v>0</v>
      </c>
      <c r="AM344" s="2">
        <v>11</v>
      </c>
      <c r="AN344" s="2">
        <v>2</v>
      </c>
      <c r="AO344" s="2">
        <v>11</v>
      </c>
      <c r="AP344" s="2">
        <v>9</v>
      </c>
      <c r="AQ344" s="2">
        <v>4</v>
      </c>
      <c r="AR344" s="4">
        <v>10</v>
      </c>
    </row>
    <row r="345" spans="1:44" ht="16" thickBot="1" x14ac:dyDescent="0.4">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9">
        <v>144</v>
      </c>
      <c r="W345" s="2">
        <v>10</v>
      </c>
      <c r="X345" s="1" t="s">
        <v>63</v>
      </c>
      <c r="Y345" s="2">
        <v>1</v>
      </c>
      <c r="Z345" s="2">
        <v>4</v>
      </c>
      <c r="AA345" s="9">
        <v>39</v>
      </c>
      <c r="AB345" s="2">
        <v>2</v>
      </c>
      <c r="AC345" s="2">
        <v>2</v>
      </c>
      <c r="AD345" s="2">
        <v>1</v>
      </c>
      <c r="AE345" s="9">
        <v>8268</v>
      </c>
      <c r="AF345" s="12">
        <v>11866</v>
      </c>
      <c r="AG345" s="2">
        <v>1</v>
      </c>
      <c r="AH345" s="2">
        <v>14</v>
      </c>
      <c r="AI345" s="2">
        <v>3</v>
      </c>
      <c r="AJ345" s="2">
        <v>1</v>
      </c>
      <c r="AK345" s="2">
        <v>80</v>
      </c>
      <c r="AL345" s="2">
        <v>2</v>
      </c>
      <c r="AM345" s="2">
        <v>7</v>
      </c>
      <c r="AN345" s="2">
        <v>3</v>
      </c>
      <c r="AO345" s="2">
        <v>7</v>
      </c>
      <c r="AP345" s="2">
        <v>7</v>
      </c>
      <c r="AQ345" s="2">
        <v>1</v>
      </c>
      <c r="AR345" s="4">
        <v>7</v>
      </c>
    </row>
    <row r="346" spans="1:44" ht="16" thickBot="1" x14ac:dyDescent="0.4">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9">
        <v>1296</v>
      </c>
      <c r="W346" s="2">
        <v>5</v>
      </c>
      <c r="X346" s="1" t="s">
        <v>69</v>
      </c>
      <c r="Y346" s="2">
        <v>1</v>
      </c>
      <c r="Z346" s="2">
        <v>4</v>
      </c>
      <c r="AA346" s="9">
        <v>62</v>
      </c>
      <c r="AB346" s="2">
        <v>3</v>
      </c>
      <c r="AC346" s="2">
        <v>3</v>
      </c>
      <c r="AD346" s="2">
        <v>4</v>
      </c>
      <c r="AE346" s="9">
        <v>8095</v>
      </c>
      <c r="AF346" s="12">
        <v>18264</v>
      </c>
      <c r="AG346" s="2">
        <v>0</v>
      </c>
      <c r="AH346" s="2">
        <v>13</v>
      </c>
      <c r="AI346" s="2">
        <v>3</v>
      </c>
      <c r="AJ346" s="2">
        <v>4</v>
      </c>
      <c r="AK346" s="2">
        <v>80</v>
      </c>
      <c r="AL346" s="2">
        <v>0</v>
      </c>
      <c r="AM346" s="2">
        <v>17</v>
      </c>
      <c r="AN346" s="2">
        <v>3</v>
      </c>
      <c r="AO346" s="2">
        <v>16</v>
      </c>
      <c r="AP346" s="2">
        <v>6</v>
      </c>
      <c r="AQ346" s="2">
        <v>0</v>
      </c>
      <c r="AR346" s="4">
        <v>13</v>
      </c>
    </row>
    <row r="347" spans="1:44" ht="16" thickBot="1" x14ac:dyDescent="0.4">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9">
        <v>1309</v>
      </c>
      <c r="W347" s="2">
        <v>26</v>
      </c>
      <c r="X347" s="1" t="s">
        <v>63</v>
      </c>
      <c r="Y347" s="2">
        <v>1</v>
      </c>
      <c r="Z347" s="2">
        <v>3</v>
      </c>
      <c r="AA347" s="9">
        <v>83</v>
      </c>
      <c r="AB347" s="2">
        <v>3</v>
      </c>
      <c r="AC347" s="2">
        <v>1</v>
      </c>
      <c r="AD347" s="2">
        <v>2</v>
      </c>
      <c r="AE347" s="9">
        <v>2904</v>
      </c>
      <c r="AF347" s="12">
        <v>16092</v>
      </c>
      <c r="AG347" s="2">
        <v>1</v>
      </c>
      <c r="AH347" s="2">
        <v>12</v>
      </c>
      <c r="AI347" s="2">
        <v>3</v>
      </c>
      <c r="AJ347" s="2">
        <v>3</v>
      </c>
      <c r="AK347" s="2">
        <v>80</v>
      </c>
      <c r="AL347" s="2">
        <v>2</v>
      </c>
      <c r="AM347" s="2">
        <v>4</v>
      </c>
      <c r="AN347" s="2">
        <v>2</v>
      </c>
      <c r="AO347" s="2">
        <v>4</v>
      </c>
      <c r="AP347" s="2">
        <v>2</v>
      </c>
      <c r="AQ347" s="2">
        <v>0</v>
      </c>
      <c r="AR347" s="4">
        <v>2</v>
      </c>
    </row>
    <row r="348" spans="1:44" ht="16" thickBot="1" x14ac:dyDescent="0.4">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9">
        <v>483</v>
      </c>
      <c r="W348" s="2">
        <v>6</v>
      </c>
      <c r="X348" s="1" t="s">
        <v>75</v>
      </c>
      <c r="Y348" s="2">
        <v>1</v>
      </c>
      <c r="Z348" s="2">
        <v>4</v>
      </c>
      <c r="AA348" s="9">
        <v>95</v>
      </c>
      <c r="AB348" s="2">
        <v>2</v>
      </c>
      <c r="AC348" s="2">
        <v>2</v>
      </c>
      <c r="AD348" s="2">
        <v>3</v>
      </c>
      <c r="AE348" s="9">
        <v>6032</v>
      </c>
      <c r="AF348" s="12">
        <v>10110</v>
      </c>
      <c r="AG348" s="2">
        <v>6</v>
      </c>
      <c r="AH348" s="2">
        <v>15</v>
      </c>
      <c r="AI348" s="2">
        <v>3</v>
      </c>
      <c r="AJ348" s="2">
        <v>4</v>
      </c>
      <c r="AK348" s="2">
        <v>80</v>
      </c>
      <c r="AL348" s="2">
        <v>0</v>
      </c>
      <c r="AM348" s="2">
        <v>8</v>
      </c>
      <c r="AN348" s="2">
        <v>3</v>
      </c>
      <c r="AO348" s="2">
        <v>5</v>
      </c>
      <c r="AP348" s="2">
        <v>4</v>
      </c>
      <c r="AQ348" s="2">
        <v>1</v>
      </c>
      <c r="AR348" s="4">
        <v>2</v>
      </c>
    </row>
    <row r="349" spans="1:44" ht="16" thickBot="1" x14ac:dyDescent="0.4">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9">
        <v>1309</v>
      </c>
      <c r="W349" s="2">
        <v>4</v>
      </c>
      <c r="X349" s="1" t="s">
        <v>63</v>
      </c>
      <c r="Y349" s="2">
        <v>1</v>
      </c>
      <c r="Z349" s="2">
        <v>2</v>
      </c>
      <c r="AA349" s="9">
        <v>99</v>
      </c>
      <c r="AB349" s="2">
        <v>3</v>
      </c>
      <c r="AC349" s="2">
        <v>2</v>
      </c>
      <c r="AD349" s="2">
        <v>3</v>
      </c>
      <c r="AE349" s="9">
        <v>2976</v>
      </c>
      <c r="AF349" s="12">
        <v>25751</v>
      </c>
      <c r="AG349" s="2">
        <v>3</v>
      </c>
      <c r="AH349" s="2">
        <v>19</v>
      </c>
      <c r="AI349" s="2">
        <v>3</v>
      </c>
      <c r="AJ349" s="2">
        <v>1</v>
      </c>
      <c r="AK349" s="2">
        <v>80</v>
      </c>
      <c r="AL349" s="2">
        <v>0</v>
      </c>
      <c r="AM349" s="2">
        <v>5</v>
      </c>
      <c r="AN349" s="2">
        <v>3</v>
      </c>
      <c r="AO349" s="2">
        <v>0</v>
      </c>
      <c r="AP349" s="2">
        <v>0</v>
      </c>
      <c r="AQ349" s="2">
        <v>0</v>
      </c>
      <c r="AR349" s="4">
        <v>0</v>
      </c>
    </row>
    <row r="350" spans="1:44" ht="16" thickBot="1" x14ac:dyDescent="0.4">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9">
        <v>810</v>
      </c>
      <c r="W350" s="2">
        <v>23</v>
      </c>
      <c r="X350" s="1" t="s">
        <v>132</v>
      </c>
      <c r="Y350" s="2">
        <v>1</v>
      </c>
      <c r="Z350" s="2">
        <v>1</v>
      </c>
      <c r="AA350" s="9">
        <v>44</v>
      </c>
      <c r="AB350" s="2">
        <v>3</v>
      </c>
      <c r="AC350" s="2">
        <v>4</v>
      </c>
      <c r="AD350" s="2">
        <v>2</v>
      </c>
      <c r="AE350" s="9">
        <v>15992</v>
      </c>
      <c r="AF350" s="12">
        <v>15901</v>
      </c>
      <c r="AG350" s="2">
        <v>2</v>
      </c>
      <c r="AH350" s="2">
        <v>14</v>
      </c>
      <c r="AI350" s="2">
        <v>3</v>
      </c>
      <c r="AJ350" s="2">
        <v>2</v>
      </c>
      <c r="AK350" s="2">
        <v>80</v>
      </c>
      <c r="AL350" s="2">
        <v>0</v>
      </c>
      <c r="AM350" s="2">
        <v>16</v>
      </c>
      <c r="AN350" s="2">
        <v>3</v>
      </c>
      <c r="AO350" s="2">
        <v>1</v>
      </c>
      <c r="AP350" s="2">
        <v>0</v>
      </c>
      <c r="AQ350" s="2">
        <v>0</v>
      </c>
      <c r="AR350" s="4">
        <v>0</v>
      </c>
    </row>
    <row r="351" spans="1:44" ht="16" thickBot="1" x14ac:dyDescent="0.4">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9">
        <v>746</v>
      </c>
      <c r="W351" s="2">
        <v>2</v>
      </c>
      <c r="X351" s="1" t="s">
        <v>75</v>
      </c>
      <c r="Y351" s="2">
        <v>1</v>
      </c>
      <c r="Z351" s="2">
        <v>4</v>
      </c>
      <c r="AA351" s="9">
        <v>61</v>
      </c>
      <c r="AB351" s="2">
        <v>3</v>
      </c>
      <c r="AC351" s="2">
        <v>2</v>
      </c>
      <c r="AD351" s="2">
        <v>2</v>
      </c>
      <c r="AE351" s="9">
        <v>4649</v>
      </c>
      <c r="AF351" s="12">
        <v>16928</v>
      </c>
      <c r="AG351" s="2">
        <v>1</v>
      </c>
      <c r="AH351" s="2">
        <v>14</v>
      </c>
      <c r="AI351" s="2">
        <v>3</v>
      </c>
      <c r="AJ351" s="2">
        <v>1</v>
      </c>
      <c r="AK351" s="2">
        <v>80</v>
      </c>
      <c r="AL351" s="2">
        <v>1</v>
      </c>
      <c r="AM351" s="2">
        <v>4</v>
      </c>
      <c r="AN351" s="2">
        <v>2</v>
      </c>
      <c r="AO351" s="2">
        <v>4</v>
      </c>
      <c r="AP351" s="2">
        <v>3</v>
      </c>
      <c r="AQ351" s="2">
        <v>0</v>
      </c>
      <c r="AR351" s="4">
        <v>2</v>
      </c>
    </row>
    <row r="352" spans="1:44" ht="16" thickBot="1" x14ac:dyDescent="0.4">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9">
        <v>544</v>
      </c>
      <c r="W352" s="2">
        <v>2</v>
      </c>
      <c r="X352" s="1" t="s">
        <v>63</v>
      </c>
      <c r="Y352" s="2">
        <v>1</v>
      </c>
      <c r="Z352" s="2">
        <v>4</v>
      </c>
      <c r="AA352" s="9">
        <v>52</v>
      </c>
      <c r="AB352" s="2">
        <v>3</v>
      </c>
      <c r="AC352" s="2">
        <v>1</v>
      </c>
      <c r="AD352" s="2">
        <v>4</v>
      </c>
      <c r="AE352" s="9">
        <v>2696</v>
      </c>
      <c r="AF352" s="12">
        <v>24017</v>
      </c>
      <c r="AG352" s="2">
        <v>0</v>
      </c>
      <c r="AH352" s="2">
        <v>11</v>
      </c>
      <c r="AI352" s="2">
        <v>3</v>
      </c>
      <c r="AJ352" s="2">
        <v>3</v>
      </c>
      <c r="AK352" s="2">
        <v>80</v>
      </c>
      <c r="AL352" s="2">
        <v>1</v>
      </c>
      <c r="AM352" s="2">
        <v>4</v>
      </c>
      <c r="AN352" s="2">
        <v>3</v>
      </c>
      <c r="AO352" s="2">
        <v>3</v>
      </c>
      <c r="AP352" s="2">
        <v>2</v>
      </c>
      <c r="AQ352" s="2">
        <v>1</v>
      </c>
      <c r="AR352" s="4">
        <v>0</v>
      </c>
    </row>
    <row r="353" spans="1:44" ht="16" thickBot="1" x14ac:dyDescent="0.4">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9">
        <v>1062</v>
      </c>
      <c r="W353" s="2">
        <v>2</v>
      </c>
      <c r="X353" s="1" t="s">
        <v>75</v>
      </c>
      <c r="Y353" s="2">
        <v>1</v>
      </c>
      <c r="Z353" s="2">
        <v>3</v>
      </c>
      <c r="AA353" s="9">
        <v>75</v>
      </c>
      <c r="AB353" s="2">
        <v>3</v>
      </c>
      <c r="AC353" s="2">
        <v>1</v>
      </c>
      <c r="AD353" s="2">
        <v>3</v>
      </c>
      <c r="AE353" s="9">
        <v>2370</v>
      </c>
      <c r="AF353" s="12">
        <v>3956</v>
      </c>
      <c r="AG353" s="2">
        <v>1</v>
      </c>
      <c r="AH353" s="2">
        <v>13</v>
      </c>
      <c r="AI353" s="2">
        <v>3</v>
      </c>
      <c r="AJ353" s="2">
        <v>3</v>
      </c>
      <c r="AK353" s="2">
        <v>80</v>
      </c>
      <c r="AL353" s="2">
        <v>1</v>
      </c>
      <c r="AM353" s="2">
        <v>8</v>
      </c>
      <c r="AN353" s="2">
        <v>3</v>
      </c>
      <c r="AO353" s="2">
        <v>8</v>
      </c>
      <c r="AP353" s="2">
        <v>0</v>
      </c>
      <c r="AQ353" s="2">
        <v>0</v>
      </c>
      <c r="AR353" s="4">
        <v>7</v>
      </c>
    </row>
    <row r="354" spans="1:44" ht="16" thickBot="1" x14ac:dyDescent="0.4">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9">
        <v>530</v>
      </c>
      <c r="W354" s="2">
        <v>29</v>
      </c>
      <c r="X354" s="1" t="s">
        <v>63</v>
      </c>
      <c r="Y354" s="2">
        <v>1</v>
      </c>
      <c r="Z354" s="2">
        <v>1</v>
      </c>
      <c r="AA354" s="9">
        <v>91</v>
      </c>
      <c r="AB354" s="2">
        <v>3</v>
      </c>
      <c r="AC354" s="2">
        <v>3</v>
      </c>
      <c r="AD354" s="2">
        <v>3</v>
      </c>
      <c r="AE354" s="9">
        <v>12504</v>
      </c>
      <c r="AF354" s="12">
        <v>23978</v>
      </c>
      <c r="AG354" s="2">
        <v>3</v>
      </c>
      <c r="AH354" s="2">
        <v>21</v>
      </c>
      <c r="AI354" s="2">
        <v>4</v>
      </c>
      <c r="AJ354" s="2">
        <v>2</v>
      </c>
      <c r="AK354" s="2">
        <v>80</v>
      </c>
      <c r="AL354" s="2">
        <v>1</v>
      </c>
      <c r="AM354" s="2">
        <v>15</v>
      </c>
      <c r="AN354" s="2">
        <v>1</v>
      </c>
      <c r="AO354" s="2">
        <v>0</v>
      </c>
      <c r="AP354" s="2">
        <v>0</v>
      </c>
      <c r="AQ354" s="2">
        <v>0</v>
      </c>
      <c r="AR354" s="4">
        <v>0</v>
      </c>
    </row>
    <row r="355" spans="1:44" ht="16" thickBot="1" x14ac:dyDescent="0.4">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9">
        <v>1319</v>
      </c>
      <c r="W355" s="2">
        <v>6</v>
      </c>
      <c r="X355" s="1" t="s">
        <v>75</v>
      </c>
      <c r="Y355" s="2">
        <v>1</v>
      </c>
      <c r="Z355" s="2">
        <v>3</v>
      </c>
      <c r="AA355" s="9">
        <v>51</v>
      </c>
      <c r="AB355" s="2">
        <v>4</v>
      </c>
      <c r="AC355" s="2">
        <v>2</v>
      </c>
      <c r="AD355" s="2">
        <v>3</v>
      </c>
      <c r="AE355" s="9">
        <v>5974</v>
      </c>
      <c r="AF355" s="12">
        <v>17001</v>
      </c>
      <c r="AG355" s="2">
        <v>4</v>
      </c>
      <c r="AH355" s="2">
        <v>13</v>
      </c>
      <c r="AI355" s="2">
        <v>3</v>
      </c>
      <c r="AJ355" s="2">
        <v>1</v>
      </c>
      <c r="AK355" s="2">
        <v>80</v>
      </c>
      <c r="AL355" s="2">
        <v>2</v>
      </c>
      <c r="AM355" s="2">
        <v>13</v>
      </c>
      <c r="AN355" s="2">
        <v>3</v>
      </c>
      <c r="AO355" s="2">
        <v>7</v>
      </c>
      <c r="AP355" s="2">
        <v>7</v>
      </c>
      <c r="AQ355" s="2">
        <v>6</v>
      </c>
      <c r="AR355" s="4">
        <v>7</v>
      </c>
    </row>
    <row r="356" spans="1:44" ht="16" thickBot="1" x14ac:dyDescent="0.4">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9">
        <v>641</v>
      </c>
      <c r="W356" s="2">
        <v>25</v>
      </c>
      <c r="X356" s="1" t="s">
        <v>53</v>
      </c>
      <c r="Y356" s="2">
        <v>1</v>
      </c>
      <c r="Z356" s="2">
        <v>4</v>
      </c>
      <c r="AA356" s="9">
        <v>85</v>
      </c>
      <c r="AB356" s="2">
        <v>3</v>
      </c>
      <c r="AC356" s="2">
        <v>2</v>
      </c>
      <c r="AD356" s="2">
        <v>4</v>
      </c>
      <c r="AE356" s="9">
        <v>4736</v>
      </c>
      <c r="AF356" s="12">
        <v>6069</v>
      </c>
      <c r="AG356" s="2">
        <v>7</v>
      </c>
      <c r="AH356" s="2">
        <v>12</v>
      </c>
      <c r="AI356" s="2">
        <v>3</v>
      </c>
      <c r="AJ356" s="2">
        <v>2</v>
      </c>
      <c r="AK356" s="2">
        <v>80</v>
      </c>
      <c r="AL356" s="2">
        <v>1</v>
      </c>
      <c r="AM356" s="2">
        <v>4</v>
      </c>
      <c r="AN356" s="2">
        <v>4</v>
      </c>
      <c r="AO356" s="2">
        <v>2</v>
      </c>
      <c r="AP356" s="2">
        <v>2</v>
      </c>
      <c r="AQ356" s="2">
        <v>2</v>
      </c>
      <c r="AR356" s="4">
        <v>2</v>
      </c>
    </row>
    <row r="357" spans="1:44" ht="16" thickBot="1" x14ac:dyDescent="0.4">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9">
        <v>933</v>
      </c>
      <c r="W357" s="2">
        <v>1</v>
      </c>
      <c r="X357" s="1" t="s">
        <v>75</v>
      </c>
      <c r="Y357" s="2">
        <v>1</v>
      </c>
      <c r="Z357" s="2">
        <v>3</v>
      </c>
      <c r="AA357" s="9">
        <v>57</v>
      </c>
      <c r="AB357" s="2">
        <v>3</v>
      </c>
      <c r="AC357" s="2">
        <v>2</v>
      </c>
      <c r="AD357" s="2">
        <v>2</v>
      </c>
      <c r="AE357" s="9">
        <v>5296</v>
      </c>
      <c r="AF357" s="12">
        <v>20156</v>
      </c>
      <c r="AG357" s="2">
        <v>1</v>
      </c>
      <c r="AH357" s="2">
        <v>17</v>
      </c>
      <c r="AI357" s="2">
        <v>3</v>
      </c>
      <c r="AJ357" s="2">
        <v>2</v>
      </c>
      <c r="AK357" s="2">
        <v>80</v>
      </c>
      <c r="AL357" s="2">
        <v>1</v>
      </c>
      <c r="AM357" s="2">
        <v>8</v>
      </c>
      <c r="AN357" s="2">
        <v>3</v>
      </c>
      <c r="AO357" s="2">
        <v>8</v>
      </c>
      <c r="AP357" s="2">
        <v>7</v>
      </c>
      <c r="AQ357" s="2">
        <v>7</v>
      </c>
      <c r="AR357" s="4">
        <v>7</v>
      </c>
    </row>
    <row r="358" spans="1:44" ht="16" thickBot="1" x14ac:dyDescent="0.4">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9">
        <v>1332</v>
      </c>
      <c r="W358" s="2">
        <v>2</v>
      </c>
      <c r="X358" s="1" t="s">
        <v>69</v>
      </c>
      <c r="Y358" s="2">
        <v>1</v>
      </c>
      <c r="Z358" s="2">
        <v>1</v>
      </c>
      <c r="AA358" s="9">
        <v>98</v>
      </c>
      <c r="AB358" s="2">
        <v>2</v>
      </c>
      <c r="AC358" s="2">
        <v>2</v>
      </c>
      <c r="AD358" s="2">
        <v>4</v>
      </c>
      <c r="AE358" s="9">
        <v>6781</v>
      </c>
      <c r="AF358" s="12">
        <v>17078</v>
      </c>
      <c r="AG358" s="2">
        <v>3</v>
      </c>
      <c r="AH358" s="2">
        <v>23</v>
      </c>
      <c r="AI358" s="2">
        <v>4</v>
      </c>
      <c r="AJ358" s="2">
        <v>2</v>
      </c>
      <c r="AK358" s="2">
        <v>80</v>
      </c>
      <c r="AL358" s="2">
        <v>0</v>
      </c>
      <c r="AM358" s="2">
        <v>14</v>
      </c>
      <c r="AN358" s="2">
        <v>3</v>
      </c>
      <c r="AO358" s="2">
        <v>1</v>
      </c>
      <c r="AP358" s="2">
        <v>0</v>
      </c>
      <c r="AQ358" s="2">
        <v>0</v>
      </c>
      <c r="AR358" s="4">
        <v>0</v>
      </c>
    </row>
    <row r="359" spans="1:44" ht="16" thickBot="1" x14ac:dyDescent="0.4">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9">
        <v>756</v>
      </c>
      <c r="W359" s="2">
        <v>1</v>
      </c>
      <c r="X359" s="1" t="s">
        <v>63</v>
      </c>
      <c r="Y359" s="2">
        <v>1</v>
      </c>
      <c r="Z359" s="2">
        <v>4</v>
      </c>
      <c r="AA359" s="9">
        <v>99</v>
      </c>
      <c r="AB359" s="2">
        <v>2</v>
      </c>
      <c r="AC359" s="2">
        <v>1</v>
      </c>
      <c r="AD359" s="2">
        <v>4</v>
      </c>
      <c r="AE359" s="9">
        <v>2174</v>
      </c>
      <c r="AF359" s="12">
        <v>9150</v>
      </c>
      <c r="AG359" s="2">
        <v>1</v>
      </c>
      <c r="AH359" s="2">
        <v>11</v>
      </c>
      <c r="AI359" s="2">
        <v>3</v>
      </c>
      <c r="AJ359" s="2">
        <v>3</v>
      </c>
      <c r="AK359" s="2">
        <v>80</v>
      </c>
      <c r="AL359" s="2">
        <v>0</v>
      </c>
      <c r="AM359" s="2">
        <v>3</v>
      </c>
      <c r="AN359" s="2">
        <v>3</v>
      </c>
      <c r="AO359" s="2">
        <v>3</v>
      </c>
      <c r="AP359" s="2">
        <v>2</v>
      </c>
      <c r="AQ359" s="2">
        <v>1</v>
      </c>
      <c r="AR359" s="4">
        <v>2</v>
      </c>
    </row>
    <row r="360" spans="1:44" ht="16" thickBot="1" x14ac:dyDescent="0.4">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9">
        <v>845</v>
      </c>
      <c r="W360" s="2">
        <v>1</v>
      </c>
      <c r="X360" s="1" t="s">
        <v>132</v>
      </c>
      <c r="Y360" s="2">
        <v>1</v>
      </c>
      <c r="Z360" s="2">
        <v>4</v>
      </c>
      <c r="AA360" s="9">
        <v>45</v>
      </c>
      <c r="AB360" s="2">
        <v>3</v>
      </c>
      <c r="AC360" s="2">
        <v>2</v>
      </c>
      <c r="AD360" s="2">
        <v>4</v>
      </c>
      <c r="AE360" s="9">
        <v>6653</v>
      </c>
      <c r="AF360" s="12">
        <v>15276</v>
      </c>
      <c r="AG360" s="2">
        <v>4</v>
      </c>
      <c r="AH360" s="2">
        <v>15</v>
      </c>
      <c r="AI360" s="2">
        <v>3</v>
      </c>
      <c r="AJ360" s="2">
        <v>2</v>
      </c>
      <c r="AK360" s="2">
        <v>80</v>
      </c>
      <c r="AL360" s="2">
        <v>0</v>
      </c>
      <c r="AM360" s="2">
        <v>7</v>
      </c>
      <c r="AN360" s="2">
        <v>3</v>
      </c>
      <c r="AO360" s="2">
        <v>1</v>
      </c>
      <c r="AP360" s="2">
        <v>0</v>
      </c>
      <c r="AQ360" s="2">
        <v>0</v>
      </c>
      <c r="AR360" s="4">
        <v>0</v>
      </c>
    </row>
    <row r="361" spans="1:44" ht="16" thickBot="1" x14ac:dyDescent="0.4">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9">
        <v>541</v>
      </c>
      <c r="W361" s="2">
        <v>3</v>
      </c>
      <c r="X361" s="1" t="s">
        <v>69</v>
      </c>
      <c r="Y361" s="2">
        <v>1</v>
      </c>
      <c r="Z361" s="2">
        <v>1</v>
      </c>
      <c r="AA361" s="9">
        <v>48</v>
      </c>
      <c r="AB361" s="2">
        <v>2</v>
      </c>
      <c r="AC361" s="2">
        <v>3</v>
      </c>
      <c r="AD361" s="2">
        <v>4</v>
      </c>
      <c r="AE361" s="9">
        <v>9699</v>
      </c>
      <c r="AF361" s="12">
        <v>7246</v>
      </c>
      <c r="AG361" s="2">
        <v>4</v>
      </c>
      <c r="AH361" s="2">
        <v>11</v>
      </c>
      <c r="AI361" s="2">
        <v>3</v>
      </c>
      <c r="AJ361" s="2">
        <v>1</v>
      </c>
      <c r="AK361" s="2">
        <v>80</v>
      </c>
      <c r="AL361" s="2">
        <v>1</v>
      </c>
      <c r="AM361" s="2">
        <v>16</v>
      </c>
      <c r="AN361" s="2">
        <v>3</v>
      </c>
      <c r="AO361" s="2">
        <v>13</v>
      </c>
      <c r="AP361" s="2">
        <v>9</v>
      </c>
      <c r="AQ361" s="2">
        <v>1</v>
      </c>
      <c r="AR361" s="4">
        <v>12</v>
      </c>
    </row>
    <row r="362" spans="1:44" ht="16" thickBot="1" x14ac:dyDescent="0.4">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9">
        <v>593</v>
      </c>
      <c r="W362" s="2">
        <v>1</v>
      </c>
      <c r="X362" s="1" t="s">
        <v>69</v>
      </c>
      <c r="Y362" s="2">
        <v>1</v>
      </c>
      <c r="Z362" s="2">
        <v>4</v>
      </c>
      <c r="AA362" s="9">
        <v>88</v>
      </c>
      <c r="AB362" s="2">
        <v>3</v>
      </c>
      <c r="AC362" s="2">
        <v>2</v>
      </c>
      <c r="AD362" s="2">
        <v>3</v>
      </c>
      <c r="AE362" s="9">
        <v>6755</v>
      </c>
      <c r="AF362" s="12">
        <v>2967</v>
      </c>
      <c r="AG362" s="2">
        <v>2</v>
      </c>
      <c r="AH362" s="2">
        <v>11</v>
      </c>
      <c r="AI362" s="2">
        <v>3</v>
      </c>
      <c r="AJ362" s="2">
        <v>3</v>
      </c>
      <c r="AK362" s="2">
        <v>80</v>
      </c>
      <c r="AL362" s="2">
        <v>0</v>
      </c>
      <c r="AM362" s="2">
        <v>15</v>
      </c>
      <c r="AN362" s="2">
        <v>3</v>
      </c>
      <c r="AO362" s="2">
        <v>3</v>
      </c>
      <c r="AP362" s="2">
        <v>2</v>
      </c>
      <c r="AQ362" s="2">
        <v>1</v>
      </c>
      <c r="AR362" s="4">
        <v>2</v>
      </c>
    </row>
    <row r="363" spans="1:44" ht="16" thickBot="1" x14ac:dyDescent="0.4">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9">
        <v>1171</v>
      </c>
      <c r="W363" s="2">
        <v>10</v>
      </c>
      <c r="X363" s="1" t="s">
        <v>69</v>
      </c>
      <c r="Y363" s="2">
        <v>1</v>
      </c>
      <c r="Z363" s="2">
        <v>4</v>
      </c>
      <c r="AA363" s="9">
        <v>46</v>
      </c>
      <c r="AB363" s="2">
        <v>4</v>
      </c>
      <c r="AC363" s="2">
        <v>1</v>
      </c>
      <c r="AD363" s="2">
        <v>2</v>
      </c>
      <c r="AE363" s="9">
        <v>2213</v>
      </c>
      <c r="AF363" s="12">
        <v>22495</v>
      </c>
      <c r="AG363" s="2">
        <v>3</v>
      </c>
      <c r="AH363" s="2">
        <v>13</v>
      </c>
      <c r="AI363" s="2">
        <v>3</v>
      </c>
      <c r="AJ363" s="2">
        <v>3</v>
      </c>
      <c r="AK363" s="2">
        <v>80</v>
      </c>
      <c r="AL363" s="2">
        <v>1</v>
      </c>
      <c r="AM363" s="2">
        <v>10</v>
      </c>
      <c r="AN363" s="2">
        <v>3</v>
      </c>
      <c r="AO363" s="2">
        <v>7</v>
      </c>
      <c r="AP363" s="2">
        <v>7</v>
      </c>
      <c r="AQ363" s="2">
        <v>1</v>
      </c>
      <c r="AR363" s="4">
        <v>7</v>
      </c>
    </row>
    <row r="364" spans="1:44" ht="16" thickBot="1" x14ac:dyDescent="0.4">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9">
        <v>895</v>
      </c>
      <c r="W364" s="2">
        <v>9</v>
      </c>
      <c r="X364" s="1" t="s">
        <v>53</v>
      </c>
      <c r="Y364" s="2">
        <v>1</v>
      </c>
      <c r="Z364" s="2">
        <v>1</v>
      </c>
      <c r="AA364" s="9">
        <v>39</v>
      </c>
      <c r="AB364" s="2">
        <v>3</v>
      </c>
      <c r="AC364" s="2">
        <v>1</v>
      </c>
      <c r="AD364" s="2">
        <v>4</v>
      </c>
      <c r="AE364" s="9">
        <v>2610</v>
      </c>
      <c r="AF364" s="12">
        <v>2851</v>
      </c>
      <c r="AG364" s="2">
        <v>1</v>
      </c>
      <c r="AH364" s="2">
        <v>24</v>
      </c>
      <c r="AI364" s="2">
        <v>4</v>
      </c>
      <c r="AJ364" s="2">
        <v>3</v>
      </c>
      <c r="AK364" s="2">
        <v>80</v>
      </c>
      <c r="AL364" s="2">
        <v>0</v>
      </c>
      <c r="AM364" s="2">
        <v>3</v>
      </c>
      <c r="AN364" s="2">
        <v>2</v>
      </c>
      <c r="AO364" s="2">
        <v>3</v>
      </c>
      <c r="AP364" s="2">
        <v>2</v>
      </c>
      <c r="AQ364" s="2">
        <v>2</v>
      </c>
      <c r="AR364" s="4">
        <v>2</v>
      </c>
    </row>
    <row r="365" spans="1:44" ht="16" thickBot="1" x14ac:dyDescent="0.4">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9">
        <v>350</v>
      </c>
      <c r="W365" s="2">
        <v>5</v>
      </c>
      <c r="X365" s="1" t="s">
        <v>75</v>
      </c>
      <c r="Y365" s="2">
        <v>1</v>
      </c>
      <c r="Z365" s="2">
        <v>4</v>
      </c>
      <c r="AA365" s="9">
        <v>34</v>
      </c>
      <c r="AB365" s="2">
        <v>3</v>
      </c>
      <c r="AC365" s="2">
        <v>1</v>
      </c>
      <c r="AD365" s="2">
        <v>1</v>
      </c>
      <c r="AE365" s="9">
        <v>2851</v>
      </c>
      <c r="AF365" s="12">
        <v>9150</v>
      </c>
      <c r="AG365" s="2">
        <v>1</v>
      </c>
      <c r="AH365" s="2">
        <v>13</v>
      </c>
      <c r="AI365" s="2">
        <v>3</v>
      </c>
      <c r="AJ365" s="2">
        <v>2</v>
      </c>
      <c r="AK365" s="2">
        <v>80</v>
      </c>
      <c r="AL365" s="2">
        <v>0</v>
      </c>
      <c r="AM365" s="2">
        <v>1</v>
      </c>
      <c r="AN365" s="2">
        <v>3</v>
      </c>
      <c r="AO365" s="2">
        <v>1</v>
      </c>
      <c r="AP365" s="2">
        <v>0</v>
      </c>
      <c r="AQ365" s="2">
        <v>0</v>
      </c>
      <c r="AR365" s="4">
        <v>0</v>
      </c>
    </row>
    <row r="366" spans="1:44" ht="16" thickBot="1" x14ac:dyDescent="0.4">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9">
        <v>921</v>
      </c>
      <c r="W366" s="2">
        <v>10</v>
      </c>
      <c r="X366" s="1" t="s">
        <v>75</v>
      </c>
      <c r="Y366" s="2">
        <v>1</v>
      </c>
      <c r="Z366" s="2">
        <v>3</v>
      </c>
      <c r="AA366" s="9">
        <v>98</v>
      </c>
      <c r="AB366" s="2">
        <v>3</v>
      </c>
      <c r="AC366" s="2">
        <v>1</v>
      </c>
      <c r="AD366" s="2">
        <v>3</v>
      </c>
      <c r="AE366" s="9">
        <v>3452</v>
      </c>
      <c r="AF366" s="12">
        <v>17663</v>
      </c>
      <c r="AG366" s="2">
        <v>6</v>
      </c>
      <c r="AH366" s="2">
        <v>20</v>
      </c>
      <c r="AI366" s="2">
        <v>4</v>
      </c>
      <c r="AJ366" s="2">
        <v>2</v>
      </c>
      <c r="AK366" s="2">
        <v>80</v>
      </c>
      <c r="AL366" s="2">
        <v>1</v>
      </c>
      <c r="AM366" s="2">
        <v>17</v>
      </c>
      <c r="AN366" s="2">
        <v>3</v>
      </c>
      <c r="AO366" s="2">
        <v>5</v>
      </c>
      <c r="AP366" s="2">
        <v>4</v>
      </c>
      <c r="AQ366" s="2">
        <v>0</v>
      </c>
      <c r="AR366" s="4">
        <v>3</v>
      </c>
    </row>
    <row r="367" spans="1:44" ht="16" thickBot="1" x14ac:dyDescent="0.4">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9">
        <v>1144</v>
      </c>
      <c r="W367" s="2">
        <v>7</v>
      </c>
      <c r="X367" s="1" t="s">
        <v>69</v>
      </c>
      <c r="Y367" s="2">
        <v>1</v>
      </c>
      <c r="Z367" s="2">
        <v>3</v>
      </c>
      <c r="AA367" s="9">
        <v>30</v>
      </c>
      <c r="AB367" s="2">
        <v>3</v>
      </c>
      <c r="AC367" s="2">
        <v>2</v>
      </c>
      <c r="AD367" s="2">
        <v>3</v>
      </c>
      <c r="AE367" s="9">
        <v>5258</v>
      </c>
      <c r="AF367" s="12">
        <v>16044</v>
      </c>
      <c r="AG367" s="2">
        <v>2</v>
      </c>
      <c r="AH367" s="2">
        <v>14</v>
      </c>
      <c r="AI367" s="2">
        <v>3</v>
      </c>
      <c r="AJ367" s="2">
        <v>3</v>
      </c>
      <c r="AK367" s="2">
        <v>80</v>
      </c>
      <c r="AL367" s="2">
        <v>0</v>
      </c>
      <c r="AM367" s="2">
        <v>7</v>
      </c>
      <c r="AN367" s="2">
        <v>4</v>
      </c>
      <c r="AO367" s="2">
        <v>1</v>
      </c>
      <c r="AP367" s="2">
        <v>0</v>
      </c>
      <c r="AQ367" s="2">
        <v>0</v>
      </c>
      <c r="AR367" s="4">
        <v>0</v>
      </c>
    </row>
    <row r="368" spans="1:44" ht="16" thickBot="1" x14ac:dyDescent="0.4">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9">
        <v>143</v>
      </c>
      <c r="W368" s="2">
        <v>4</v>
      </c>
      <c r="X368" s="1" t="s">
        <v>75</v>
      </c>
      <c r="Y368" s="2">
        <v>1</v>
      </c>
      <c r="Z368" s="2">
        <v>1</v>
      </c>
      <c r="AA368" s="9">
        <v>56</v>
      </c>
      <c r="AB368" s="2">
        <v>3</v>
      </c>
      <c r="AC368" s="2">
        <v>2</v>
      </c>
      <c r="AD368" s="2">
        <v>1</v>
      </c>
      <c r="AE368" s="9">
        <v>9355</v>
      </c>
      <c r="AF368" s="12">
        <v>9558</v>
      </c>
      <c r="AG368" s="2">
        <v>1</v>
      </c>
      <c r="AH368" s="2">
        <v>18</v>
      </c>
      <c r="AI368" s="2">
        <v>3</v>
      </c>
      <c r="AJ368" s="2">
        <v>3</v>
      </c>
      <c r="AK368" s="2">
        <v>80</v>
      </c>
      <c r="AL368" s="2">
        <v>0</v>
      </c>
      <c r="AM368" s="2">
        <v>8</v>
      </c>
      <c r="AN368" s="2">
        <v>3</v>
      </c>
      <c r="AO368" s="2">
        <v>8</v>
      </c>
      <c r="AP368" s="2">
        <v>7</v>
      </c>
      <c r="AQ368" s="2">
        <v>7</v>
      </c>
      <c r="AR368" s="4">
        <v>7</v>
      </c>
    </row>
    <row r="369" spans="1:44" ht="16" thickBot="1" x14ac:dyDescent="0.4">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9">
        <v>1046</v>
      </c>
      <c r="W369" s="2">
        <v>10</v>
      </c>
      <c r="X369" s="1" t="s">
        <v>75</v>
      </c>
      <c r="Y369" s="2">
        <v>1</v>
      </c>
      <c r="Z369" s="2">
        <v>4</v>
      </c>
      <c r="AA369" s="9">
        <v>100</v>
      </c>
      <c r="AB369" s="2">
        <v>2</v>
      </c>
      <c r="AC369" s="2">
        <v>3</v>
      </c>
      <c r="AD369" s="2">
        <v>4</v>
      </c>
      <c r="AE369" s="9">
        <v>10496</v>
      </c>
      <c r="AF369" s="12">
        <v>2755</v>
      </c>
      <c r="AG369" s="2">
        <v>6</v>
      </c>
      <c r="AH369" s="2">
        <v>15</v>
      </c>
      <c r="AI369" s="2">
        <v>3</v>
      </c>
      <c r="AJ369" s="2">
        <v>4</v>
      </c>
      <c r="AK369" s="2">
        <v>80</v>
      </c>
      <c r="AL369" s="2">
        <v>0</v>
      </c>
      <c r="AM369" s="2">
        <v>20</v>
      </c>
      <c r="AN369" s="2">
        <v>3</v>
      </c>
      <c r="AO369" s="2">
        <v>4</v>
      </c>
      <c r="AP369" s="2">
        <v>3</v>
      </c>
      <c r="AQ369" s="2">
        <v>1</v>
      </c>
      <c r="AR369" s="4">
        <v>3</v>
      </c>
    </row>
    <row r="370" spans="1:44" ht="16" thickBot="1" x14ac:dyDescent="0.4">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9">
        <v>575</v>
      </c>
      <c r="W370" s="2">
        <v>22</v>
      </c>
      <c r="X370" s="1" t="s">
        <v>53</v>
      </c>
      <c r="Y370" s="2">
        <v>1</v>
      </c>
      <c r="Z370" s="2">
        <v>3</v>
      </c>
      <c r="AA370" s="9">
        <v>68</v>
      </c>
      <c r="AB370" s="2">
        <v>2</v>
      </c>
      <c r="AC370" s="2">
        <v>2</v>
      </c>
      <c r="AD370" s="2">
        <v>1</v>
      </c>
      <c r="AE370" s="9">
        <v>6380</v>
      </c>
      <c r="AF370" s="12">
        <v>6110</v>
      </c>
      <c r="AG370" s="2">
        <v>2</v>
      </c>
      <c r="AH370" s="2">
        <v>12</v>
      </c>
      <c r="AI370" s="2">
        <v>3</v>
      </c>
      <c r="AJ370" s="2">
        <v>1</v>
      </c>
      <c r="AK370" s="2">
        <v>80</v>
      </c>
      <c r="AL370" s="2">
        <v>2</v>
      </c>
      <c r="AM370" s="2">
        <v>8</v>
      </c>
      <c r="AN370" s="2">
        <v>3</v>
      </c>
      <c r="AO370" s="2">
        <v>6</v>
      </c>
      <c r="AP370" s="2">
        <v>4</v>
      </c>
      <c r="AQ370" s="2">
        <v>1</v>
      </c>
      <c r="AR370" s="4">
        <v>0</v>
      </c>
    </row>
    <row r="371" spans="1:44" ht="16" thickBot="1" x14ac:dyDescent="0.4">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9">
        <v>408</v>
      </c>
      <c r="W371" s="2">
        <v>9</v>
      </c>
      <c r="X371" s="1" t="s">
        <v>69</v>
      </c>
      <c r="Y371" s="2">
        <v>1</v>
      </c>
      <c r="Z371" s="2">
        <v>3</v>
      </c>
      <c r="AA371" s="9">
        <v>42</v>
      </c>
      <c r="AB371" s="2">
        <v>2</v>
      </c>
      <c r="AC371" s="2">
        <v>1</v>
      </c>
      <c r="AD371" s="2">
        <v>2</v>
      </c>
      <c r="AE371" s="9">
        <v>2657</v>
      </c>
      <c r="AF371" s="12">
        <v>7551</v>
      </c>
      <c r="AG371" s="2">
        <v>0</v>
      </c>
      <c r="AH371" s="2">
        <v>16</v>
      </c>
      <c r="AI371" s="2">
        <v>3</v>
      </c>
      <c r="AJ371" s="2">
        <v>4</v>
      </c>
      <c r="AK371" s="2">
        <v>80</v>
      </c>
      <c r="AL371" s="2">
        <v>0</v>
      </c>
      <c r="AM371" s="2">
        <v>3</v>
      </c>
      <c r="AN371" s="2">
        <v>3</v>
      </c>
      <c r="AO371" s="2">
        <v>2</v>
      </c>
      <c r="AP371" s="2">
        <v>2</v>
      </c>
      <c r="AQ371" s="2">
        <v>2</v>
      </c>
      <c r="AR371" s="4">
        <v>2</v>
      </c>
    </row>
    <row r="372" spans="1:44" ht="16" thickBot="1" x14ac:dyDescent="0.4">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9">
        <v>156</v>
      </c>
      <c r="W372" s="2">
        <v>12</v>
      </c>
      <c r="X372" s="1" t="s">
        <v>75</v>
      </c>
      <c r="Y372" s="2">
        <v>1</v>
      </c>
      <c r="Z372" s="2">
        <v>3</v>
      </c>
      <c r="AA372" s="9">
        <v>90</v>
      </c>
      <c r="AB372" s="2">
        <v>4</v>
      </c>
      <c r="AC372" s="2">
        <v>1</v>
      </c>
      <c r="AD372" s="2">
        <v>2</v>
      </c>
      <c r="AE372" s="9">
        <v>2716</v>
      </c>
      <c r="AF372" s="12">
        <v>25422</v>
      </c>
      <c r="AG372" s="2">
        <v>1</v>
      </c>
      <c r="AH372" s="2">
        <v>15</v>
      </c>
      <c r="AI372" s="2">
        <v>3</v>
      </c>
      <c r="AJ372" s="2">
        <v>4</v>
      </c>
      <c r="AK372" s="2">
        <v>80</v>
      </c>
      <c r="AL372" s="2">
        <v>0</v>
      </c>
      <c r="AM372" s="2">
        <v>1</v>
      </c>
      <c r="AN372" s="2">
        <v>3</v>
      </c>
      <c r="AO372" s="2">
        <v>1</v>
      </c>
      <c r="AP372" s="2">
        <v>0</v>
      </c>
      <c r="AQ372" s="2">
        <v>0</v>
      </c>
      <c r="AR372" s="4">
        <v>0</v>
      </c>
    </row>
    <row r="373" spans="1:44" ht="16" thickBot="1" x14ac:dyDescent="0.4">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9">
        <v>1283</v>
      </c>
      <c r="W373" s="2">
        <v>23</v>
      </c>
      <c r="X373" s="1" t="s">
        <v>75</v>
      </c>
      <c r="Y373" s="2">
        <v>1</v>
      </c>
      <c r="Z373" s="2">
        <v>4</v>
      </c>
      <c r="AA373" s="9">
        <v>54</v>
      </c>
      <c r="AB373" s="2">
        <v>3</v>
      </c>
      <c r="AC373" s="2">
        <v>1</v>
      </c>
      <c r="AD373" s="2">
        <v>2</v>
      </c>
      <c r="AE373" s="9">
        <v>2201</v>
      </c>
      <c r="AF373" s="12">
        <v>18168</v>
      </c>
      <c r="AG373" s="2">
        <v>9</v>
      </c>
      <c r="AH373" s="2">
        <v>16</v>
      </c>
      <c r="AI373" s="2">
        <v>3</v>
      </c>
      <c r="AJ373" s="2">
        <v>4</v>
      </c>
      <c r="AK373" s="2">
        <v>80</v>
      </c>
      <c r="AL373" s="2">
        <v>0</v>
      </c>
      <c r="AM373" s="2">
        <v>6</v>
      </c>
      <c r="AN373" s="2">
        <v>3</v>
      </c>
      <c r="AO373" s="2">
        <v>3</v>
      </c>
      <c r="AP373" s="2">
        <v>2</v>
      </c>
      <c r="AQ373" s="2">
        <v>1</v>
      </c>
      <c r="AR373" s="4">
        <v>2</v>
      </c>
    </row>
    <row r="374" spans="1:44" ht="16" thickBot="1" x14ac:dyDescent="0.4">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9">
        <v>755</v>
      </c>
      <c r="W374" s="2">
        <v>9</v>
      </c>
      <c r="X374" s="1" t="s">
        <v>69</v>
      </c>
      <c r="Y374" s="2">
        <v>1</v>
      </c>
      <c r="Z374" s="2">
        <v>3</v>
      </c>
      <c r="AA374" s="9">
        <v>97</v>
      </c>
      <c r="AB374" s="2">
        <v>2</v>
      </c>
      <c r="AC374" s="2">
        <v>2</v>
      </c>
      <c r="AD374" s="2">
        <v>2</v>
      </c>
      <c r="AE374" s="9">
        <v>6540</v>
      </c>
      <c r="AF374" s="12">
        <v>19394</v>
      </c>
      <c r="AG374" s="2">
        <v>9</v>
      </c>
      <c r="AH374" s="2">
        <v>19</v>
      </c>
      <c r="AI374" s="2">
        <v>3</v>
      </c>
      <c r="AJ374" s="2">
        <v>3</v>
      </c>
      <c r="AK374" s="2">
        <v>80</v>
      </c>
      <c r="AL374" s="2">
        <v>0</v>
      </c>
      <c r="AM374" s="2">
        <v>10</v>
      </c>
      <c r="AN374" s="2">
        <v>3</v>
      </c>
      <c r="AO374" s="2">
        <v>1</v>
      </c>
      <c r="AP374" s="2">
        <v>1</v>
      </c>
      <c r="AQ374" s="2">
        <v>0</v>
      </c>
      <c r="AR374" s="4">
        <v>0</v>
      </c>
    </row>
    <row r="375" spans="1:44" ht="16" thickBot="1" x14ac:dyDescent="0.4">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9">
        <v>1469</v>
      </c>
      <c r="W375" s="2">
        <v>1</v>
      </c>
      <c r="X375" s="1" t="s">
        <v>53</v>
      </c>
      <c r="Y375" s="2">
        <v>1</v>
      </c>
      <c r="Z375" s="2">
        <v>4</v>
      </c>
      <c r="AA375" s="9">
        <v>82</v>
      </c>
      <c r="AB375" s="2">
        <v>3</v>
      </c>
      <c r="AC375" s="2">
        <v>1</v>
      </c>
      <c r="AD375" s="2">
        <v>3</v>
      </c>
      <c r="AE375" s="9">
        <v>3816</v>
      </c>
      <c r="AF375" s="12">
        <v>17881</v>
      </c>
      <c r="AG375" s="2">
        <v>1</v>
      </c>
      <c r="AH375" s="2">
        <v>11</v>
      </c>
      <c r="AI375" s="2">
        <v>3</v>
      </c>
      <c r="AJ375" s="2">
        <v>2</v>
      </c>
      <c r="AK375" s="2">
        <v>80</v>
      </c>
      <c r="AL375" s="2">
        <v>1</v>
      </c>
      <c r="AM375" s="2">
        <v>5</v>
      </c>
      <c r="AN375" s="2">
        <v>3</v>
      </c>
      <c r="AO375" s="2">
        <v>5</v>
      </c>
      <c r="AP375" s="2">
        <v>2</v>
      </c>
      <c r="AQ375" s="2">
        <v>0</v>
      </c>
      <c r="AR375" s="4">
        <v>4</v>
      </c>
    </row>
    <row r="376" spans="1:44" ht="16" thickBot="1" x14ac:dyDescent="0.4">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9">
        <v>304</v>
      </c>
      <c r="W376" s="2">
        <v>9</v>
      </c>
      <c r="X376" s="1" t="s">
        <v>69</v>
      </c>
      <c r="Y376" s="2">
        <v>1</v>
      </c>
      <c r="Z376" s="2">
        <v>2</v>
      </c>
      <c r="AA376" s="9">
        <v>92</v>
      </c>
      <c r="AB376" s="2">
        <v>3</v>
      </c>
      <c r="AC376" s="2">
        <v>2</v>
      </c>
      <c r="AD376" s="2">
        <v>2</v>
      </c>
      <c r="AE376" s="9">
        <v>5253</v>
      </c>
      <c r="AF376" s="12">
        <v>20750</v>
      </c>
      <c r="AG376" s="2">
        <v>1</v>
      </c>
      <c r="AH376" s="2">
        <v>16</v>
      </c>
      <c r="AI376" s="2">
        <v>3</v>
      </c>
      <c r="AJ376" s="2">
        <v>4</v>
      </c>
      <c r="AK376" s="2">
        <v>80</v>
      </c>
      <c r="AL376" s="2">
        <v>0</v>
      </c>
      <c r="AM376" s="2">
        <v>7</v>
      </c>
      <c r="AN376" s="2">
        <v>3</v>
      </c>
      <c r="AO376" s="2">
        <v>7</v>
      </c>
      <c r="AP376" s="2">
        <v>5</v>
      </c>
      <c r="AQ376" s="2">
        <v>0</v>
      </c>
      <c r="AR376" s="4">
        <v>7</v>
      </c>
    </row>
    <row r="377" spans="1:44" ht="16" thickBot="1" x14ac:dyDescent="0.4">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9">
        <v>1261</v>
      </c>
      <c r="W377" s="2">
        <v>7</v>
      </c>
      <c r="X377" s="1" t="s">
        <v>75</v>
      </c>
      <c r="Y377" s="2">
        <v>1</v>
      </c>
      <c r="Z377" s="2">
        <v>2</v>
      </c>
      <c r="AA377" s="9">
        <v>31</v>
      </c>
      <c r="AB377" s="2">
        <v>2</v>
      </c>
      <c r="AC377" s="2">
        <v>3</v>
      </c>
      <c r="AD377" s="2">
        <v>3</v>
      </c>
      <c r="AE377" s="9">
        <v>10965</v>
      </c>
      <c r="AF377" s="12">
        <v>12066</v>
      </c>
      <c r="AG377" s="2">
        <v>8</v>
      </c>
      <c r="AH377" s="2">
        <v>24</v>
      </c>
      <c r="AI377" s="2">
        <v>4</v>
      </c>
      <c r="AJ377" s="2">
        <v>3</v>
      </c>
      <c r="AK377" s="2">
        <v>80</v>
      </c>
      <c r="AL377" s="2">
        <v>0</v>
      </c>
      <c r="AM377" s="2">
        <v>26</v>
      </c>
      <c r="AN377" s="2">
        <v>3</v>
      </c>
      <c r="AO377" s="2">
        <v>5</v>
      </c>
      <c r="AP377" s="2">
        <v>2</v>
      </c>
      <c r="AQ377" s="2">
        <v>0</v>
      </c>
      <c r="AR377" s="4">
        <v>0</v>
      </c>
    </row>
    <row r="378" spans="1:44" ht="16" thickBot="1" x14ac:dyDescent="0.4">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9">
        <v>1178</v>
      </c>
      <c r="W378" s="2">
        <v>14</v>
      </c>
      <c r="X378" s="1" t="s">
        <v>53</v>
      </c>
      <c r="Y378" s="2">
        <v>1</v>
      </c>
      <c r="Z378" s="2">
        <v>3</v>
      </c>
      <c r="AA378" s="9">
        <v>87</v>
      </c>
      <c r="AB378" s="2">
        <v>3</v>
      </c>
      <c r="AC378" s="2">
        <v>2</v>
      </c>
      <c r="AD378" s="2">
        <v>2</v>
      </c>
      <c r="AE378" s="9">
        <v>4936</v>
      </c>
      <c r="AF378" s="12">
        <v>14862</v>
      </c>
      <c r="AG378" s="2">
        <v>4</v>
      </c>
      <c r="AH378" s="2">
        <v>11</v>
      </c>
      <c r="AI378" s="2">
        <v>3</v>
      </c>
      <c r="AJ378" s="2">
        <v>3</v>
      </c>
      <c r="AK378" s="2">
        <v>80</v>
      </c>
      <c r="AL378" s="2">
        <v>1</v>
      </c>
      <c r="AM378" s="2">
        <v>18</v>
      </c>
      <c r="AN378" s="2">
        <v>2</v>
      </c>
      <c r="AO378" s="2">
        <v>7</v>
      </c>
      <c r="AP378" s="2">
        <v>7</v>
      </c>
      <c r="AQ378" s="2">
        <v>0</v>
      </c>
      <c r="AR378" s="4">
        <v>7</v>
      </c>
    </row>
    <row r="379" spans="1:44" ht="16" thickBot="1" x14ac:dyDescent="0.4">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9">
        <v>329</v>
      </c>
      <c r="W379" s="2">
        <v>2</v>
      </c>
      <c r="X379" s="1" t="s">
        <v>75</v>
      </c>
      <c r="Y379" s="2">
        <v>1</v>
      </c>
      <c r="Z379" s="2">
        <v>4</v>
      </c>
      <c r="AA379" s="9">
        <v>96</v>
      </c>
      <c r="AB379" s="2">
        <v>3</v>
      </c>
      <c r="AC379" s="2">
        <v>1</v>
      </c>
      <c r="AD379" s="2">
        <v>2</v>
      </c>
      <c r="AE379" s="9">
        <v>2543</v>
      </c>
      <c r="AF379" s="12">
        <v>11868</v>
      </c>
      <c r="AG379" s="2">
        <v>4</v>
      </c>
      <c r="AH379" s="2">
        <v>13</v>
      </c>
      <c r="AI379" s="2">
        <v>3</v>
      </c>
      <c r="AJ379" s="2">
        <v>2</v>
      </c>
      <c r="AK379" s="2">
        <v>80</v>
      </c>
      <c r="AL379" s="2">
        <v>1</v>
      </c>
      <c r="AM379" s="2">
        <v>6</v>
      </c>
      <c r="AN379" s="2">
        <v>3</v>
      </c>
      <c r="AO379" s="2">
        <v>2</v>
      </c>
      <c r="AP379" s="2">
        <v>2</v>
      </c>
      <c r="AQ379" s="2">
        <v>2</v>
      </c>
      <c r="AR379" s="4">
        <v>2</v>
      </c>
    </row>
    <row r="380" spans="1:44" ht="16" thickBot="1" x14ac:dyDescent="0.4">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9">
        <v>1362</v>
      </c>
      <c r="W380" s="2">
        <v>19</v>
      </c>
      <c r="X380" s="1" t="s">
        <v>75</v>
      </c>
      <c r="Y380" s="2">
        <v>1</v>
      </c>
      <c r="Z380" s="2">
        <v>1</v>
      </c>
      <c r="AA380" s="9">
        <v>67</v>
      </c>
      <c r="AB380" s="2">
        <v>4</v>
      </c>
      <c r="AC380" s="2">
        <v>2</v>
      </c>
      <c r="AD380" s="2">
        <v>1</v>
      </c>
      <c r="AE380" s="9">
        <v>5304</v>
      </c>
      <c r="AF380" s="12">
        <v>4652</v>
      </c>
      <c r="AG380" s="2">
        <v>8</v>
      </c>
      <c r="AH380" s="2">
        <v>13</v>
      </c>
      <c r="AI380" s="2">
        <v>3</v>
      </c>
      <c r="AJ380" s="2">
        <v>2</v>
      </c>
      <c r="AK380" s="2">
        <v>80</v>
      </c>
      <c r="AL380" s="2">
        <v>0</v>
      </c>
      <c r="AM380" s="2">
        <v>9</v>
      </c>
      <c r="AN380" s="2">
        <v>2</v>
      </c>
      <c r="AO380" s="2">
        <v>5</v>
      </c>
      <c r="AP380" s="2">
        <v>2</v>
      </c>
      <c r="AQ380" s="2">
        <v>0</v>
      </c>
      <c r="AR380" s="4">
        <v>4</v>
      </c>
    </row>
    <row r="381" spans="1:44" ht="16" thickBot="1" x14ac:dyDescent="0.4">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9">
        <v>1311</v>
      </c>
      <c r="W381" s="2">
        <v>2</v>
      </c>
      <c r="X381" s="1" t="s">
        <v>75</v>
      </c>
      <c r="Y381" s="2">
        <v>1</v>
      </c>
      <c r="Z381" s="2">
        <v>3</v>
      </c>
      <c r="AA381" s="9">
        <v>97</v>
      </c>
      <c r="AB381" s="2">
        <v>3</v>
      </c>
      <c r="AC381" s="2">
        <v>4</v>
      </c>
      <c r="AD381" s="2">
        <v>2</v>
      </c>
      <c r="AE381" s="9">
        <v>16659</v>
      </c>
      <c r="AF381" s="12">
        <v>23258</v>
      </c>
      <c r="AG381" s="2">
        <v>2</v>
      </c>
      <c r="AH381" s="2">
        <v>13</v>
      </c>
      <c r="AI381" s="2">
        <v>3</v>
      </c>
      <c r="AJ381" s="2">
        <v>3</v>
      </c>
      <c r="AK381" s="2">
        <v>80</v>
      </c>
      <c r="AL381" s="2">
        <v>0</v>
      </c>
      <c r="AM381" s="2">
        <v>30</v>
      </c>
      <c r="AN381" s="2">
        <v>3</v>
      </c>
      <c r="AO381" s="2">
        <v>5</v>
      </c>
      <c r="AP381" s="2">
        <v>4</v>
      </c>
      <c r="AQ381" s="2">
        <v>1</v>
      </c>
      <c r="AR381" s="4">
        <v>2</v>
      </c>
    </row>
    <row r="382" spans="1:44" ht="16" thickBot="1" x14ac:dyDescent="0.4">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9">
        <v>1371</v>
      </c>
      <c r="W382" s="2">
        <v>10</v>
      </c>
      <c r="X382" s="1" t="s">
        <v>69</v>
      </c>
      <c r="Y382" s="2">
        <v>1</v>
      </c>
      <c r="Z382" s="2">
        <v>4</v>
      </c>
      <c r="AA382" s="9">
        <v>77</v>
      </c>
      <c r="AB382" s="2">
        <v>3</v>
      </c>
      <c r="AC382" s="2">
        <v>2</v>
      </c>
      <c r="AD382" s="2">
        <v>1</v>
      </c>
      <c r="AE382" s="9">
        <v>4260</v>
      </c>
      <c r="AF382" s="12">
        <v>5915</v>
      </c>
      <c r="AG382" s="2">
        <v>1</v>
      </c>
      <c r="AH382" s="2">
        <v>12</v>
      </c>
      <c r="AI382" s="2">
        <v>3</v>
      </c>
      <c r="AJ382" s="2">
        <v>4</v>
      </c>
      <c r="AK382" s="2">
        <v>80</v>
      </c>
      <c r="AL382" s="2">
        <v>1</v>
      </c>
      <c r="AM382" s="2">
        <v>5</v>
      </c>
      <c r="AN382" s="2">
        <v>4</v>
      </c>
      <c r="AO382" s="2">
        <v>5</v>
      </c>
      <c r="AP382" s="2">
        <v>2</v>
      </c>
      <c r="AQ382" s="2">
        <v>0</v>
      </c>
      <c r="AR382" s="4">
        <v>3</v>
      </c>
    </row>
    <row r="383" spans="1:44" ht="16" thickBot="1" x14ac:dyDescent="0.4">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9">
        <v>202</v>
      </c>
      <c r="W383" s="2">
        <v>2</v>
      </c>
      <c r="X383" s="1" t="s">
        <v>63</v>
      </c>
      <c r="Y383" s="2">
        <v>1</v>
      </c>
      <c r="Z383" s="2">
        <v>4</v>
      </c>
      <c r="AA383" s="9">
        <v>72</v>
      </c>
      <c r="AB383" s="2">
        <v>3</v>
      </c>
      <c r="AC383" s="2">
        <v>1</v>
      </c>
      <c r="AD383" s="2">
        <v>4</v>
      </c>
      <c r="AE383" s="9">
        <v>2476</v>
      </c>
      <c r="AF383" s="12">
        <v>17434</v>
      </c>
      <c r="AG383" s="2">
        <v>1</v>
      </c>
      <c r="AH383" s="2">
        <v>18</v>
      </c>
      <c r="AI383" s="2">
        <v>3</v>
      </c>
      <c r="AJ383" s="2">
        <v>1</v>
      </c>
      <c r="AK383" s="2">
        <v>80</v>
      </c>
      <c r="AL383" s="2">
        <v>1</v>
      </c>
      <c r="AM383" s="2">
        <v>1</v>
      </c>
      <c r="AN383" s="2">
        <v>3</v>
      </c>
      <c r="AO383" s="2">
        <v>1</v>
      </c>
      <c r="AP383" s="2">
        <v>0</v>
      </c>
      <c r="AQ383" s="2">
        <v>0</v>
      </c>
      <c r="AR383" s="4">
        <v>0</v>
      </c>
    </row>
    <row r="384" spans="1:44" ht="16" thickBot="1" x14ac:dyDescent="0.4">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9">
        <v>575</v>
      </c>
      <c r="W384" s="2">
        <v>3</v>
      </c>
      <c r="X384" s="1" t="s">
        <v>63</v>
      </c>
      <c r="Y384" s="2">
        <v>1</v>
      </c>
      <c r="Z384" s="2">
        <v>4</v>
      </c>
      <c r="AA384" s="9">
        <v>73</v>
      </c>
      <c r="AB384" s="2">
        <v>3</v>
      </c>
      <c r="AC384" s="2">
        <v>1</v>
      </c>
      <c r="AD384" s="2">
        <v>4</v>
      </c>
      <c r="AE384" s="9">
        <v>3102</v>
      </c>
      <c r="AF384" s="12">
        <v>6582</v>
      </c>
      <c r="AG384" s="2">
        <v>0</v>
      </c>
      <c r="AH384" s="2">
        <v>22</v>
      </c>
      <c r="AI384" s="2">
        <v>4</v>
      </c>
      <c r="AJ384" s="2">
        <v>3</v>
      </c>
      <c r="AK384" s="2">
        <v>80</v>
      </c>
      <c r="AL384" s="2">
        <v>0</v>
      </c>
      <c r="AM384" s="2">
        <v>7</v>
      </c>
      <c r="AN384" s="2">
        <v>3</v>
      </c>
      <c r="AO384" s="2">
        <v>6</v>
      </c>
      <c r="AP384" s="2">
        <v>4</v>
      </c>
      <c r="AQ384" s="2">
        <v>0</v>
      </c>
      <c r="AR384" s="4">
        <v>4</v>
      </c>
    </row>
    <row r="385" spans="1:44" ht="16" thickBot="1" x14ac:dyDescent="0.4">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9">
        <v>253</v>
      </c>
      <c r="W385" s="2">
        <v>11</v>
      </c>
      <c r="X385" s="1" t="s">
        <v>75</v>
      </c>
      <c r="Y385" s="2">
        <v>1</v>
      </c>
      <c r="Z385" s="2">
        <v>1</v>
      </c>
      <c r="AA385" s="9">
        <v>43</v>
      </c>
      <c r="AB385" s="2">
        <v>3</v>
      </c>
      <c r="AC385" s="2">
        <v>1</v>
      </c>
      <c r="AD385" s="2">
        <v>3</v>
      </c>
      <c r="AE385" s="9">
        <v>2244</v>
      </c>
      <c r="AF385" s="12">
        <v>24440</v>
      </c>
      <c r="AG385" s="2">
        <v>1</v>
      </c>
      <c r="AH385" s="2">
        <v>13</v>
      </c>
      <c r="AI385" s="2">
        <v>3</v>
      </c>
      <c r="AJ385" s="2">
        <v>4</v>
      </c>
      <c r="AK385" s="2">
        <v>80</v>
      </c>
      <c r="AL385" s="2">
        <v>1</v>
      </c>
      <c r="AM385" s="2">
        <v>2</v>
      </c>
      <c r="AN385" s="2">
        <v>3</v>
      </c>
      <c r="AO385" s="2">
        <v>2</v>
      </c>
      <c r="AP385" s="2">
        <v>1</v>
      </c>
      <c r="AQ385" s="2">
        <v>1</v>
      </c>
      <c r="AR385" s="4">
        <v>2</v>
      </c>
    </row>
    <row r="386" spans="1:44" ht="16" thickBot="1" x14ac:dyDescent="0.4">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9">
        <v>164</v>
      </c>
      <c r="W386" s="2">
        <v>2</v>
      </c>
      <c r="X386" s="1" t="s">
        <v>53</v>
      </c>
      <c r="Y386" s="2">
        <v>1</v>
      </c>
      <c r="Z386" s="2">
        <v>2</v>
      </c>
      <c r="AA386" s="9">
        <v>61</v>
      </c>
      <c r="AB386" s="2">
        <v>2</v>
      </c>
      <c r="AC386" s="2">
        <v>3</v>
      </c>
      <c r="AD386" s="2">
        <v>3</v>
      </c>
      <c r="AE386" s="9">
        <v>7596</v>
      </c>
      <c r="AF386" s="12">
        <v>3809</v>
      </c>
      <c r="AG386" s="2">
        <v>1</v>
      </c>
      <c r="AH386" s="2">
        <v>13</v>
      </c>
      <c r="AI386" s="2">
        <v>3</v>
      </c>
      <c r="AJ386" s="2">
        <v>2</v>
      </c>
      <c r="AK386" s="2">
        <v>80</v>
      </c>
      <c r="AL386" s="2">
        <v>2</v>
      </c>
      <c r="AM386" s="2">
        <v>10</v>
      </c>
      <c r="AN386" s="2">
        <v>3</v>
      </c>
      <c r="AO386" s="2">
        <v>10</v>
      </c>
      <c r="AP386" s="2">
        <v>9</v>
      </c>
      <c r="AQ386" s="2">
        <v>9</v>
      </c>
      <c r="AR386" s="4">
        <v>0</v>
      </c>
    </row>
    <row r="387" spans="1:44" ht="16" thickBot="1" x14ac:dyDescent="0.4">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9">
        <v>464</v>
      </c>
      <c r="W387" s="2">
        <v>4</v>
      </c>
      <c r="X387" s="1" t="s">
        <v>75</v>
      </c>
      <c r="Y387" s="2">
        <v>1</v>
      </c>
      <c r="Z387" s="2">
        <v>4</v>
      </c>
      <c r="AA387" s="9">
        <v>40</v>
      </c>
      <c r="AB387" s="2">
        <v>3</v>
      </c>
      <c r="AC387" s="2">
        <v>1</v>
      </c>
      <c r="AD387" s="2">
        <v>4</v>
      </c>
      <c r="AE387" s="9">
        <v>2285</v>
      </c>
      <c r="AF387" s="12">
        <v>3427</v>
      </c>
      <c r="AG387" s="2">
        <v>9</v>
      </c>
      <c r="AH387" s="2">
        <v>23</v>
      </c>
      <c r="AI387" s="2">
        <v>4</v>
      </c>
      <c r="AJ387" s="2">
        <v>3</v>
      </c>
      <c r="AK387" s="2">
        <v>80</v>
      </c>
      <c r="AL387" s="2">
        <v>0</v>
      </c>
      <c r="AM387" s="2">
        <v>3</v>
      </c>
      <c r="AN387" s="2">
        <v>3</v>
      </c>
      <c r="AO387" s="2">
        <v>1</v>
      </c>
      <c r="AP387" s="2">
        <v>0</v>
      </c>
      <c r="AQ387" s="2">
        <v>0</v>
      </c>
      <c r="AR387" s="4">
        <v>0</v>
      </c>
    </row>
    <row r="388" spans="1:44" ht="16" thickBot="1" x14ac:dyDescent="0.4">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9">
        <v>1107</v>
      </c>
      <c r="W388" s="2">
        <v>14</v>
      </c>
      <c r="X388" s="1" t="s">
        <v>75</v>
      </c>
      <c r="Y388" s="2">
        <v>1</v>
      </c>
      <c r="Z388" s="2">
        <v>4</v>
      </c>
      <c r="AA388" s="9">
        <v>95</v>
      </c>
      <c r="AB388" s="2">
        <v>3</v>
      </c>
      <c r="AC388" s="2">
        <v>1</v>
      </c>
      <c r="AD388" s="2">
        <v>2</v>
      </c>
      <c r="AE388" s="9">
        <v>3034</v>
      </c>
      <c r="AF388" s="12">
        <v>26914</v>
      </c>
      <c r="AG388" s="2">
        <v>1</v>
      </c>
      <c r="AH388" s="2">
        <v>12</v>
      </c>
      <c r="AI388" s="2">
        <v>3</v>
      </c>
      <c r="AJ388" s="2">
        <v>3</v>
      </c>
      <c r="AK388" s="2">
        <v>80</v>
      </c>
      <c r="AL388" s="2">
        <v>1</v>
      </c>
      <c r="AM388" s="2">
        <v>18</v>
      </c>
      <c r="AN388" s="2">
        <v>2</v>
      </c>
      <c r="AO388" s="2">
        <v>18</v>
      </c>
      <c r="AP388" s="2">
        <v>7</v>
      </c>
      <c r="AQ388" s="2">
        <v>12</v>
      </c>
      <c r="AR388" s="4">
        <v>17</v>
      </c>
    </row>
    <row r="389" spans="1:44" ht="16" thickBot="1" x14ac:dyDescent="0.4">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9">
        <v>759</v>
      </c>
      <c r="W389" s="2">
        <v>2</v>
      </c>
      <c r="X389" s="1" t="s">
        <v>53</v>
      </c>
      <c r="Y389" s="2">
        <v>1</v>
      </c>
      <c r="Z389" s="2">
        <v>4</v>
      </c>
      <c r="AA389" s="9">
        <v>46</v>
      </c>
      <c r="AB389" s="2">
        <v>3</v>
      </c>
      <c r="AC389" s="2">
        <v>2</v>
      </c>
      <c r="AD389" s="2">
        <v>1</v>
      </c>
      <c r="AE389" s="9">
        <v>5715</v>
      </c>
      <c r="AF389" s="12">
        <v>22553</v>
      </c>
      <c r="AG389" s="2">
        <v>7</v>
      </c>
      <c r="AH389" s="2">
        <v>12</v>
      </c>
      <c r="AI389" s="2">
        <v>3</v>
      </c>
      <c r="AJ389" s="2">
        <v>3</v>
      </c>
      <c r="AK389" s="2">
        <v>80</v>
      </c>
      <c r="AL389" s="2">
        <v>2</v>
      </c>
      <c r="AM389" s="2">
        <v>8</v>
      </c>
      <c r="AN389" s="2">
        <v>3</v>
      </c>
      <c r="AO389" s="2">
        <v>5</v>
      </c>
      <c r="AP389" s="2">
        <v>4</v>
      </c>
      <c r="AQ389" s="2">
        <v>1</v>
      </c>
      <c r="AR389" s="4">
        <v>3</v>
      </c>
    </row>
    <row r="390" spans="1:44" ht="16" thickBot="1" x14ac:dyDescent="0.4">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9">
        <v>201</v>
      </c>
      <c r="W390" s="2">
        <v>1</v>
      </c>
      <c r="X390" s="1" t="s">
        <v>69</v>
      </c>
      <c r="Y390" s="2">
        <v>1</v>
      </c>
      <c r="Z390" s="2">
        <v>2</v>
      </c>
      <c r="AA390" s="9">
        <v>95</v>
      </c>
      <c r="AB390" s="2">
        <v>3</v>
      </c>
      <c r="AC390" s="2">
        <v>1</v>
      </c>
      <c r="AD390" s="2">
        <v>2</v>
      </c>
      <c r="AE390" s="9">
        <v>2576</v>
      </c>
      <c r="AF390" s="12">
        <v>20490</v>
      </c>
      <c r="AG390" s="2">
        <v>3</v>
      </c>
      <c r="AH390" s="2">
        <v>16</v>
      </c>
      <c r="AI390" s="2">
        <v>3</v>
      </c>
      <c r="AJ390" s="2">
        <v>2</v>
      </c>
      <c r="AK390" s="2">
        <v>80</v>
      </c>
      <c r="AL390" s="2">
        <v>1</v>
      </c>
      <c r="AM390" s="2">
        <v>8</v>
      </c>
      <c r="AN390" s="2">
        <v>3</v>
      </c>
      <c r="AO390" s="2">
        <v>5</v>
      </c>
      <c r="AP390" s="2">
        <v>2</v>
      </c>
      <c r="AQ390" s="2">
        <v>1</v>
      </c>
      <c r="AR390" s="4">
        <v>2</v>
      </c>
    </row>
    <row r="391" spans="1:44" ht="16" thickBot="1" x14ac:dyDescent="0.4">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9">
        <v>1305</v>
      </c>
      <c r="W391" s="2">
        <v>10</v>
      </c>
      <c r="X391" s="1" t="s">
        <v>69</v>
      </c>
      <c r="Y391" s="2">
        <v>1</v>
      </c>
      <c r="Z391" s="2">
        <v>3</v>
      </c>
      <c r="AA391" s="9">
        <v>49</v>
      </c>
      <c r="AB391" s="2">
        <v>3</v>
      </c>
      <c r="AC391" s="2">
        <v>2</v>
      </c>
      <c r="AD391" s="2">
        <v>2</v>
      </c>
      <c r="AE391" s="9">
        <v>4197</v>
      </c>
      <c r="AF391" s="12">
        <v>21123</v>
      </c>
      <c r="AG391" s="2">
        <v>2</v>
      </c>
      <c r="AH391" s="2">
        <v>12</v>
      </c>
      <c r="AI391" s="2">
        <v>3</v>
      </c>
      <c r="AJ391" s="2">
        <v>4</v>
      </c>
      <c r="AK391" s="2">
        <v>80</v>
      </c>
      <c r="AL391" s="2">
        <v>0</v>
      </c>
      <c r="AM391" s="2">
        <v>18</v>
      </c>
      <c r="AN391" s="2">
        <v>2</v>
      </c>
      <c r="AO391" s="2">
        <v>1</v>
      </c>
      <c r="AP391" s="2">
        <v>0</v>
      </c>
      <c r="AQ391" s="2">
        <v>0</v>
      </c>
      <c r="AR391" s="4">
        <v>1</v>
      </c>
    </row>
    <row r="392" spans="1:44" ht="16" thickBot="1" x14ac:dyDescent="0.4">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9">
        <v>982</v>
      </c>
      <c r="W392" s="2">
        <v>12</v>
      </c>
      <c r="X392" s="1" t="s">
        <v>75</v>
      </c>
      <c r="Y392" s="2">
        <v>1</v>
      </c>
      <c r="Z392" s="2">
        <v>1</v>
      </c>
      <c r="AA392" s="9">
        <v>59</v>
      </c>
      <c r="AB392" s="2">
        <v>2</v>
      </c>
      <c r="AC392" s="2">
        <v>4</v>
      </c>
      <c r="AD392" s="2">
        <v>2</v>
      </c>
      <c r="AE392" s="9">
        <v>14336</v>
      </c>
      <c r="AF392" s="12">
        <v>4345</v>
      </c>
      <c r="AG392" s="2">
        <v>1</v>
      </c>
      <c r="AH392" s="2">
        <v>11</v>
      </c>
      <c r="AI392" s="2">
        <v>3</v>
      </c>
      <c r="AJ392" s="2">
        <v>3</v>
      </c>
      <c r="AK392" s="2">
        <v>80</v>
      </c>
      <c r="AL392" s="2">
        <v>1</v>
      </c>
      <c r="AM392" s="2">
        <v>25</v>
      </c>
      <c r="AN392" s="2">
        <v>3</v>
      </c>
      <c r="AO392" s="2">
        <v>25</v>
      </c>
      <c r="AP392" s="2">
        <v>10</v>
      </c>
      <c r="AQ392" s="2">
        <v>3</v>
      </c>
      <c r="AR392" s="4">
        <v>9</v>
      </c>
    </row>
    <row r="393" spans="1:44" ht="16" thickBot="1" x14ac:dyDescent="0.4">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9">
        <v>555</v>
      </c>
      <c r="W393" s="2">
        <v>2</v>
      </c>
      <c r="X393" s="1" t="s">
        <v>75</v>
      </c>
      <c r="Y393" s="2">
        <v>1</v>
      </c>
      <c r="Z393" s="2">
        <v>2</v>
      </c>
      <c r="AA393" s="9">
        <v>78</v>
      </c>
      <c r="AB393" s="2">
        <v>2</v>
      </c>
      <c r="AC393" s="2">
        <v>2</v>
      </c>
      <c r="AD393" s="2">
        <v>3</v>
      </c>
      <c r="AE393" s="9">
        <v>3448</v>
      </c>
      <c r="AF393" s="12">
        <v>13436</v>
      </c>
      <c r="AG393" s="2">
        <v>6</v>
      </c>
      <c r="AH393" s="2">
        <v>22</v>
      </c>
      <c r="AI393" s="2">
        <v>4</v>
      </c>
      <c r="AJ393" s="2">
        <v>2</v>
      </c>
      <c r="AK393" s="2">
        <v>80</v>
      </c>
      <c r="AL393" s="2">
        <v>1</v>
      </c>
      <c r="AM393" s="2">
        <v>20</v>
      </c>
      <c r="AN393" s="2">
        <v>3</v>
      </c>
      <c r="AO393" s="2">
        <v>1</v>
      </c>
      <c r="AP393" s="2">
        <v>0</v>
      </c>
      <c r="AQ393" s="2">
        <v>0</v>
      </c>
      <c r="AR393" s="4">
        <v>0</v>
      </c>
    </row>
    <row r="394" spans="1:44" ht="16" thickBot="1" x14ac:dyDescent="0.4">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9">
        <v>821</v>
      </c>
      <c r="W394" s="2">
        <v>5</v>
      </c>
      <c r="X394" s="1" t="s">
        <v>53</v>
      </c>
      <c r="Y394" s="2">
        <v>1</v>
      </c>
      <c r="Z394" s="2">
        <v>1</v>
      </c>
      <c r="AA394" s="9">
        <v>86</v>
      </c>
      <c r="AB394" s="2">
        <v>3</v>
      </c>
      <c r="AC394" s="2">
        <v>5</v>
      </c>
      <c r="AD394" s="2">
        <v>3</v>
      </c>
      <c r="AE394" s="9">
        <v>19406</v>
      </c>
      <c r="AF394" s="12">
        <v>8509</v>
      </c>
      <c r="AG394" s="2">
        <v>4</v>
      </c>
      <c r="AH394" s="2">
        <v>11</v>
      </c>
      <c r="AI394" s="2">
        <v>3</v>
      </c>
      <c r="AJ394" s="2">
        <v>3</v>
      </c>
      <c r="AK394" s="2">
        <v>80</v>
      </c>
      <c r="AL394" s="2">
        <v>1</v>
      </c>
      <c r="AM394" s="2">
        <v>24</v>
      </c>
      <c r="AN394" s="2">
        <v>2</v>
      </c>
      <c r="AO394" s="2">
        <v>4</v>
      </c>
      <c r="AP394" s="2">
        <v>2</v>
      </c>
      <c r="AQ394" s="2">
        <v>1</v>
      </c>
      <c r="AR394" s="4">
        <v>2</v>
      </c>
    </row>
    <row r="395" spans="1:44" ht="16" thickBot="1" x14ac:dyDescent="0.4">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9">
        <v>1381</v>
      </c>
      <c r="W395" s="2">
        <v>4</v>
      </c>
      <c r="X395" s="1" t="s">
        <v>69</v>
      </c>
      <c r="Y395" s="2">
        <v>1</v>
      </c>
      <c r="Z395" s="2">
        <v>3</v>
      </c>
      <c r="AA395" s="9">
        <v>72</v>
      </c>
      <c r="AB395" s="2">
        <v>3</v>
      </c>
      <c r="AC395" s="2">
        <v>2</v>
      </c>
      <c r="AD395" s="2">
        <v>1</v>
      </c>
      <c r="AE395" s="9">
        <v>6538</v>
      </c>
      <c r="AF395" s="12">
        <v>12740</v>
      </c>
      <c r="AG395" s="2">
        <v>9</v>
      </c>
      <c r="AH395" s="2">
        <v>15</v>
      </c>
      <c r="AI395" s="2">
        <v>3</v>
      </c>
      <c r="AJ395" s="2">
        <v>1</v>
      </c>
      <c r="AK395" s="2">
        <v>80</v>
      </c>
      <c r="AL395" s="2">
        <v>1</v>
      </c>
      <c r="AM395" s="2">
        <v>6</v>
      </c>
      <c r="AN395" s="2">
        <v>3</v>
      </c>
      <c r="AO395" s="2">
        <v>3</v>
      </c>
      <c r="AP395" s="2">
        <v>2</v>
      </c>
      <c r="AQ395" s="2">
        <v>1</v>
      </c>
      <c r="AR395" s="4">
        <v>2</v>
      </c>
    </row>
    <row r="396" spans="1:44" ht="16" thickBot="1" x14ac:dyDescent="0.4">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9">
        <v>480</v>
      </c>
      <c r="W396" s="2">
        <v>7</v>
      </c>
      <c r="X396" s="1" t="s">
        <v>53</v>
      </c>
      <c r="Y396" s="2">
        <v>1</v>
      </c>
      <c r="Z396" s="2">
        <v>2</v>
      </c>
      <c r="AA396" s="9">
        <v>31</v>
      </c>
      <c r="AB396" s="2">
        <v>3</v>
      </c>
      <c r="AC396" s="2">
        <v>2</v>
      </c>
      <c r="AD396" s="2">
        <v>3</v>
      </c>
      <c r="AE396" s="9">
        <v>4306</v>
      </c>
      <c r="AF396" s="12">
        <v>4156</v>
      </c>
      <c r="AG396" s="2">
        <v>1</v>
      </c>
      <c r="AH396" s="2">
        <v>12</v>
      </c>
      <c r="AI396" s="2">
        <v>3</v>
      </c>
      <c r="AJ396" s="2">
        <v>2</v>
      </c>
      <c r="AK396" s="2">
        <v>80</v>
      </c>
      <c r="AL396" s="2">
        <v>1</v>
      </c>
      <c r="AM396" s="2">
        <v>13</v>
      </c>
      <c r="AN396" s="2">
        <v>1</v>
      </c>
      <c r="AO396" s="2">
        <v>13</v>
      </c>
      <c r="AP396" s="2">
        <v>10</v>
      </c>
      <c r="AQ396" s="2">
        <v>3</v>
      </c>
      <c r="AR396" s="4">
        <v>12</v>
      </c>
    </row>
    <row r="397" spans="1:44" ht="16" thickBot="1" x14ac:dyDescent="0.4">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9">
        <v>313</v>
      </c>
      <c r="W397" s="2">
        <v>21</v>
      </c>
      <c r="X397" s="1" t="s">
        <v>75</v>
      </c>
      <c r="Y397" s="2">
        <v>1</v>
      </c>
      <c r="Z397" s="2">
        <v>4</v>
      </c>
      <c r="AA397" s="9">
        <v>61</v>
      </c>
      <c r="AB397" s="2">
        <v>3</v>
      </c>
      <c r="AC397" s="2">
        <v>1</v>
      </c>
      <c r="AD397" s="2">
        <v>4</v>
      </c>
      <c r="AE397" s="9">
        <v>2258</v>
      </c>
      <c r="AF397" s="12">
        <v>15238</v>
      </c>
      <c r="AG397" s="2">
        <v>7</v>
      </c>
      <c r="AH397" s="2">
        <v>20</v>
      </c>
      <c r="AI397" s="2">
        <v>4</v>
      </c>
      <c r="AJ397" s="2">
        <v>1</v>
      </c>
      <c r="AK397" s="2">
        <v>80</v>
      </c>
      <c r="AL397" s="2">
        <v>1</v>
      </c>
      <c r="AM397" s="2">
        <v>8</v>
      </c>
      <c r="AN397" s="2">
        <v>3</v>
      </c>
      <c r="AO397" s="2">
        <v>3</v>
      </c>
      <c r="AP397" s="2">
        <v>2</v>
      </c>
      <c r="AQ397" s="2">
        <v>1</v>
      </c>
      <c r="AR397" s="4">
        <v>2</v>
      </c>
    </row>
    <row r="398" spans="1:44" ht="16" thickBot="1" x14ac:dyDescent="0.4">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9">
        <v>1473</v>
      </c>
      <c r="W398" s="2">
        <v>8</v>
      </c>
      <c r="X398" s="1" t="s">
        <v>69</v>
      </c>
      <c r="Y398" s="2">
        <v>1</v>
      </c>
      <c r="Z398" s="2">
        <v>3</v>
      </c>
      <c r="AA398" s="9">
        <v>74</v>
      </c>
      <c r="AB398" s="2">
        <v>3</v>
      </c>
      <c r="AC398" s="2">
        <v>2</v>
      </c>
      <c r="AD398" s="2">
        <v>3</v>
      </c>
      <c r="AE398" s="9">
        <v>4522</v>
      </c>
      <c r="AF398" s="12">
        <v>2227</v>
      </c>
      <c r="AG398" s="2">
        <v>4</v>
      </c>
      <c r="AH398" s="2">
        <v>14</v>
      </c>
      <c r="AI398" s="2">
        <v>3</v>
      </c>
      <c r="AJ398" s="2">
        <v>4</v>
      </c>
      <c r="AK398" s="2">
        <v>80</v>
      </c>
      <c r="AL398" s="2">
        <v>0</v>
      </c>
      <c r="AM398" s="2">
        <v>8</v>
      </c>
      <c r="AN398" s="2">
        <v>3</v>
      </c>
      <c r="AO398" s="2">
        <v>5</v>
      </c>
      <c r="AP398" s="2">
        <v>2</v>
      </c>
      <c r="AQ398" s="2">
        <v>0</v>
      </c>
      <c r="AR398" s="4">
        <v>2</v>
      </c>
    </row>
    <row r="399" spans="1:44" ht="16" thickBot="1" x14ac:dyDescent="0.4">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9">
        <v>891</v>
      </c>
      <c r="W399" s="2">
        <v>4</v>
      </c>
      <c r="X399" s="1" t="s">
        <v>53</v>
      </c>
      <c r="Y399" s="2">
        <v>1</v>
      </c>
      <c r="Z399" s="2">
        <v>2</v>
      </c>
      <c r="AA399" s="9">
        <v>99</v>
      </c>
      <c r="AB399" s="2">
        <v>2</v>
      </c>
      <c r="AC399" s="2">
        <v>2</v>
      </c>
      <c r="AD399" s="2">
        <v>2</v>
      </c>
      <c r="AE399" s="9">
        <v>4487</v>
      </c>
      <c r="AF399" s="12">
        <v>12090</v>
      </c>
      <c r="AG399" s="2">
        <v>1</v>
      </c>
      <c r="AH399" s="2">
        <v>11</v>
      </c>
      <c r="AI399" s="2">
        <v>3</v>
      </c>
      <c r="AJ399" s="2">
        <v>2</v>
      </c>
      <c r="AK399" s="2">
        <v>80</v>
      </c>
      <c r="AL399" s="2">
        <v>0</v>
      </c>
      <c r="AM399" s="2">
        <v>5</v>
      </c>
      <c r="AN399" s="2">
        <v>3</v>
      </c>
      <c r="AO399" s="2">
        <v>5</v>
      </c>
      <c r="AP399" s="2">
        <v>4</v>
      </c>
      <c r="AQ399" s="2">
        <v>1</v>
      </c>
      <c r="AR399" s="4">
        <v>3</v>
      </c>
    </row>
    <row r="400" spans="1:44" ht="16" thickBot="1" x14ac:dyDescent="0.4">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9">
        <v>1063</v>
      </c>
      <c r="W400" s="2">
        <v>25</v>
      </c>
      <c r="X400" s="1" t="s">
        <v>132</v>
      </c>
      <c r="Y400" s="2">
        <v>1</v>
      </c>
      <c r="Z400" s="2">
        <v>2</v>
      </c>
      <c r="AA400" s="9">
        <v>72</v>
      </c>
      <c r="AB400" s="2">
        <v>3</v>
      </c>
      <c r="AC400" s="2">
        <v>2</v>
      </c>
      <c r="AD400" s="2">
        <v>3</v>
      </c>
      <c r="AE400" s="9">
        <v>4449</v>
      </c>
      <c r="AF400" s="12">
        <v>23866</v>
      </c>
      <c r="AG400" s="2">
        <v>3</v>
      </c>
      <c r="AH400" s="2">
        <v>15</v>
      </c>
      <c r="AI400" s="2">
        <v>3</v>
      </c>
      <c r="AJ400" s="2">
        <v>1</v>
      </c>
      <c r="AK400" s="2">
        <v>80</v>
      </c>
      <c r="AL400" s="2">
        <v>2</v>
      </c>
      <c r="AM400" s="2">
        <v>15</v>
      </c>
      <c r="AN400" s="2">
        <v>3</v>
      </c>
      <c r="AO400" s="2">
        <v>13</v>
      </c>
      <c r="AP400" s="2">
        <v>11</v>
      </c>
      <c r="AQ400" s="2">
        <v>10</v>
      </c>
      <c r="AR400" s="4">
        <v>7</v>
      </c>
    </row>
    <row r="401" spans="1:44" ht="16" thickBot="1" x14ac:dyDescent="0.4">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9">
        <v>329</v>
      </c>
      <c r="W401" s="2">
        <v>1</v>
      </c>
      <c r="X401" s="1" t="s">
        <v>53</v>
      </c>
      <c r="Y401" s="2">
        <v>1</v>
      </c>
      <c r="Z401" s="2">
        <v>4</v>
      </c>
      <c r="AA401" s="9">
        <v>98</v>
      </c>
      <c r="AB401" s="2">
        <v>2</v>
      </c>
      <c r="AC401" s="2">
        <v>1</v>
      </c>
      <c r="AD401" s="2">
        <v>2</v>
      </c>
      <c r="AE401" s="9">
        <v>2218</v>
      </c>
      <c r="AF401" s="12">
        <v>16193</v>
      </c>
      <c r="AG401" s="2">
        <v>1</v>
      </c>
      <c r="AH401" s="2">
        <v>12</v>
      </c>
      <c r="AI401" s="2">
        <v>3</v>
      </c>
      <c r="AJ401" s="2">
        <v>3</v>
      </c>
      <c r="AK401" s="2">
        <v>80</v>
      </c>
      <c r="AL401" s="2">
        <v>1</v>
      </c>
      <c r="AM401" s="2">
        <v>4</v>
      </c>
      <c r="AN401" s="2">
        <v>3</v>
      </c>
      <c r="AO401" s="2">
        <v>4</v>
      </c>
      <c r="AP401" s="2">
        <v>2</v>
      </c>
      <c r="AQ401" s="2">
        <v>3</v>
      </c>
      <c r="AR401" s="4">
        <v>2</v>
      </c>
    </row>
    <row r="402" spans="1:44" ht="16" thickBot="1" x14ac:dyDescent="0.4">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9">
        <v>1218</v>
      </c>
      <c r="W402" s="2">
        <v>1</v>
      </c>
      <c r="X402" s="1" t="s">
        <v>63</v>
      </c>
      <c r="Y402" s="2">
        <v>1</v>
      </c>
      <c r="Z402" s="2">
        <v>2</v>
      </c>
      <c r="AA402" s="9">
        <v>52</v>
      </c>
      <c r="AB402" s="2">
        <v>3</v>
      </c>
      <c r="AC402" s="2">
        <v>5</v>
      </c>
      <c r="AD402" s="2">
        <v>2</v>
      </c>
      <c r="AE402" s="9">
        <v>19197</v>
      </c>
      <c r="AF402" s="12">
        <v>8213</v>
      </c>
      <c r="AG402" s="2">
        <v>1</v>
      </c>
      <c r="AH402" s="2">
        <v>14</v>
      </c>
      <c r="AI402" s="2">
        <v>3</v>
      </c>
      <c r="AJ402" s="2">
        <v>3</v>
      </c>
      <c r="AK402" s="2">
        <v>80</v>
      </c>
      <c r="AL402" s="2">
        <v>1</v>
      </c>
      <c r="AM402" s="2">
        <v>21</v>
      </c>
      <c r="AN402" s="2">
        <v>3</v>
      </c>
      <c r="AO402" s="2">
        <v>21</v>
      </c>
      <c r="AP402" s="2">
        <v>8</v>
      </c>
      <c r="AQ402" s="2">
        <v>1</v>
      </c>
      <c r="AR402" s="4">
        <v>6</v>
      </c>
    </row>
    <row r="403" spans="1:44" ht="16" thickBot="1" x14ac:dyDescent="0.4">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9">
        <v>906</v>
      </c>
      <c r="W403" s="2">
        <v>6</v>
      </c>
      <c r="X403" s="1" t="s">
        <v>75</v>
      </c>
      <c r="Y403" s="2">
        <v>1</v>
      </c>
      <c r="Z403" s="2">
        <v>3</v>
      </c>
      <c r="AA403" s="9">
        <v>86</v>
      </c>
      <c r="AB403" s="2">
        <v>4</v>
      </c>
      <c r="AC403" s="2">
        <v>4</v>
      </c>
      <c r="AD403" s="2">
        <v>2</v>
      </c>
      <c r="AE403" s="9">
        <v>13212</v>
      </c>
      <c r="AF403" s="12">
        <v>18256</v>
      </c>
      <c r="AG403" s="2">
        <v>9</v>
      </c>
      <c r="AH403" s="2">
        <v>11</v>
      </c>
      <c r="AI403" s="2">
        <v>3</v>
      </c>
      <c r="AJ403" s="2">
        <v>4</v>
      </c>
      <c r="AK403" s="2">
        <v>80</v>
      </c>
      <c r="AL403" s="2">
        <v>3</v>
      </c>
      <c r="AM403" s="2">
        <v>36</v>
      </c>
      <c r="AN403" s="2">
        <v>2</v>
      </c>
      <c r="AO403" s="2">
        <v>7</v>
      </c>
      <c r="AP403" s="2">
        <v>7</v>
      </c>
      <c r="AQ403" s="2">
        <v>7</v>
      </c>
      <c r="AR403" s="4">
        <v>7</v>
      </c>
    </row>
    <row r="404" spans="1:44" ht="16" thickBot="1" x14ac:dyDescent="0.4">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9">
        <v>1082</v>
      </c>
      <c r="W404" s="2">
        <v>12</v>
      </c>
      <c r="X404" s="1" t="s">
        <v>75</v>
      </c>
      <c r="Y404" s="2">
        <v>1</v>
      </c>
      <c r="Z404" s="2">
        <v>4</v>
      </c>
      <c r="AA404" s="9">
        <v>83</v>
      </c>
      <c r="AB404" s="2">
        <v>3</v>
      </c>
      <c r="AC404" s="2">
        <v>2</v>
      </c>
      <c r="AD404" s="2">
        <v>4</v>
      </c>
      <c r="AE404" s="9">
        <v>6577</v>
      </c>
      <c r="AF404" s="12">
        <v>19558</v>
      </c>
      <c r="AG404" s="2">
        <v>0</v>
      </c>
      <c r="AH404" s="2">
        <v>11</v>
      </c>
      <c r="AI404" s="2">
        <v>3</v>
      </c>
      <c r="AJ404" s="2">
        <v>2</v>
      </c>
      <c r="AK404" s="2">
        <v>80</v>
      </c>
      <c r="AL404" s="2">
        <v>0</v>
      </c>
      <c r="AM404" s="2">
        <v>6</v>
      </c>
      <c r="AN404" s="2">
        <v>3</v>
      </c>
      <c r="AO404" s="2">
        <v>5</v>
      </c>
      <c r="AP404" s="2">
        <v>4</v>
      </c>
      <c r="AQ404" s="2">
        <v>4</v>
      </c>
      <c r="AR404" s="4">
        <v>4</v>
      </c>
    </row>
    <row r="405" spans="1:44" ht="16" thickBot="1" x14ac:dyDescent="0.4">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9">
        <v>645</v>
      </c>
      <c r="W405" s="2">
        <v>1</v>
      </c>
      <c r="X405" s="1" t="s">
        <v>75</v>
      </c>
      <c r="Y405" s="2">
        <v>1</v>
      </c>
      <c r="Z405" s="2">
        <v>2</v>
      </c>
      <c r="AA405" s="9">
        <v>49</v>
      </c>
      <c r="AB405" s="2">
        <v>4</v>
      </c>
      <c r="AC405" s="2">
        <v>3</v>
      </c>
      <c r="AD405" s="2">
        <v>1</v>
      </c>
      <c r="AE405" s="9">
        <v>8392</v>
      </c>
      <c r="AF405" s="12">
        <v>19566</v>
      </c>
      <c r="AG405" s="2">
        <v>1</v>
      </c>
      <c r="AH405" s="2">
        <v>16</v>
      </c>
      <c r="AI405" s="2">
        <v>3</v>
      </c>
      <c r="AJ405" s="2">
        <v>3</v>
      </c>
      <c r="AK405" s="2">
        <v>80</v>
      </c>
      <c r="AL405" s="2">
        <v>1</v>
      </c>
      <c r="AM405" s="2">
        <v>10</v>
      </c>
      <c r="AN405" s="2">
        <v>3</v>
      </c>
      <c r="AO405" s="2">
        <v>10</v>
      </c>
      <c r="AP405" s="2">
        <v>7</v>
      </c>
      <c r="AQ405" s="2">
        <v>0</v>
      </c>
      <c r="AR405" s="4">
        <v>7</v>
      </c>
    </row>
    <row r="406" spans="1:44" ht="16" thickBot="1" x14ac:dyDescent="0.4">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9">
        <v>1300</v>
      </c>
      <c r="W406" s="2">
        <v>17</v>
      </c>
      <c r="X406" s="1" t="s">
        <v>53</v>
      </c>
      <c r="Y406" s="2">
        <v>1</v>
      </c>
      <c r="Z406" s="2">
        <v>3</v>
      </c>
      <c r="AA406" s="9">
        <v>79</v>
      </c>
      <c r="AB406" s="2">
        <v>3</v>
      </c>
      <c r="AC406" s="2">
        <v>2</v>
      </c>
      <c r="AD406" s="2">
        <v>3</v>
      </c>
      <c r="AE406" s="9">
        <v>4558</v>
      </c>
      <c r="AF406" s="12">
        <v>13535</v>
      </c>
      <c r="AG406" s="2">
        <v>1</v>
      </c>
      <c r="AH406" s="2">
        <v>12</v>
      </c>
      <c r="AI406" s="2">
        <v>3</v>
      </c>
      <c r="AJ406" s="2">
        <v>4</v>
      </c>
      <c r="AK406" s="2">
        <v>80</v>
      </c>
      <c r="AL406" s="2">
        <v>1</v>
      </c>
      <c r="AM406" s="2">
        <v>10</v>
      </c>
      <c r="AN406" s="2">
        <v>3</v>
      </c>
      <c r="AO406" s="2">
        <v>10</v>
      </c>
      <c r="AP406" s="2">
        <v>0</v>
      </c>
      <c r="AQ406" s="2">
        <v>1</v>
      </c>
      <c r="AR406" s="4">
        <v>8</v>
      </c>
    </row>
    <row r="407" spans="1:44" ht="16" thickBot="1" x14ac:dyDescent="0.4">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9">
        <v>688</v>
      </c>
      <c r="W407" s="2">
        <v>3</v>
      </c>
      <c r="X407" s="1" t="s">
        <v>75</v>
      </c>
      <c r="Y407" s="2">
        <v>1</v>
      </c>
      <c r="Z407" s="2">
        <v>1</v>
      </c>
      <c r="AA407" s="9">
        <v>91</v>
      </c>
      <c r="AB407" s="2">
        <v>3</v>
      </c>
      <c r="AC407" s="2">
        <v>1</v>
      </c>
      <c r="AD407" s="2">
        <v>3</v>
      </c>
      <c r="AE407" s="9">
        <v>4031</v>
      </c>
      <c r="AF407" s="12">
        <v>9396</v>
      </c>
      <c r="AG407" s="2">
        <v>5</v>
      </c>
      <c r="AH407" s="2">
        <v>13</v>
      </c>
      <c r="AI407" s="2">
        <v>3</v>
      </c>
      <c r="AJ407" s="2">
        <v>3</v>
      </c>
      <c r="AK407" s="2">
        <v>80</v>
      </c>
      <c r="AL407" s="2">
        <v>1</v>
      </c>
      <c r="AM407" s="2">
        <v>6</v>
      </c>
      <c r="AN407" s="2">
        <v>3</v>
      </c>
      <c r="AO407" s="2">
        <v>2</v>
      </c>
      <c r="AP407" s="2">
        <v>2</v>
      </c>
      <c r="AQ407" s="2">
        <v>0</v>
      </c>
      <c r="AR407" s="4">
        <v>2</v>
      </c>
    </row>
    <row r="408" spans="1:44" ht="16" thickBot="1" x14ac:dyDescent="0.4">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9">
        <v>319</v>
      </c>
      <c r="W408" s="2">
        <v>3</v>
      </c>
      <c r="X408" s="1" t="s">
        <v>75</v>
      </c>
      <c r="Y408" s="2">
        <v>1</v>
      </c>
      <c r="Z408" s="2">
        <v>4</v>
      </c>
      <c r="AA408" s="9">
        <v>39</v>
      </c>
      <c r="AB408" s="2">
        <v>2</v>
      </c>
      <c r="AC408" s="2">
        <v>3</v>
      </c>
      <c r="AD408" s="2">
        <v>3</v>
      </c>
      <c r="AE408" s="9">
        <v>7969</v>
      </c>
      <c r="AF408" s="12">
        <v>19609</v>
      </c>
      <c r="AG408" s="2">
        <v>2</v>
      </c>
      <c r="AH408" s="2">
        <v>14</v>
      </c>
      <c r="AI408" s="2">
        <v>3</v>
      </c>
      <c r="AJ408" s="2">
        <v>3</v>
      </c>
      <c r="AK408" s="2">
        <v>80</v>
      </c>
      <c r="AL408" s="2">
        <v>0</v>
      </c>
      <c r="AM408" s="2">
        <v>28</v>
      </c>
      <c r="AN408" s="2">
        <v>3</v>
      </c>
      <c r="AO408" s="2">
        <v>5</v>
      </c>
      <c r="AP408" s="2">
        <v>4</v>
      </c>
      <c r="AQ408" s="2">
        <v>0</v>
      </c>
      <c r="AR408" s="4">
        <v>4</v>
      </c>
    </row>
    <row r="409" spans="1:44" ht="16" thickBot="1" x14ac:dyDescent="0.4">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9">
        <v>192</v>
      </c>
      <c r="W409" s="2">
        <v>10</v>
      </c>
      <c r="X409" s="1" t="s">
        <v>53</v>
      </c>
      <c r="Y409" s="2">
        <v>1</v>
      </c>
      <c r="Z409" s="2">
        <v>1</v>
      </c>
      <c r="AA409" s="9">
        <v>69</v>
      </c>
      <c r="AB409" s="2">
        <v>3</v>
      </c>
      <c r="AC409" s="2">
        <v>1</v>
      </c>
      <c r="AD409" s="2">
        <v>2</v>
      </c>
      <c r="AE409" s="9">
        <v>2654</v>
      </c>
      <c r="AF409" s="12">
        <v>9655</v>
      </c>
      <c r="AG409" s="2">
        <v>3</v>
      </c>
      <c r="AH409" s="2">
        <v>21</v>
      </c>
      <c r="AI409" s="2">
        <v>4</v>
      </c>
      <c r="AJ409" s="2">
        <v>4</v>
      </c>
      <c r="AK409" s="2">
        <v>80</v>
      </c>
      <c r="AL409" s="2">
        <v>2</v>
      </c>
      <c r="AM409" s="2">
        <v>8</v>
      </c>
      <c r="AN409" s="2">
        <v>2</v>
      </c>
      <c r="AO409" s="2">
        <v>2</v>
      </c>
      <c r="AP409" s="2">
        <v>2</v>
      </c>
      <c r="AQ409" s="2">
        <v>0</v>
      </c>
      <c r="AR409" s="4">
        <v>2</v>
      </c>
    </row>
    <row r="410" spans="1:44" ht="16" thickBot="1" x14ac:dyDescent="0.4">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9">
        <v>1490</v>
      </c>
      <c r="W410" s="2">
        <v>4</v>
      </c>
      <c r="X410" s="1" t="s">
        <v>53</v>
      </c>
      <c r="Y410" s="2">
        <v>1</v>
      </c>
      <c r="Z410" s="2">
        <v>4</v>
      </c>
      <c r="AA410" s="9">
        <v>30</v>
      </c>
      <c r="AB410" s="2">
        <v>3</v>
      </c>
      <c r="AC410" s="2">
        <v>4</v>
      </c>
      <c r="AD410" s="2">
        <v>2</v>
      </c>
      <c r="AE410" s="9">
        <v>16555</v>
      </c>
      <c r="AF410" s="12">
        <v>10310</v>
      </c>
      <c r="AG410" s="2">
        <v>2</v>
      </c>
      <c r="AH410" s="2">
        <v>13</v>
      </c>
      <c r="AI410" s="2">
        <v>3</v>
      </c>
      <c r="AJ410" s="2">
        <v>4</v>
      </c>
      <c r="AK410" s="2">
        <v>80</v>
      </c>
      <c r="AL410" s="2">
        <v>0</v>
      </c>
      <c r="AM410" s="2">
        <v>31</v>
      </c>
      <c r="AN410" s="2">
        <v>1</v>
      </c>
      <c r="AO410" s="2">
        <v>5</v>
      </c>
      <c r="AP410" s="2">
        <v>2</v>
      </c>
      <c r="AQ410" s="2">
        <v>1</v>
      </c>
      <c r="AR410" s="4">
        <v>4</v>
      </c>
    </row>
    <row r="411" spans="1:44" ht="16" thickBot="1" x14ac:dyDescent="0.4">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9">
        <v>532</v>
      </c>
      <c r="W411" s="2">
        <v>29</v>
      </c>
      <c r="X411" s="1" t="s">
        <v>53</v>
      </c>
      <c r="Y411" s="2">
        <v>1</v>
      </c>
      <c r="Z411" s="2">
        <v>1</v>
      </c>
      <c r="AA411" s="9">
        <v>92</v>
      </c>
      <c r="AB411" s="2">
        <v>3</v>
      </c>
      <c r="AC411" s="2">
        <v>2</v>
      </c>
      <c r="AD411" s="2">
        <v>2</v>
      </c>
      <c r="AE411" s="9">
        <v>4556</v>
      </c>
      <c r="AF411" s="12">
        <v>12932</v>
      </c>
      <c r="AG411" s="2">
        <v>2</v>
      </c>
      <c r="AH411" s="2">
        <v>11</v>
      </c>
      <c r="AI411" s="2">
        <v>3</v>
      </c>
      <c r="AJ411" s="2">
        <v>2</v>
      </c>
      <c r="AK411" s="2">
        <v>80</v>
      </c>
      <c r="AL411" s="2">
        <v>1</v>
      </c>
      <c r="AM411" s="2">
        <v>19</v>
      </c>
      <c r="AN411" s="2">
        <v>3</v>
      </c>
      <c r="AO411" s="2">
        <v>5</v>
      </c>
      <c r="AP411" s="2">
        <v>4</v>
      </c>
      <c r="AQ411" s="2">
        <v>0</v>
      </c>
      <c r="AR411" s="4">
        <v>2</v>
      </c>
    </row>
    <row r="412" spans="1:44" ht="16" thickBot="1" x14ac:dyDescent="0.4">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9">
        <v>317</v>
      </c>
      <c r="W412" s="2">
        <v>2</v>
      </c>
      <c r="X412" s="1" t="s">
        <v>75</v>
      </c>
      <c r="Y412" s="2">
        <v>1</v>
      </c>
      <c r="Z412" s="2">
        <v>3</v>
      </c>
      <c r="AA412" s="9">
        <v>43</v>
      </c>
      <c r="AB412" s="2">
        <v>1</v>
      </c>
      <c r="AC412" s="2">
        <v>2</v>
      </c>
      <c r="AD412" s="2">
        <v>2</v>
      </c>
      <c r="AE412" s="9">
        <v>6091</v>
      </c>
      <c r="AF412" s="12">
        <v>24793</v>
      </c>
      <c r="AG412" s="2">
        <v>2</v>
      </c>
      <c r="AH412" s="2">
        <v>20</v>
      </c>
      <c r="AI412" s="2">
        <v>4</v>
      </c>
      <c r="AJ412" s="2">
        <v>3</v>
      </c>
      <c r="AK412" s="2">
        <v>80</v>
      </c>
      <c r="AL412" s="2">
        <v>0</v>
      </c>
      <c r="AM412" s="2">
        <v>11</v>
      </c>
      <c r="AN412" s="2">
        <v>3</v>
      </c>
      <c r="AO412" s="2">
        <v>5</v>
      </c>
      <c r="AP412" s="2">
        <v>4</v>
      </c>
      <c r="AQ412" s="2">
        <v>0</v>
      </c>
      <c r="AR412" s="4">
        <v>2</v>
      </c>
    </row>
    <row r="413" spans="1:44" ht="16" thickBot="1" x14ac:dyDescent="0.4">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9">
        <v>422</v>
      </c>
      <c r="W413" s="2">
        <v>7</v>
      </c>
      <c r="X413" s="1" t="s">
        <v>75</v>
      </c>
      <c r="Y413" s="2">
        <v>1</v>
      </c>
      <c r="Z413" s="2">
        <v>1</v>
      </c>
      <c r="AA413" s="9">
        <v>41</v>
      </c>
      <c r="AB413" s="2">
        <v>3</v>
      </c>
      <c r="AC413" s="2">
        <v>5</v>
      </c>
      <c r="AD413" s="2">
        <v>2</v>
      </c>
      <c r="AE413" s="9">
        <v>19566</v>
      </c>
      <c r="AF413" s="12">
        <v>3854</v>
      </c>
      <c r="AG413" s="2">
        <v>5</v>
      </c>
      <c r="AH413" s="2">
        <v>11</v>
      </c>
      <c r="AI413" s="2">
        <v>3</v>
      </c>
      <c r="AJ413" s="2">
        <v>4</v>
      </c>
      <c r="AK413" s="2">
        <v>80</v>
      </c>
      <c r="AL413" s="2">
        <v>0</v>
      </c>
      <c r="AM413" s="2">
        <v>33</v>
      </c>
      <c r="AN413" s="2">
        <v>1</v>
      </c>
      <c r="AO413" s="2">
        <v>29</v>
      </c>
      <c r="AP413" s="2">
        <v>8</v>
      </c>
      <c r="AQ413" s="2">
        <v>11</v>
      </c>
      <c r="AR413" s="4">
        <v>10</v>
      </c>
    </row>
    <row r="414" spans="1:44" ht="16" thickBot="1" x14ac:dyDescent="0.4">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9">
        <v>1485</v>
      </c>
      <c r="W414" s="2">
        <v>18</v>
      </c>
      <c r="X414" s="1" t="s">
        <v>75</v>
      </c>
      <c r="Y414" s="2">
        <v>1</v>
      </c>
      <c r="Z414" s="2">
        <v>3</v>
      </c>
      <c r="AA414" s="9">
        <v>87</v>
      </c>
      <c r="AB414" s="2">
        <v>3</v>
      </c>
      <c r="AC414" s="2">
        <v>2</v>
      </c>
      <c r="AD414" s="2">
        <v>3</v>
      </c>
      <c r="AE414" s="9">
        <v>4810</v>
      </c>
      <c r="AF414" s="12">
        <v>26314</v>
      </c>
      <c r="AG414" s="2">
        <v>2</v>
      </c>
      <c r="AH414" s="2">
        <v>14</v>
      </c>
      <c r="AI414" s="2">
        <v>3</v>
      </c>
      <c r="AJ414" s="2">
        <v>3</v>
      </c>
      <c r="AK414" s="2">
        <v>80</v>
      </c>
      <c r="AL414" s="2">
        <v>1</v>
      </c>
      <c r="AM414" s="2">
        <v>19</v>
      </c>
      <c r="AN414" s="2">
        <v>2</v>
      </c>
      <c r="AO414" s="2">
        <v>10</v>
      </c>
      <c r="AP414" s="2">
        <v>7</v>
      </c>
      <c r="AQ414" s="2">
        <v>0</v>
      </c>
      <c r="AR414" s="4">
        <v>8</v>
      </c>
    </row>
    <row r="415" spans="1:44" ht="16" thickBot="1" x14ac:dyDescent="0.4">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9">
        <v>1368</v>
      </c>
      <c r="W415" s="2">
        <v>28</v>
      </c>
      <c r="X415" s="1" t="s">
        <v>69</v>
      </c>
      <c r="Y415" s="2">
        <v>1</v>
      </c>
      <c r="Z415" s="2">
        <v>4</v>
      </c>
      <c r="AA415" s="9">
        <v>88</v>
      </c>
      <c r="AB415" s="2">
        <v>2</v>
      </c>
      <c r="AC415" s="2">
        <v>2</v>
      </c>
      <c r="AD415" s="2">
        <v>4</v>
      </c>
      <c r="AE415" s="9">
        <v>4523</v>
      </c>
      <c r="AF415" s="12">
        <v>4386</v>
      </c>
      <c r="AG415" s="2">
        <v>0</v>
      </c>
      <c r="AH415" s="2">
        <v>11</v>
      </c>
      <c r="AI415" s="2">
        <v>3</v>
      </c>
      <c r="AJ415" s="2">
        <v>4</v>
      </c>
      <c r="AK415" s="2">
        <v>80</v>
      </c>
      <c r="AL415" s="2">
        <v>3</v>
      </c>
      <c r="AM415" s="2">
        <v>7</v>
      </c>
      <c r="AN415" s="2">
        <v>4</v>
      </c>
      <c r="AO415" s="2">
        <v>6</v>
      </c>
      <c r="AP415" s="2">
        <v>5</v>
      </c>
      <c r="AQ415" s="2">
        <v>0</v>
      </c>
      <c r="AR415" s="4">
        <v>4</v>
      </c>
    </row>
    <row r="416" spans="1:44" ht="16" thickBot="1" x14ac:dyDescent="0.4">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9">
        <v>1448</v>
      </c>
      <c r="W416" s="2">
        <v>1</v>
      </c>
      <c r="X416" s="1" t="s">
        <v>63</v>
      </c>
      <c r="Y416" s="2">
        <v>1</v>
      </c>
      <c r="Z416" s="2">
        <v>4</v>
      </c>
      <c r="AA416" s="9">
        <v>62</v>
      </c>
      <c r="AB416" s="2">
        <v>3</v>
      </c>
      <c r="AC416" s="2">
        <v>1</v>
      </c>
      <c r="AD416" s="2">
        <v>4</v>
      </c>
      <c r="AE416" s="9">
        <v>3202</v>
      </c>
      <c r="AF416" s="12">
        <v>21972</v>
      </c>
      <c r="AG416" s="2">
        <v>1</v>
      </c>
      <c r="AH416" s="2">
        <v>16</v>
      </c>
      <c r="AI416" s="2">
        <v>3</v>
      </c>
      <c r="AJ416" s="2">
        <v>2</v>
      </c>
      <c r="AK416" s="2">
        <v>80</v>
      </c>
      <c r="AL416" s="2">
        <v>0</v>
      </c>
      <c r="AM416" s="2">
        <v>6</v>
      </c>
      <c r="AN416" s="2">
        <v>3</v>
      </c>
      <c r="AO416" s="2">
        <v>5</v>
      </c>
      <c r="AP416" s="2">
        <v>3</v>
      </c>
      <c r="AQ416" s="2">
        <v>1</v>
      </c>
      <c r="AR416" s="4">
        <v>4</v>
      </c>
    </row>
    <row r="417" spans="1:44" ht="16" thickBot="1" x14ac:dyDescent="0.4">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9">
        <v>296</v>
      </c>
      <c r="W417" s="2">
        <v>6</v>
      </c>
      <c r="X417" s="1" t="s">
        <v>53</v>
      </c>
      <c r="Y417" s="2">
        <v>1</v>
      </c>
      <c r="Z417" s="2">
        <v>4</v>
      </c>
      <c r="AA417" s="9">
        <v>33</v>
      </c>
      <c r="AB417" s="2">
        <v>1</v>
      </c>
      <c r="AC417" s="2">
        <v>1</v>
      </c>
      <c r="AD417" s="2">
        <v>1</v>
      </c>
      <c r="AE417" s="9">
        <v>2351</v>
      </c>
      <c r="AF417" s="12">
        <v>12253</v>
      </c>
      <c r="AG417" s="2">
        <v>0</v>
      </c>
      <c r="AH417" s="2">
        <v>16</v>
      </c>
      <c r="AI417" s="2">
        <v>3</v>
      </c>
      <c r="AJ417" s="2">
        <v>4</v>
      </c>
      <c r="AK417" s="2">
        <v>80</v>
      </c>
      <c r="AL417" s="2">
        <v>1</v>
      </c>
      <c r="AM417" s="2">
        <v>3</v>
      </c>
      <c r="AN417" s="2">
        <v>2</v>
      </c>
      <c r="AO417" s="2">
        <v>2</v>
      </c>
      <c r="AP417" s="2">
        <v>2</v>
      </c>
      <c r="AQ417" s="2">
        <v>1</v>
      </c>
      <c r="AR417" s="4">
        <v>0</v>
      </c>
    </row>
    <row r="418" spans="1:44" ht="16" thickBot="1" x14ac:dyDescent="0.4">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9">
        <v>1490</v>
      </c>
      <c r="W418" s="2">
        <v>2</v>
      </c>
      <c r="X418" s="1" t="s">
        <v>53</v>
      </c>
      <c r="Y418" s="2">
        <v>1</v>
      </c>
      <c r="Z418" s="2">
        <v>4</v>
      </c>
      <c r="AA418" s="9">
        <v>42</v>
      </c>
      <c r="AB418" s="2">
        <v>3</v>
      </c>
      <c r="AC418" s="2">
        <v>1</v>
      </c>
      <c r="AD418" s="2">
        <v>2</v>
      </c>
      <c r="AE418" s="9">
        <v>1702</v>
      </c>
      <c r="AF418" s="12">
        <v>12106</v>
      </c>
      <c r="AG418" s="2">
        <v>1</v>
      </c>
      <c r="AH418" s="2">
        <v>23</v>
      </c>
      <c r="AI418" s="2">
        <v>4</v>
      </c>
      <c r="AJ418" s="2">
        <v>3</v>
      </c>
      <c r="AK418" s="2">
        <v>80</v>
      </c>
      <c r="AL418" s="2">
        <v>1</v>
      </c>
      <c r="AM418" s="2">
        <v>1</v>
      </c>
      <c r="AN418" s="2">
        <v>3</v>
      </c>
      <c r="AO418" s="2">
        <v>1</v>
      </c>
      <c r="AP418" s="2">
        <v>0</v>
      </c>
      <c r="AQ418" s="2">
        <v>0</v>
      </c>
      <c r="AR418" s="4">
        <v>0</v>
      </c>
    </row>
    <row r="419" spans="1:44" ht="16" thickBot="1" x14ac:dyDescent="0.4">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9">
        <v>1398</v>
      </c>
      <c r="W419" s="2">
        <v>2</v>
      </c>
      <c r="X419" s="1" t="s">
        <v>69</v>
      </c>
      <c r="Y419" s="2">
        <v>1</v>
      </c>
      <c r="Z419" s="2">
        <v>3</v>
      </c>
      <c r="AA419" s="9">
        <v>79</v>
      </c>
      <c r="AB419" s="2">
        <v>3</v>
      </c>
      <c r="AC419" s="2">
        <v>5</v>
      </c>
      <c r="AD419" s="2">
        <v>2</v>
      </c>
      <c r="AE419" s="9">
        <v>18041</v>
      </c>
      <c r="AF419" s="12">
        <v>13022</v>
      </c>
      <c r="AG419" s="2">
        <v>0</v>
      </c>
      <c r="AH419" s="2">
        <v>14</v>
      </c>
      <c r="AI419" s="2">
        <v>3</v>
      </c>
      <c r="AJ419" s="2">
        <v>4</v>
      </c>
      <c r="AK419" s="2">
        <v>80</v>
      </c>
      <c r="AL419" s="2">
        <v>0</v>
      </c>
      <c r="AM419" s="2">
        <v>21</v>
      </c>
      <c r="AN419" s="2">
        <v>3</v>
      </c>
      <c r="AO419" s="2">
        <v>20</v>
      </c>
      <c r="AP419" s="2">
        <v>15</v>
      </c>
      <c r="AQ419" s="2">
        <v>1</v>
      </c>
      <c r="AR419" s="4">
        <v>12</v>
      </c>
    </row>
    <row r="420" spans="1:44" ht="16" thickBot="1" x14ac:dyDescent="0.4">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9">
        <v>1349</v>
      </c>
      <c r="W420" s="2">
        <v>23</v>
      </c>
      <c r="X420" s="1" t="s">
        <v>75</v>
      </c>
      <c r="Y420" s="2">
        <v>1</v>
      </c>
      <c r="Z420" s="2">
        <v>1</v>
      </c>
      <c r="AA420" s="9">
        <v>90</v>
      </c>
      <c r="AB420" s="2">
        <v>3</v>
      </c>
      <c r="AC420" s="2">
        <v>1</v>
      </c>
      <c r="AD420" s="2">
        <v>2</v>
      </c>
      <c r="AE420" s="9">
        <v>2886</v>
      </c>
      <c r="AF420" s="12">
        <v>3032</v>
      </c>
      <c r="AG420" s="2">
        <v>1</v>
      </c>
      <c r="AH420" s="2">
        <v>22</v>
      </c>
      <c r="AI420" s="2">
        <v>4</v>
      </c>
      <c r="AJ420" s="2">
        <v>2</v>
      </c>
      <c r="AK420" s="2">
        <v>80</v>
      </c>
      <c r="AL420" s="2">
        <v>2</v>
      </c>
      <c r="AM420" s="2">
        <v>3</v>
      </c>
      <c r="AN420" s="2">
        <v>1</v>
      </c>
      <c r="AO420" s="2">
        <v>3</v>
      </c>
      <c r="AP420" s="2">
        <v>2</v>
      </c>
      <c r="AQ420" s="2">
        <v>0</v>
      </c>
      <c r="AR420" s="4">
        <v>2</v>
      </c>
    </row>
    <row r="421" spans="1:44" ht="16" thickBot="1" x14ac:dyDescent="0.4">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9">
        <v>1400</v>
      </c>
      <c r="W421" s="2">
        <v>3</v>
      </c>
      <c r="X421" s="1" t="s">
        <v>75</v>
      </c>
      <c r="Y421" s="2">
        <v>1</v>
      </c>
      <c r="Z421" s="2">
        <v>3</v>
      </c>
      <c r="AA421" s="9">
        <v>53</v>
      </c>
      <c r="AB421" s="2">
        <v>3</v>
      </c>
      <c r="AC421" s="2">
        <v>1</v>
      </c>
      <c r="AD421" s="2">
        <v>2</v>
      </c>
      <c r="AE421" s="9">
        <v>2097</v>
      </c>
      <c r="AF421" s="12">
        <v>16734</v>
      </c>
      <c r="AG421" s="2">
        <v>4</v>
      </c>
      <c r="AH421" s="2">
        <v>15</v>
      </c>
      <c r="AI421" s="2">
        <v>3</v>
      </c>
      <c r="AJ421" s="2">
        <v>3</v>
      </c>
      <c r="AK421" s="2">
        <v>80</v>
      </c>
      <c r="AL421" s="2">
        <v>1</v>
      </c>
      <c r="AM421" s="2">
        <v>9</v>
      </c>
      <c r="AN421" s="2">
        <v>1</v>
      </c>
      <c r="AO421" s="2">
        <v>5</v>
      </c>
      <c r="AP421" s="2">
        <v>3</v>
      </c>
      <c r="AQ421" s="2">
        <v>1</v>
      </c>
      <c r="AR421" s="4">
        <v>4</v>
      </c>
    </row>
    <row r="422" spans="1:44" ht="16" thickBot="1" x14ac:dyDescent="0.4">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9">
        <v>986</v>
      </c>
      <c r="W422" s="2">
        <v>3</v>
      </c>
      <c r="X422" s="1" t="s">
        <v>69</v>
      </c>
      <c r="Y422" s="2">
        <v>1</v>
      </c>
      <c r="Z422" s="2">
        <v>2</v>
      </c>
      <c r="AA422" s="9">
        <v>93</v>
      </c>
      <c r="AB422" s="2">
        <v>2</v>
      </c>
      <c r="AC422" s="2">
        <v>3</v>
      </c>
      <c r="AD422" s="2">
        <v>3</v>
      </c>
      <c r="AE422" s="9">
        <v>11935</v>
      </c>
      <c r="AF422" s="12">
        <v>21526</v>
      </c>
      <c r="AG422" s="2">
        <v>1</v>
      </c>
      <c r="AH422" s="2">
        <v>18</v>
      </c>
      <c r="AI422" s="2">
        <v>3</v>
      </c>
      <c r="AJ422" s="2">
        <v>3</v>
      </c>
      <c r="AK422" s="2">
        <v>80</v>
      </c>
      <c r="AL422" s="2">
        <v>0</v>
      </c>
      <c r="AM422" s="2">
        <v>10</v>
      </c>
      <c r="AN422" s="2">
        <v>3</v>
      </c>
      <c r="AO422" s="2">
        <v>10</v>
      </c>
      <c r="AP422" s="2">
        <v>2</v>
      </c>
      <c r="AQ422" s="2">
        <v>0</v>
      </c>
      <c r="AR422" s="4">
        <v>7</v>
      </c>
    </row>
    <row r="423" spans="1:44" ht="16" thickBot="1" x14ac:dyDescent="0.4">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9">
        <v>408</v>
      </c>
      <c r="W423" s="2">
        <v>25</v>
      </c>
      <c r="X423" s="1" t="s">
        <v>132</v>
      </c>
      <c r="Y423" s="2">
        <v>1</v>
      </c>
      <c r="Z423" s="2">
        <v>4</v>
      </c>
      <c r="AA423" s="9">
        <v>71</v>
      </c>
      <c r="AB423" s="2">
        <v>2</v>
      </c>
      <c r="AC423" s="2">
        <v>1</v>
      </c>
      <c r="AD423" s="2">
        <v>4</v>
      </c>
      <c r="AE423" s="9">
        <v>2546</v>
      </c>
      <c r="AF423" s="12">
        <v>18300</v>
      </c>
      <c r="AG423" s="2">
        <v>5</v>
      </c>
      <c r="AH423" s="2">
        <v>16</v>
      </c>
      <c r="AI423" s="2">
        <v>3</v>
      </c>
      <c r="AJ423" s="2">
        <v>2</v>
      </c>
      <c r="AK423" s="2">
        <v>80</v>
      </c>
      <c r="AL423" s="2">
        <v>0</v>
      </c>
      <c r="AM423" s="2">
        <v>6</v>
      </c>
      <c r="AN423" s="2">
        <v>4</v>
      </c>
      <c r="AO423" s="2">
        <v>2</v>
      </c>
      <c r="AP423" s="2">
        <v>2</v>
      </c>
      <c r="AQ423" s="2">
        <v>1</v>
      </c>
      <c r="AR423" s="4">
        <v>1</v>
      </c>
    </row>
    <row r="424" spans="1:44" ht="16" thickBot="1" x14ac:dyDescent="0.4">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9">
        <v>489</v>
      </c>
      <c r="W424" s="2">
        <v>2</v>
      </c>
      <c r="X424" s="1" t="s">
        <v>53</v>
      </c>
      <c r="Y424" s="2">
        <v>1</v>
      </c>
      <c r="Z424" s="2">
        <v>4</v>
      </c>
      <c r="AA424" s="9">
        <v>52</v>
      </c>
      <c r="AB424" s="2">
        <v>2</v>
      </c>
      <c r="AC424" s="2">
        <v>1</v>
      </c>
      <c r="AD424" s="2">
        <v>4</v>
      </c>
      <c r="AE424" s="9">
        <v>2564</v>
      </c>
      <c r="AF424" s="12">
        <v>18437</v>
      </c>
      <c r="AG424" s="2">
        <v>1</v>
      </c>
      <c r="AH424" s="2">
        <v>12</v>
      </c>
      <c r="AI424" s="2">
        <v>3</v>
      </c>
      <c r="AJ424" s="2">
        <v>3</v>
      </c>
      <c r="AK424" s="2">
        <v>80</v>
      </c>
      <c r="AL424" s="2">
        <v>0</v>
      </c>
      <c r="AM424" s="2">
        <v>1</v>
      </c>
      <c r="AN424" s="2">
        <v>4</v>
      </c>
      <c r="AO424" s="2">
        <v>1</v>
      </c>
      <c r="AP424" s="2">
        <v>0</v>
      </c>
      <c r="AQ424" s="2">
        <v>0</v>
      </c>
      <c r="AR424" s="4">
        <v>0</v>
      </c>
    </row>
    <row r="425" spans="1:44" ht="16" thickBot="1" x14ac:dyDescent="0.4">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9">
        <v>1398</v>
      </c>
      <c r="W425" s="2">
        <v>22</v>
      </c>
      <c r="X425" s="1" t="s">
        <v>69</v>
      </c>
      <c r="Y425" s="2">
        <v>1</v>
      </c>
      <c r="Z425" s="2">
        <v>3</v>
      </c>
      <c r="AA425" s="9">
        <v>69</v>
      </c>
      <c r="AB425" s="2">
        <v>3</v>
      </c>
      <c r="AC425" s="2">
        <v>3</v>
      </c>
      <c r="AD425" s="2">
        <v>3</v>
      </c>
      <c r="AE425" s="9">
        <v>8412</v>
      </c>
      <c r="AF425" s="12">
        <v>2890</v>
      </c>
      <c r="AG425" s="2">
        <v>0</v>
      </c>
      <c r="AH425" s="2">
        <v>11</v>
      </c>
      <c r="AI425" s="2">
        <v>3</v>
      </c>
      <c r="AJ425" s="2">
        <v>3</v>
      </c>
      <c r="AK425" s="2">
        <v>80</v>
      </c>
      <c r="AL425" s="2">
        <v>0</v>
      </c>
      <c r="AM425" s="2">
        <v>10</v>
      </c>
      <c r="AN425" s="2">
        <v>3</v>
      </c>
      <c r="AO425" s="2">
        <v>9</v>
      </c>
      <c r="AP425" s="2">
        <v>8</v>
      </c>
      <c r="AQ425" s="2">
        <v>7</v>
      </c>
      <c r="AR425" s="4">
        <v>8</v>
      </c>
    </row>
    <row r="426" spans="1:44" ht="16" thickBot="1" x14ac:dyDescent="0.4">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9">
        <v>210</v>
      </c>
      <c r="W426" s="2">
        <v>29</v>
      </c>
      <c r="X426" s="1" t="s">
        <v>75</v>
      </c>
      <c r="Y426" s="2">
        <v>1</v>
      </c>
      <c r="Z426" s="2">
        <v>1</v>
      </c>
      <c r="AA426" s="9">
        <v>56</v>
      </c>
      <c r="AB426" s="2">
        <v>2</v>
      </c>
      <c r="AC426" s="2">
        <v>4</v>
      </c>
      <c r="AD426" s="2">
        <v>1</v>
      </c>
      <c r="AE426" s="9">
        <v>14118</v>
      </c>
      <c r="AF426" s="12">
        <v>22102</v>
      </c>
      <c r="AG426" s="2">
        <v>3</v>
      </c>
      <c r="AH426" s="2">
        <v>12</v>
      </c>
      <c r="AI426" s="2">
        <v>3</v>
      </c>
      <c r="AJ426" s="2">
        <v>3</v>
      </c>
      <c r="AK426" s="2">
        <v>80</v>
      </c>
      <c r="AL426" s="2">
        <v>1</v>
      </c>
      <c r="AM426" s="2">
        <v>32</v>
      </c>
      <c r="AN426" s="2">
        <v>2</v>
      </c>
      <c r="AO426" s="2">
        <v>1</v>
      </c>
      <c r="AP426" s="2">
        <v>0</v>
      </c>
      <c r="AQ426" s="2">
        <v>0</v>
      </c>
      <c r="AR426" s="4">
        <v>0</v>
      </c>
    </row>
    <row r="427" spans="1:44" ht="16" thickBot="1" x14ac:dyDescent="0.4">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9">
        <v>1099</v>
      </c>
      <c r="W427" s="2">
        <v>29</v>
      </c>
      <c r="X427" s="1" t="s">
        <v>69</v>
      </c>
      <c r="Y427" s="2">
        <v>1</v>
      </c>
      <c r="Z427" s="2">
        <v>2</v>
      </c>
      <c r="AA427" s="9">
        <v>88</v>
      </c>
      <c r="AB427" s="2">
        <v>2</v>
      </c>
      <c r="AC427" s="2">
        <v>4</v>
      </c>
      <c r="AD427" s="2">
        <v>2</v>
      </c>
      <c r="AE427" s="9">
        <v>17046</v>
      </c>
      <c r="AF427" s="12">
        <v>9314</v>
      </c>
      <c r="AG427" s="2">
        <v>0</v>
      </c>
      <c r="AH427" s="2">
        <v>15</v>
      </c>
      <c r="AI427" s="2">
        <v>3</v>
      </c>
      <c r="AJ427" s="2">
        <v>2</v>
      </c>
      <c r="AK427" s="2">
        <v>80</v>
      </c>
      <c r="AL427" s="2">
        <v>1</v>
      </c>
      <c r="AM427" s="2">
        <v>28</v>
      </c>
      <c r="AN427" s="2">
        <v>3</v>
      </c>
      <c r="AO427" s="2">
        <v>27</v>
      </c>
      <c r="AP427" s="2">
        <v>10</v>
      </c>
      <c r="AQ427" s="2">
        <v>15</v>
      </c>
      <c r="AR427" s="4">
        <v>7</v>
      </c>
    </row>
    <row r="428" spans="1:44" ht="16" thickBot="1" x14ac:dyDescent="0.4">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9">
        <v>1116</v>
      </c>
      <c r="W428" s="2">
        <v>2</v>
      </c>
      <c r="X428" s="1" t="s">
        <v>75</v>
      </c>
      <c r="Y428" s="2">
        <v>1</v>
      </c>
      <c r="Z428" s="2">
        <v>3</v>
      </c>
      <c r="AA428" s="9">
        <v>49</v>
      </c>
      <c r="AB428" s="2">
        <v>3</v>
      </c>
      <c r="AC428" s="2">
        <v>1</v>
      </c>
      <c r="AD428" s="2">
        <v>4</v>
      </c>
      <c r="AE428" s="9">
        <v>2564</v>
      </c>
      <c r="AF428" s="12">
        <v>7181</v>
      </c>
      <c r="AG428" s="2">
        <v>0</v>
      </c>
      <c r="AH428" s="2">
        <v>14</v>
      </c>
      <c r="AI428" s="2">
        <v>3</v>
      </c>
      <c r="AJ428" s="2">
        <v>3</v>
      </c>
      <c r="AK428" s="2">
        <v>80</v>
      </c>
      <c r="AL428" s="2">
        <v>0</v>
      </c>
      <c r="AM428" s="2">
        <v>12</v>
      </c>
      <c r="AN428" s="2">
        <v>2</v>
      </c>
      <c r="AO428" s="2">
        <v>11</v>
      </c>
      <c r="AP428" s="2">
        <v>7</v>
      </c>
      <c r="AQ428" s="2">
        <v>6</v>
      </c>
      <c r="AR428" s="4">
        <v>7</v>
      </c>
    </row>
    <row r="429" spans="1:44" ht="16" thickBot="1" x14ac:dyDescent="0.4">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9">
        <v>1499</v>
      </c>
      <c r="W429" s="2">
        <v>28</v>
      </c>
      <c r="X429" s="1" t="s">
        <v>75</v>
      </c>
      <c r="Y429" s="2">
        <v>1</v>
      </c>
      <c r="Z429" s="2">
        <v>3</v>
      </c>
      <c r="AA429" s="9">
        <v>80</v>
      </c>
      <c r="AB429" s="2">
        <v>2</v>
      </c>
      <c r="AC429" s="2">
        <v>3</v>
      </c>
      <c r="AD429" s="2">
        <v>1</v>
      </c>
      <c r="AE429" s="9">
        <v>10266</v>
      </c>
      <c r="AF429" s="12">
        <v>2845</v>
      </c>
      <c r="AG429" s="2">
        <v>4</v>
      </c>
      <c r="AH429" s="2">
        <v>19</v>
      </c>
      <c r="AI429" s="2">
        <v>3</v>
      </c>
      <c r="AJ429" s="2">
        <v>4</v>
      </c>
      <c r="AK429" s="2">
        <v>80</v>
      </c>
      <c r="AL429" s="2">
        <v>0</v>
      </c>
      <c r="AM429" s="2">
        <v>22</v>
      </c>
      <c r="AN429" s="2">
        <v>4</v>
      </c>
      <c r="AO429" s="2">
        <v>18</v>
      </c>
      <c r="AP429" s="2">
        <v>13</v>
      </c>
      <c r="AQ429" s="2">
        <v>13</v>
      </c>
      <c r="AR429" s="4">
        <v>11</v>
      </c>
    </row>
    <row r="430" spans="1:44" ht="16" thickBot="1" x14ac:dyDescent="0.4">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9">
        <v>983</v>
      </c>
      <c r="W430" s="2">
        <v>2</v>
      </c>
      <c r="X430" s="1" t="s">
        <v>53</v>
      </c>
      <c r="Y430" s="2">
        <v>1</v>
      </c>
      <c r="Z430" s="2">
        <v>1</v>
      </c>
      <c r="AA430" s="9">
        <v>65</v>
      </c>
      <c r="AB430" s="2">
        <v>3</v>
      </c>
      <c r="AC430" s="2">
        <v>2</v>
      </c>
      <c r="AD430" s="2">
        <v>4</v>
      </c>
      <c r="AE430" s="9">
        <v>5070</v>
      </c>
      <c r="AF430" s="12">
        <v>7389</v>
      </c>
      <c r="AG430" s="2">
        <v>5</v>
      </c>
      <c r="AH430" s="2">
        <v>13</v>
      </c>
      <c r="AI430" s="2">
        <v>3</v>
      </c>
      <c r="AJ430" s="2">
        <v>3</v>
      </c>
      <c r="AK430" s="2">
        <v>80</v>
      </c>
      <c r="AL430" s="2">
        <v>3</v>
      </c>
      <c r="AM430" s="2">
        <v>20</v>
      </c>
      <c r="AN430" s="2">
        <v>3</v>
      </c>
      <c r="AO430" s="2">
        <v>5</v>
      </c>
      <c r="AP430" s="2">
        <v>0</v>
      </c>
      <c r="AQ430" s="2">
        <v>0</v>
      </c>
      <c r="AR430" s="4">
        <v>4</v>
      </c>
    </row>
    <row r="431" spans="1:44" ht="16" thickBot="1" x14ac:dyDescent="0.4">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9">
        <v>1009</v>
      </c>
      <c r="W431" s="2">
        <v>2</v>
      </c>
      <c r="X431" s="1" t="s">
        <v>75</v>
      </c>
      <c r="Y431" s="2">
        <v>1</v>
      </c>
      <c r="Z431" s="2">
        <v>1</v>
      </c>
      <c r="AA431" s="9">
        <v>51</v>
      </c>
      <c r="AB431" s="2">
        <v>3</v>
      </c>
      <c r="AC431" s="2">
        <v>4</v>
      </c>
      <c r="AD431" s="2">
        <v>2</v>
      </c>
      <c r="AE431" s="9">
        <v>17861</v>
      </c>
      <c r="AF431" s="12">
        <v>2288</v>
      </c>
      <c r="AG431" s="2">
        <v>6</v>
      </c>
      <c r="AH431" s="2">
        <v>13</v>
      </c>
      <c r="AI431" s="2">
        <v>3</v>
      </c>
      <c r="AJ431" s="2">
        <v>3</v>
      </c>
      <c r="AK431" s="2">
        <v>80</v>
      </c>
      <c r="AL431" s="2">
        <v>0</v>
      </c>
      <c r="AM431" s="2">
        <v>26</v>
      </c>
      <c r="AN431" s="2">
        <v>1</v>
      </c>
      <c r="AO431" s="2">
        <v>3</v>
      </c>
      <c r="AP431" s="2">
        <v>2</v>
      </c>
      <c r="AQ431" s="2">
        <v>0</v>
      </c>
      <c r="AR431" s="4">
        <v>1</v>
      </c>
    </row>
    <row r="432" spans="1:44" ht="16" thickBot="1" x14ac:dyDescent="0.4">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9">
        <v>144</v>
      </c>
      <c r="W432" s="2">
        <v>22</v>
      </c>
      <c r="X432" s="1" t="s">
        <v>75</v>
      </c>
      <c r="Y432" s="2">
        <v>1</v>
      </c>
      <c r="Z432" s="2">
        <v>4</v>
      </c>
      <c r="AA432" s="9">
        <v>46</v>
      </c>
      <c r="AB432" s="2">
        <v>1</v>
      </c>
      <c r="AC432" s="2">
        <v>1</v>
      </c>
      <c r="AD432" s="2">
        <v>2</v>
      </c>
      <c r="AE432" s="9">
        <v>4230</v>
      </c>
      <c r="AF432" s="12">
        <v>19225</v>
      </c>
      <c r="AG432" s="2">
        <v>0</v>
      </c>
      <c r="AH432" s="2">
        <v>15</v>
      </c>
      <c r="AI432" s="2">
        <v>3</v>
      </c>
      <c r="AJ432" s="2">
        <v>3</v>
      </c>
      <c r="AK432" s="2">
        <v>80</v>
      </c>
      <c r="AL432" s="2">
        <v>0</v>
      </c>
      <c r="AM432" s="2">
        <v>6</v>
      </c>
      <c r="AN432" s="2">
        <v>3</v>
      </c>
      <c r="AO432" s="2">
        <v>5</v>
      </c>
      <c r="AP432" s="2">
        <v>4</v>
      </c>
      <c r="AQ432" s="2">
        <v>4</v>
      </c>
      <c r="AR432" s="4">
        <v>3</v>
      </c>
    </row>
    <row r="433" spans="1:44" ht="16" thickBot="1" x14ac:dyDescent="0.4">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9">
        <v>548</v>
      </c>
      <c r="W433" s="2">
        <v>8</v>
      </c>
      <c r="X433" s="1" t="s">
        <v>69</v>
      </c>
      <c r="Y433" s="2">
        <v>1</v>
      </c>
      <c r="Z433" s="2">
        <v>3</v>
      </c>
      <c r="AA433" s="9">
        <v>42</v>
      </c>
      <c r="AB433" s="2">
        <v>3</v>
      </c>
      <c r="AC433" s="2">
        <v>2</v>
      </c>
      <c r="AD433" s="2">
        <v>2</v>
      </c>
      <c r="AE433" s="9">
        <v>3780</v>
      </c>
      <c r="AF433" s="12">
        <v>23428</v>
      </c>
      <c r="AG433" s="2">
        <v>7</v>
      </c>
      <c r="AH433" s="2">
        <v>11</v>
      </c>
      <c r="AI433" s="2">
        <v>3</v>
      </c>
      <c r="AJ433" s="2">
        <v>3</v>
      </c>
      <c r="AK433" s="2">
        <v>80</v>
      </c>
      <c r="AL433" s="2">
        <v>0</v>
      </c>
      <c r="AM433" s="2">
        <v>19</v>
      </c>
      <c r="AN433" s="2">
        <v>3</v>
      </c>
      <c r="AO433" s="2">
        <v>1</v>
      </c>
      <c r="AP433" s="2">
        <v>0</v>
      </c>
      <c r="AQ433" s="2">
        <v>0</v>
      </c>
      <c r="AR433" s="4">
        <v>0</v>
      </c>
    </row>
    <row r="434" spans="1:44" ht="16" thickBot="1" x14ac:dyDescent="0.4">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9">
        <v>1303</v>
      </c>
      <c r="W434" s="2">
        <v>2</v>
      </c>
      <c r="X434" s="1" t="s">
        <v>69</v>
      </c>
      <c r="Y434" s="2">
        <v>1</v>
      </c>
      <c r="Z434" s="2">
        <v>4</v>
      </c>
      <c r="AA434" s="9">
        <v>62</v>
      </c>
      <c r="AB434" s="2">
        <v>2</v>
      </c>
      <c r="AC434" s="2">
        <v>1</v>
      </c>
      <c r="AD434" s="2">
        <v>2</v>
      </c>
      <c r="AE434" s="9">
        <v>2768</v>
      </c>
      <c r="AF434" s="12">
        <v>8416</v>
      </c>
      <c r="AG434" s="2">
        <v>3</v>
      </c>
      <c r="AH434" s="2">
        <v>12</v>
      </c>
      <c r="AI434" s="2">
        <v>3</v>
      </c>
      <c r="AJ434" s="2">
        <v>3</v>
      </c>
      <c r="AK434" s="2">
        <v>80</v>
      </c>
      <c r="AL434" s="2">
        <v>1</v>
      </c>
      <c r="AM434" s="2">
        <v>14</v>
      </c>
      <c r="AN434" s="2">
        <v>3</v>
      </c>
      <c r="AO434" s="2">
        <v>7</v>
      </c>
      <c r="AP434" s="2">
        <v>3</v>
      </c>
      <c r="AQ434" s="2">
        <v>5</v>
      </c>
      <c r="AR434" s="4">
        <v>7</v>
      </c>
    </row>
    <row r="435" spans="1:44" ht="16" thickBot="1" x14ac:dyDescent="0.4">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9">
        <v>1125</v>
      </c>
      <c r="W435" s="2">
        <v>10</v>
      </c>
      <c r="X435" s="1" t="s">
        <v>75</v>
      </c>
      <c r="Y435" s="2">
        <v>1</v>
      </c>
      <c r="Z435" s="2">
        <v>3</v>
      </c>
      <c r="AA435" s="9">
        <v>94</v>
      </c>
      <c r="AB435" s="2">
        <v>2</v>
      </c>
      <c r="AC435" s="2">
        <v>3</v>
      </c>
      <c r="AD435" s="2">
        <v>1</v>
      </c>
      <c r="AE435" s="9">
        <v>9071</v>
      </c>
      <c r="AF435" s="12">
        <v>11563</v>
      </c>
      <c r="AG435" s="2">
        <v>2</v>
      </c>
      <c r="AH435" s="2">
        <v>19</v>
      </c>
      <c r="AI435" s="2">
        <v>3</v>
      </c>
      <c r="AJ435" s="2">
        <v>3</v>
      </c>
      <c r="AK435" s="2">
        <v>80</v>
      </c>
      <c r="AL435" s="2">
        <v>1</v>
      </c>
      <c r="AM435" s="2">
        <v>15</v>
      </c>
      <c r="AN435" s="2">
        <v>3</v>
      </c>
      <c r="AO435" s="2">
        <v>3</v>
      </c>
      <c r="AP435" s="2">
        <v>2</v>
      </c>
      <c r="AQ435" s="2">
        <v>1</v>
      </c>
      <c r="AR435" s="4">
        <v>2</v>
      </c>
    </row>
    <row r="436" spans="1:44" ht="16" thickBot="1" x14ac:dyDescent="0.4">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9">
        <v>1274</v>
      </c>
      <c r="W436" s="2">
        <v>9</v>
      </c>
      <c r="X436" s="1" t="s">
        <v>63</v>
      </c>
      <c r="Y436" s="2">
        <v>1</v>
      </c>
      <c r="Z436" s="2">
        <v>3</v>
      </c>
      <c r="AA436" s="9">
        <v>33</v>
      </c>
      <c r="AB436" s="2">
        <v>3</v>
      </c>
      <c r="AC436" s="2">
        <v>3</v>
      </c>
      <c r="AD436" s="2">
        <v>2</v>
      </c>
      <c r="AE436" s="9">
        <v>10648</v>
      </c>
      <c r="AF436" s="12">
        <v>14394</v>
      </c>
      <c r="AG436" s="2">
        <v>1</v>
      </c>
      <c r="AH436" s="2">
        <v>25</v>
      </c>
      <c r="AI436" s="2">
        <v>4</v>
      </c>
      <c r="AJ436" s="2">
        <v>4</v>
      </c>
      <c r="AK436" s="2">
        <v>80</v>
      </c>
      <c r="AL436" s="2">
        <v>1</v>
      </c>
      <c r="AM436" s="2">
        <v>13</v>
      </c>
      <c r="AN436" s="2">
        <v>4</v>
      </c>
      <c r="AO436" s="2">
        <v>13</v>
      </c>
      <c r="AP436" s="2">
        <v>8</v>
      </c>
      <c r="AQ436" s="2">
        <v>0</v>
      </c>
      <c r="AR436" s="4">
        <v>8</v>
      </c>
    </row>
    <row r="437" spans="1:44" ht="16" thickBot="1" x14ac:dyDescent="0.4">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9">
        <v>1277</v>
      </c>
      <c r="W437" s="2">
        <v>15</v>
      </c>
      <c r="X437" s="1" t="s">
        <v>63</v>
      </c>
      <c r="Y437" s="2">
        <v>1</v>
      </c>
      <c r="Z437" s="2">
        <v>2</v>
      </c>
      <c r="AA437" s="9">
        <v>56</v>
      </c>
      <c r="AB437" s="2">
        <v>3</v>
      </c>
      <c r="AC437" s="2">
        <v>3</v>
      </c>
      <c r="AD437" s="2">
        <v>3</v>
      </c>
      <c r="AE437" s="9">
        <v>13610</v>
      </c>
      <c r="AF437" s="12">
        <v>24619</v>
      </c>
      <c r="AG437" s="2">
        <v>7</v>
      </c>
      <c r="AH437" s="2">
        <v>12</v>
      </c>
      <c r="AI437" s="2">
        <v>3</v>
      </c>
      <c r="AJ437" s="2">
        <v>4</v>
      </c>
      <c r="AK437" s="2">
        <v>80</v>
      </c>
      <c r="AL437" s="2">
        <v>0</v>
      </c>
      <c r="AM437" s="2">
        <v>15</v>
      </c>
      <c r="AN437" s="2">
        <v>4</v>
      </c>
      <c r="AO437" s="2">
        <v>7</v>
      </c>
      <c r="AP437" s="2">
        <v>6</v>
      </c>
      <c r="AQ437" s="2">
        <v>7</v>
      </c>
      <c r="AR437" s="4">
        <v>7</v>
      </c>
    </row>
    <row r="438" spans="1:44" ht="16" thickBot="1" x14ac:dyDescent="0.4">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9">
        <v>587</v>
      </c>
      <c r="W438" s="2">
        <v>10</v>
      </c>
      <c r="X438" s="1" t="s">
        <v>63</v>
      </c>
      <c r="Y438" s="2">
        <v>1</v>
      </c>
      <c r="Z438" s="2">
        <v>1</v>
      </c>
      <c r="AA438" s="9">
        <v>38</v>
      </c>
      <c r="AB438" s="2">
        <v>1</v>
      </c>
      <c r="AC438" s="2">
        <v>1</v>
      </c>
      <c r="AD438" s="2">
        <v>4</v>
      </c>
      <c r="AE438" s="9">
        <v>3408</v>
      </c>
      <c r="AF438" s="12">
        <v>6705</v>
      </c>
      <c r="AG438" s="2">
        <v>7</v>
      </c>
      <c r="AH438" s="2">
        <v>13</v>
      </c>
      <c r="AI438" s="2">
        <v>3</v>
      </c>
      <c r="AJ438" s="2">
        <v>1</v>
      </c>
      <c r="AK438" s="2">
        <v>80</v>
      </c>
      <c r="AL438" s="2">
        <v>3</v>
      </c>
      <c r="AM438" s="2">
        <v>8</v>
      </c>
      <c r="AN438" s="2">
        <v>3</v>
      </c>
      <c r="AO438" s="2">
        <v>4</v>
      </c>
      <c r="AP438" s="2">
        <v>3</v>
      </c>
      <c r="AQ438" s="2">
        <v>1</v>
      </c>
      <c r="AR438" s="4">
        <v>3</v>
      </c>
    </row>
    <row r="439" spans="1:44" ht="16" thickBot="1" x14ac:dyDescent="0.4">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9">
        <v>413</v>
      </c>
      <c r="W439" s="2">
        <v>7</v>
      </c>
      <c r="X439" s="1" t="s">
        <v>63</v>
      </c>
      <c r="Y439" s="2">
        <v>1</v>
      </c>
      <c r="Z439" s="2">
        <v>4</v>
      </c>
      <c r="AA439" s="9">
        <v>57</v>
      </c>
      <c r="AB439" s="2">
        <v>3</v>
      </c>
      <c r="AC439" s="2">
        <v>1</v>
      </c>
      <c r="AD439" s="2">
        <v>1</v>
      </c>
      <c r="AE439" s="9">
        <v>2983</v>
      </c>
      <c r="AF439" s="12">
        <v>18398</v>
      </c>
      <c r="AG439" s="2">
        <v>0</v>
      </c>
      <c r="AH439" s="2">
        <v>14</v>
      </c>
      <c r="AI439" s="2">
        <v>3</v>
      </c>
      <c r="AJ439" s="2">
        <v>1</v>
      </c>
      <c r="AK439" s="2">
        <v>80</v>
      </c>
      <c r="AL439" s="2">
        <v>0</v>
      </c>
      <c r="AM439" s="2">
        <v>4</v>
      </c>
      <c r="AN439" s="2">
        <v>3</v>
      </c>
      <c r="AO439" s="2">
        <v>3</v>
      </c>
      <c r="AP439" s="2">
        <v>2</v>
      </c>
      <c r="AQ439" s="2">
        <v>1</v>
      </c>
      <c r="AR439" s="4">
        <v>2</v>
      </c>
    </row>
    <row r="440" spans="1:44" ht="16" thickBot="1" x14ac:dyDescent="0.4">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9">
        <v>1276</v>
      </c>
      <c r="W440" s="2">
        <v>16</v>
      </c>
      <c r="X440" s="1" t="s">
        <v>75</v>
      </c>
      <c r="Y440" s="2">
        <v>1</v>
      </c>
      <c r="Z440" s="2">
        <v>4</v>
      </c>
      <c r="AA440" s="9">
        <v>72</v>
      </c>
      <c r="AB440" s="2">
        <v>3</v>
      </c>
      <c r="AC440" s="2">
        <v>3</v>
      </c>
      <c r="AD440" s="2">
        <v>2</v>
      </c>
      <c r="AE440" s="9">
        <v>7632</v>
      </c>
      <c r="AF440" s="12">
        <v>14295</v>
      </c>
      <c r="AG440" s="2">
        <v>4</v>
      </c>
      <c r="AH440" s="2">
        <v>12</v>
      </c>
      <c r="AI440" s="2">
        <v>3</v>
      </c>
      <c r="AJ440" s="2">
        <v>3</v>
      </c>
      <c r="AK440" s="2">
        <v>80</v>
      </c>
      <c r="AL440" s="2">
        <v>0</v>
      </c>
      <c r="AM440" s="2">
        <v>10</v>
      </c>
      <c r="AN440" s="2">
        <v>3</v>
      </c>
      <c r="AO440" s="2">
        <v>8</v>
      </c>
      <c r="AP440" s="2">
        <v>7</v>
      </c>
      <c r="AQ440" s="2">
        <v>0</v>
      </c>
      <c r="AR440" s="4">
        <v>0</v>
      </c>
    </row>
    <row r="441" spans="1:44" ht="16" thickBot="1" x14ac:dyDescent="0.4">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9">
        <v>534</v>
      </c>
      <c r="W441" s="2">
        <v>20</v>
      </c>
      <c r="X441" s="1" t="s">
        <v>75</v>
      </c>
      <c r="Y441" s="2">
        <v>1</v>
      </c>
      <c r="Z441" s="2">
        <v>1</v>
      </c>
      <c r="AA441" s="9">
        <v>66</v>
      </c>
      <c r="AB441" s="2">
        <v>3</v>
      </c>
      <c r="AC441" s="2">
        <v>3</v>
      </c>
      <c r="AD441" s="2">
        <v>2</v>
      </c>
      <c r="AE441" s="9">
        <v>9824</v>
      </c>
      <c r="AF441" s="12">
        <v>22908</v>
      </c>
      <c r="AG441" s="2">
        <v>3</v>
      </c>
      <c r="AH441" s="2">
        <v>12</v>
      </c>
      <c r="AI441" s="2">
        <v>3</v>
      </c>
      <c r="AJ441" s="2">
        <v>1</v>
      </c>
      <c r="AK441" s="2">
        <v>80</v>
      </c>
      <c r="AL441" s="2">
        <v>0</v>
      </c>
      <c r="AM441" s="2">
        <v>12</v>
      </c>
      <c r="AN441" s="2">
        <v>3</v>
      </c>
      <c r="AO441" s="2">
        <v>1</v>
      </c>
      <c r="AP441" s="2">
        <v>0</v>
      </c>
      <c r="AQ441" s="2">
        <v>0</v>
      </c>
      <c r="AR441" s="4">
        <v>0</v>
      </c>
    </row>
    <row r="442" spans="1:44" ht="16" thickBot="1" x14ac:dyDescent="0.4">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9">
        <v>988</v>
      </c>
      <c r="W442" s="2">
        <v>23</v>
      </c>
      <c r="X442" s="1" t="s">
        <v>75</v>
      </c>
      <c r="Y442" s="2">
        <v>1</v>
      </c>
      <c r="Z442" s="2">
        <v>2</v>
      </c>
      <c r="AA442" s="9">
        <v>43</v>
      </c>
      <c r="AB442" s="2">
        <v>3</v>
      </c>
      <c r="AC442" s="2">
        <v>3</v>
      </c>
      <c r="AD442" s="2">
        <v>3</v>
      </c>
      <c r="AE442" s="9">
        <v>9950</v>
      </c>
      <c r="AF442" s="12">
        <v>11533</v>
      </c>
      <c r="AG442" s="2">
        <v>9</v>
      </c>
      <c r="AH442" s="2">
        <v>15</v>
      </c>
      <c r="AI442" s="2">
        <v>3</v>
      </c>
      <c r="AJ442" s="2">
        <v>3</v>
      </c>
      <c r="AK442" s="2">
        <v>80</v>
      </c>
      <c r="AL442" s="2">
        <v>3</v>
      </c>
      <c r="AM442" s="2">
        <v>11</v>
      </c>
      <c r="AN442" s="2">
        <v>3</v>
      </c>
      <c r="AO442" s="2">
        <v>3</v>
      </c>
      <c r="AP442" s="2">
        <v>2</v>
      </c>
      <c r="AQ442" s="2">
        <v>0</v>
      </c>
      <c r="AR442" s="4">
        <v>2</v>
      </c>
    </row>
    <row r="443" spans="1:44" ht="16" thickBot="1" x14ac:dyDescent="0.4">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9">
        <v>1474</v>
      </c>
      <c r="W443" s="2">
        <v>5</v>
      </c>
      <c r="X443" s="1" t="s">
        <v>53</v>
      </c>
      <c r="Y443" s="2">
        <v>1</v>
      </c>
      <c r="Z443" s="2">
        <v>2</v>
      </c>
      <c r="AA443" s="9">
        <v>97</v>
      </c>
      <c r="AB443" s="2">
        <v>3</v>
      </c>
      <c r="AC443" s="2">
        <v>1</v>
      </c>
      <c r="AD443" s="2">
        <v>3</v>
      </c>
      <c r="AE443" s="9">
        <v>2093</v>
      </c>
      <c r="AF443" s="12">
        <v>9260</v>
      </c>
      <c r="AG443" s="2">
        <v>4</v>
      </c>
      <c r="AH443" s="2">
        <v>17</v>
      </c>
      <c r="AI443" s="2">
        <v>3</v>
      </c>
      <c r="AJ443" s="2">
        <v>4</v>
      </c>
      <c r="AK443" s="2">
        <v>80</v>
      </c>
      <c r="AL443" s="2">
        <v>1</v>
      </c>
      <c r="AM443" s="2">
        <v>8</v>
      </c>
      <c r="AN443" s="2">
        <v>3</v>
      </c>
      <c r="AO443" s="2">
        <v>2</v>
      </c>
      <c r="AP443" s="2">
        <v>2</v>
      </c>
      <c r="AQ443" s="2">
        <v>2</v>
      </c>
      <c r="AR443" s="4">
        <v>0</v>
      </c>
    </row>
    <row r="444" spans="1:44" ht="16" thickBot="1" x14ac:dyDescent="0.4">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9">
        <v>635</v>
      </c>
      <c r="W444" s="2">
        <v>10</v>
      </c>
      <c r="X444" s="1" t="s">
        <v>69</v>
      </c>
      <c r="Y444" s="2">
        <v>1</v>
      </c>
      <c r="Z444" s="2">
        <v>2</v>
      </c>
      <c r="AA444" s="9">
        <v>32</v>
      </c>
      <c r="AB444" s="2">
        <v>3</v>
      </c>
      <c r="AC444" s="2">
        <v>3</v>
      </c>
      <c r="AD444" s="2">
        <v>4</v>
      </c>
      <c r="AE444" s="9">
        <v>9980</v>
      </c>
      <c r="AF444" s="12">
        <v>15318</v>
      </c>
      <c r="AG444" s="2">
        <v>1</v>
      </c>
      <c r="AH444" s="2">
        <v>14</v>
      </c>
      <c r="AI444" s="2">
        <v>3</v>
      </c>
      <c r="AJ444" s="2">
        <v>4</v>
      </c>
      <c r="AK444" s="2">
        <v>80</v>
      </c>
      <c r="AL444" s="2">
        <v>0</v>
      </c>
      <c r="AM444" s="2">
        <v>10</v>
      </c>
      <c r="AN444" s="2">
        <v>2</v>
      </c>
      <c r="AO444" s="2">
        <v>10</v>
      </c>
      <c r="AP444" s="2">
        <v>3</v>
      </c>
      <c r="AQ444" s="2">
        <v>9</v>
      </c>
      <c r="AR444" s="4">
        <v>7</v>
      </c>
    </row>
    <row r="445" spans="1:44" ht="16" thickBot="1" x14ac:dyDescent="0.4">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9">
        <v>1368</v>
      </c>
      <c r="W445" s="2">
        <v>4</v>
      </c>
      <c r="X445" s="1" t="s">
        <v>63</v>
      </c>
      <c r="Y445" s="2">
        <v>1</v>
      </c>
      <c r="Z445" s="2">
        <v>4</v>
      </c>
      <c r="AA445" s="9">
        <v>99</v>
      </c>
      <c r="AB445" s="2">
        <v>2</v>
      </c>
      <c r="AC445" s="2">
        <v>1</v>
      </c>
      <c r="AD445" s="2">
        <v>4</v>
      </c>
      <c r="AE445" s="9">
        <v>3894</v>
      </c>
      <c r="AF445" s="12">
        <v>9129</v>
      </c>
      <c r="AG445" s="2">
        <v>5</v>
      </c>
      <c r="AH445" s="2">
        <v>16</v>
      </c>
      <c r="AI445" s="2">
        <v>3</v>
      </c>
      <c r="AJ445" s="2">
        <v>3</v>
      </c>
      <c r="AK445" s="2">
        <v>80</v>
      </c>
      <c r="AL445" s="2">
        <v>0</v>
      </c>
      <c r="AM445" s="2">
        <v>4</v>
      </c>
      <c r="AN445" s="2">
        <v>3</v>
      </c>
      <c r="AO445" s="2">
        <v>2</v>
      </c>
      <c r="AP445" s="2">
        <v>2</v>
      </c>
      <c r="AQ445" s="2">
        <v>1</v>
      </c>
      <c r="AR445" s="4">
        <v>2</v>
      </c>
    </row>
    <row r="446" spans="1:44" ht="16" thickBot="1" x14ac:dyDescent="0.4">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9">
        <v>163</v>
      </c>
      <c r="W446" s="2">
        <v>2</v>
      </c>
      <c r="X446" s="1" t="s">
        <v>132</v>
      </c>
      <c r="Y446" s="2">
        <v>1</v>
      </c>
      <c r="Z446" s="2">
        <v>2</v>
      </c>
      <c r="AA446" s="9">
        <v>37</v>
      </c>
      <c r="AB446" s="2">
        <v>3</v>
      </c>
      <c r="AC446" s="2">
        <v>2</v>
      </c>
      <c r="AD446" s="2">
        <v>1</v>
      </c>
      <c r="AE446" s="9">
        <v>4051</v>
      </c>
      <c r="AF446" s="12">
        <v>19658</v>
      </c>
      <c r="AG446" s="2">
        <v>2</v>
      </c>
      <c r="AH446" s="2">
        <v>14</v>
      </c>
      <c r="AI446" s="2">
        <v>3</v>
      </c>
      <c r="AJ446" s="2">
        <v>1</v>
      </c>
      <c r="AK446" s="2">
        <v>80</v>
      </c>
      <c r="AL446" s="2">
        <v>1</v>
      </c>
      <c r="AM446" s="2">
        <v>14</v>
      </c>
      <c r="AN446" s="2">
        <v>3</v>
      </c>
      <c r="AO446" s="2">
        <v>9</v>
      </c>
      <c r="AP446" s="2">
        <v>7</v>
      </c>
      <c r="AQ446" s="2">
        <v>6</v>
      </c>
      <c r="AR446" s="4">
        <v>7</v>
      </c>
    </row>
    <row r="447" spans="1:44" ht="16" thickBot="1" x14ac:dyDescent="0.4">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9">
        <v>1117</v>
      </c>
      <c r="W447" s="2">
        <v>18</v>
      </c>
      <c r="X447" s="1" t="s">
        <v>132</v>
      </c>
      <c r="Y447" s="2">
        <v>1</v>
      </c>
      <c r="Z447" s="2">
        <v>1</v>
      </c>
      <c r="AA447" s="9">
        <v>83</v>
      </c>
      <c r="AB447" s="2">
        <v>3</v>
      </c>
      <c r="AC447" s="2">
        <v>4</v>
      </c>
      <c r="AD447" s="2">
        <v>2</v>
      </c>
      <c r="AE447" s="9">
        <v>16835</v>
      </c>
      <c r="AF447" s="12">
        <v>9873</v>
      </c>
      <c r="AG447" s="2">
        <v>3</v>
      </c>
      <c r="AH447" s="2">
        <v>23</v>
      </c>
      <c r="AI447" s="2">
        <v>4</v>
      </c>
      <c r="AJ447" s="2">
        <v>4</v>
      </c>
      <c r="AK447" s="2">
        <v>80</v>
      </c>
      <c r="AL447" s="2">
        <v>0</v>
      </c>
      <c r="AM447" s="2">
        <v>37</v>
      </c>
      <c r="AN447" s="2">
        <v>3</v>
      </c>
      <c r="AO447" s="2">
        <v>10</v>
      </c>
      <c r="AP447" s="2">
        <v>9</v>
      </c>
      <c r="AQ447" s="2">
        <v>7</v>
      </c>
      <c r="AR447" s="4">
        <v>7</v>
      </c>
    </row>
    <row r="448" spans="1:44" ht="16" thickBot="1" x14ac:dyDescent="0.4">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9">
        <v>267</v>
      </c>
      <c r="W448" s="2">
        <v>10</v>
      </c>
      <c r="X448" s="1" t="s">
        <v>53</v>
      </c>
      <c r="Y448" s="2">
        <v>1</v>
      </c>
      <c r="Z448" s="2">
        <v>4</v>
      </c>
      <c r="AA448" s="9">
        <v>56</v>
      </c>
      <c r="AB448" s="2">
        <v>3</v>
      </c>
      <c r="AC448" s="2">
        <v>2</v>
      </c>
      <c r="AD448" s="2">
        <v>2</v>
      </c>
      <c r="AE448" s="9">
        <v>6230</v>
      </c>
      <c r="AF448" s="12">
        <v>13430</v>
      </c>
      <c r="AG448" s="2">
        <v>7</v>
      </c>
      <c r="AH448" s="2">
        <v>14</v>
      </c>
      <c r="AI448" s="2">
        <v>3</v>
      </c>
      <c r="AJ448" s="2">
        <v>4</v>
      </c>
      <c r="AK448" s="2">
        <v>80</v>
      </c>
      <c r="AL448" s="2">
        <v>0</v>
      </c>
      <c r="AM448" s="2">
        <v>16</v>
      </c>
      <c r="AN448" s="2">
        <v>3</v>
      </c>
      <c r="AO448" s="2">
        <v>14</v>
      </c>
      <c r="AP448" s="2">
        <v>3</v>
      </c>
      <c r="AQ448" s="2">
        <v>1</v>
      </c>
      <c r="AR448" s="4">
        <v>10</v>
      </c>
    </row>
    <row r="449" spans="1:44" ht="16" thickBot="1" x14ac:dyDescent="0.4">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9">
        <v>619</v>
      </c>
      <c r="W449" s="2">
        <v>1</v>
      </c>
      <c r="X449" s="1" t="s">
        <v>75</v>
      </c>
      <c r="Y449" s="2">
        <v>1</v>
      </c>
      <c r="Z449" s="2">
        <v>2</v>
      </c>
      <c r="AA449" s="9">
        <v>85</v>
      </c>
      <c r="AB449" s="2">
        <v>3</v>
      </c>
      <c r="AC449" s="2">
        <v>2</v>
      </c>
      <c r="AD449" s="2">
        <v>1</v>
      </c>
      <c r="AE449" s="9">
        <v>4717</v>
      </c>
      <c r="AF449" s="12">
        <v>18659</v>
      </c>
      <c r="AG449" s="2">
        <v>9</v>
      </c>
      <c r="AH449" s="2">
        <v>11</v>
      </c>
      <c r="AI449" s="2">
        <v>3</v>
      </c>
      <c r="AJ449" s="2">
        <v>3</v>
      </c>
      <c r="AK449" s="2">
        <v>80</v>
      </c>
      <c r="AL449" s="2">
        <v>0</v>
      </c>
      <c r="AM449" s="2">
        <v>15</v>
      </c>
      <c r="AN449" s="2">
        <v>3</v>
      </c>
      <c r="AO449" s="2">
        <v>11</v>
      </c>
      <c r="AP449" s="2">
        <v>9</v>
      </c>
      <c r="AQ449" s="2">
        <v>6</v>
      </c>
      <c r="AR449" s="4">
        <v>9</v>
      </c>
    </row>
    <row r="450" spans="1:44" ht="16" thickBot="1" x14ac:dyDescent="0.4">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9">
        <v>302</v>
      </c>
      <c r="W450" s="2">
        <v>6</v>
      </c>
      <c r="X450" s="1" t="s">
        <v>75</v>
      </c>
      <c r="Y450" s="2">
        <v>1</v>
      </c>
      <c r="Z450" s="2">
        <v>2</v>
      </c>
      <c r="AA450" s="9">
        <v>75</v>
      </c>
      <c r="AB450" s="2">
        <v>3</v>
      </c>
      <c r="AC450" s="2">
        <v>4</v>
      </c>
      <c r="AD450" s="2">
        <v>2</v>
      </c>
      <c r="AE450" s="9">
        <v>13237</v>
      </c>
      <c r="AF450" s="12">
        <v>20364</v>
      </c>
      <c r="AG450" s="2">
        <v>7</v>
      </c>
      <c r="AH450" s="2">
        <v>15</v>
      </c>
      <c r="AI450" s="2">
        <v>3</v>
      </c>
      <c r="AJ450" s="2">
        <v>3</v>
      </c>
      <c r="AK450" s="2">
        <v>80</v>
      </c>
      <c r="AL450" s="2">
        <v>0</v>
      </c>
      <c r="AM450" s="2">
        <v>22</v>
      </c>
      <c r="AN450" s="2">
        <v>3</v>
      </c>
      <c r="AO450" s="2">
        <v>20</v>
      </c>
      <c r="AP450" s="2">
        <v>6</v>
      </c>
      <c r="AQ450" s="2">
        <v>5</v>
      </c>
      <c r="AR450" s="4">
        <v>13</v>
      </c>
    </row>
    <row r="451" spans="1:44" ht="16" thickBot="1" x14ac:dyDescent="0.4">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9">
        <v>443</v>
      </c>
      <c r="W451" s="2">
        <v>8</v>
      </c>
      <c r="X451" s="1" t="s">
        <v>63</v>
      </c>
      <c r="Y451" s="2">
        <v>1</v>
      </c>
      <c r="Z451" s="2">
        <v>3</v>
      </c>
      <c r="AA451" s="9">
        <v>48</v>
      </c>
      <c r="AB451" s="2">
        <v>3</v>
      </c>
      <c r="AC451" s="2">
        <v>1</v>
      </c>
      <c r="AD451" s="2">
        <v>2</v>
      </c>
      <c r="AE451" s="9">
        <v>3755</v>
      </c>
      <c r="AF451" s="12">
        <v>17872</v>
      </c>
      <c r="AG451" s="2">
        <v>1</v>
      </c>
      <c r="AH451" s="2">
        <v>11</v>
      </c>
      <c r="AI451" s="2">
        <v>3</v>
      </c>
      <c r="AJ451" s="2">
        <v>1</v>
      </c>
      <c r="AK451" s="2">
        <v>80</v>
      </c>
      <c r="AL451" s="2">
        <v>1</v>
      </c>
      <c r="AM451" s="2">
        <v>8</v>
      </c>
      <c r="AN451" s="2">
        <v>3</v>
      </c>
      <c r="AO451" s="2">
        <v>8</v>
      </c>
      <c r="AP451" s="2">
        <v>3</v>
      </c>
      <c r="AQ451" s="2">
        <v>0</v>
      </c>
      <c r="AR451" s="4">
        <v>7</v>
      </c>
    </row>
    <row r="452" spans="1:44" ht="16" thickBot="1" x14ac:dyDescent="0.4">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9">
        <v>828</v>
      </c>
      <c r="W452" s="2">
        <v>2</v>
      </c>
      <c r="X452" s="1" t="s">
        <v>63</v>
      </c>
      <c r="Y452" s="2">
        <v>1</v>
      </c>
      <c r="Z452" s="2">
        <v>2</v>
      </c>
      <c r="AA452" s="9">
        <v>77</v>
      </c>
      <c r="AB452" s="2">
        <v>3</v>
      </c>
      <c r="AC452" s="2">
        <v>2</v>
      </c>
      <c r="AD452" s="2">
        <v>2</v>
      </c>
      <c r="AE452" s="9">
        <v>6582</v>
      </c>
      <c r="AF452" s="12">
        <v>8346</v>
      </c>
      <c r="AG452" s="2">
        <v>4</v>
      </c>
      <c r="AH452" s="2">
        <v>13</v>
      </c>
      <c r="AI452" s="2">
        <v>3</v>
      </c>
      <c r="AJ452" s="2">
        <v>3</v>
      </c>
      <c r="AK452" s="2">
        <v>80</v>
      </c>
      <c r="AL452" s="2">
        <v>0</v>
      </c>
      <c r="AM452" s="2">
        <v>10</v>
      </c>
      <c r="AN452" s="2">
        <v>4</v>
      </c>
      <c r="AO452" s="2">
        <v>6</v>
      </c>
      <c r="AP452" s="2">
        <v>5</v>
      </c>
      <c r="AQ452" s="2">
        <v>0</v>
      </c>
      <c r="AR452" s="4">
        <v>5</v>
      </c>
    </row>
    <row r="453" spans="1:44" ht="16" thickBot="1" x14ac:dyDescent="0.4">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9">
        <v>319</v>
      </c>
      <c r="W453" s="2">
        <v>24</v>
      </c>
      <c r="X453" s="1" t="s">
        <v>75</v>
      </c>
      <c r="Y453" s="2">
        <v>1</v>
      </c>
      <c r="Z453" s="2">
        <v>4</v>
      </c>
      <c r="AA453" s="9">
        <v>56</v>
      </c>
      <c r="AB453" s="2">
        <v>3</v>
      </c>
      <c r="AC453" s="2">
        <v>3</v>
      </c>
      <c r="AD453" s="2">
        <v>3</v>
      </c>
      <c r="AE453" s="9">
        <v>7406</v>
      </c>
      <c r="AF453" s="12">
        <v>6950</v>
      </c>
      <c r="AG453" s="2">
        <v>1</v>
      </c>
      <c r="AH453" s="2">
        <v>21</v>
      </c>
      <c r="AI453" s="2">
        <v>4</v>
      </c>
      <c r="AJ453" s="2">
        <v>4</v>
      </c>
      <c r="AK453" s="2">
        <v>80</v>
      </c>
      <c r="AL453" s="2">
        <v>1</v>
      </c>
      <c r="AM453" s="2">
        <v>10</v>
      </c>
      <c r="AN453" s="2">
        <v>2</v>
      </c>
      <c r="AO453" s="2">
        <v>10</v>
      </c>
      <c r="AP453" s="2">
        <v>9</v>
      </c>
      <c r="AQ453" s="2">
        <v>5</v>
      </c>
      <c r="AR453" s="4">
        <v>8</v>
      </c>
    </row>
    <row r="454" spans="1:44" ht="16" thickBot="1" x14ac:dyDescent="0.4">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9">
        <v>561</v>
      </c>
      <c r="W454" s="2">
        <v>2</v>
      </c>
      <c r="X454" s="1" t="s">
        <v>75</v>
      </c>
      <c r="Y454" s="2">
        <v>1</v>
      </c>
      <c r="Z454" s="2">
        <v>4</v>
      </c>
      <c r="AA454" s="9">
        <v>61</v>
      </c>
      <c r="AB454" s="2">
        <v>3</v>
      </c>
      <c r="AC454" s="2">
        <v>2</v>
      </c>
      <c r="AD454" s="2">
        <v>3</v>
      </c>
      <c r="AE454" s="9">
        <v>4805</v>
      </c>
      <c r="AF454" s="12">
        <v>16177</v>
      </c>
      <c r="AG454" s="2">
        <v>0</v>
      </c>
      <c r="AH454" s="2">
        <v>19</v>
      </c>
      <c r="AI454" s="2">
        <v>3</v>
      </c>
      <c r="AJ454" s="2">
        <v>2</v>
      </c>
      <c r="AK454" s="2">
        <v>80</v>
      </c>
      <c r="AL454" s="2">
        <v>1</v>
      </c>
      <c r="AM454" s="2">
        <v>9</v>
      </c>
      <c r="AN454" s="2">
        <v>4</v>
      </c>
      <c r="AO454" s="2">
        <v>8</v>
      </c>
      <c r="AP454" s="2">
        <v>7</v>
      </c>
      <c r="AQ454" s="2">
        <v>3</v>
      </c>
      <c r="AR454" s="4">
        <v>7</v>
      </c>
    </row>
    <row r="455" spans="1:44" ht="16" thickBot="1" x14ac:dyDescent="0.4">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9">
        <v>426</v>
      </c>
      <c r="W455" s="2">
        <v>17</v>
      </c>
      <c r="X455" s="1" t="s">
        <v>69</v>
      </c>
      <c r="Y455" s="2">
        <v>1</v>
      </c>
      <c r="Z455" s="2">
        <v>2</v>
      </c>
      <c r="AA455" s="9">
        <v>58</v>
      </c>
      <c r="AB455" s="2">
        <v>3</v>
      </c>
      <c r="AC455" s="2">
        <v>1</v>
      </c>
      <c r="AD455" s="2">
        <v>2</v>
      </c>
      <c r="AE455" s="9">
        <v>2741</v>
      </c>
      <c r="AF455" s="12">
        <v>22808</v>
      </c>
      <c r="AG455" s="2">
        <v>0</v>
      </c>
      <c r="AH455" s="2">
        <v>11</v>
      </c>
      <c r="AI455" s="2">
        <v>3</v>
      </c>
      <c r="AJ455" s="2">
        <v>2</v>
      </c>
      <c r="AK455" s="2">
        <v>80</v>
      </c>
      <c r="AL455" s="2">
        <v>1</v>
      </c>
      <c r="AM455" s="2">
        <v>8</v>
      </c>
      <c r="AN455" s="2">
        <v>2</v>
      </c>
      <c r="AO455" s="2">
        <v>7</v>
      </c>
      <c r="AP455" s="2">
        <v>7</v>
      </c>
      <c r="AQ455" s="2">
        <v>1</v>
      </c>
      <c r="AR455" s="4">
        <v>0</v>
      </c>
    </row>
    <row r="456" spans="1:44" ht="16" thickBot="1" x14ac:dyDescent="0.4">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9">
        <v>232</v>
      </c>
      <c r="W456" s="2">
        <v>19</v>
      </c>
      <c r="X456" s="1" t="s">
        <v>75</v>
      </c>
      <c r="Y456" s="2">
        <v>1</v>
      </c>
      <c r="Z456" s="2">
        <v>4</v>
      </c>
      <c r="AA456" s="9">
        <v>34</v>
      </c>
      <c r="AB456" s="2">
        <v>3</v>
      </c>
      <c r="AC456" s="2">
        <v>2</v>
      </c>
      <c r="AD456" s="2">
        <v>4</v>
      </c>
      <c r="AE456" s="9">
        <v>4262</v>
      </c>
      <c r="AF456" s="12">
        <v>22645</v>
      </c>
      <c r="AG456" s="2">
        <v>4</v>
      </c>
      <c r="AH456" s="2">
        <v>12</v>
      </c>
      <c r="AI456" s="2">
        <v>3</v>
      </c>
      <c r="AJ456" s="2">
        <v>2</v>
      </c>
      <c r="AK456" s="2">
        <v>80</v>
      </c>
      <c r="AL456" s="2">
        <v>2</v>
      </c>
      <c r="AM456" s="2">
        <v>8</v>
      </c>
      <c r="AN456" s="2">
        <v>4</v>
      </c>
      <c r="AO456" s="2">
        <v>3</v>
      </c>
      <c r="AP456" s="2">
        <v>2</v>
      </c>
      <c r="AQ456" s="2">
        <v>1</v>
      </c>
      <c r="AR456" s="4">
        <v>2</v>
      </c>
    </row>
    <row r="457" spans="1:44" ht="16" thickBot="1" x14ac:dyDescent="0.4">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9">
        <v>922</v>
      </c>
      <c r="W457" s="2">
        <v>1</v>
      </c>
      <c r="X457" s="1" t="s">
        <v>132</v>
      </c>
      <c r="Y457" s="2">
        <v>1</v>
      </c>
      <c r="Z457" s="2">
        <v>1</v>
      </c>
      <c r="AA457" s="9">
        <v>95</v>
      </c>
      <c r="AB457" s="2">
        <v>4</v>
      </c>
      <c r="AC457" s="2">
        <v>4</v>
      </c>
      <c r="AD457" s="2">
        <v>3</v>
      </c>
      <c r="AE457" s="9">
        <v>16184</v>
      </c>
      <c r="AF457" s="12">
        <v>22578</v>
      </c>
      <c r="AG457" s="2">
        <v>4</v>
      </c>
      <c r="AH457" s="2">
        <v>19</v>
      </c>
      <c r="AI457" s="2">
        <v>3</v>
      </c>
      <c r="AJ457" s="2">
        <v>3</v>
      </c>
      <c r="AK457" s="2">
        <v>80</v>
      </c>
      <c r="AL457" s="2">
        <v>1</v>
      </c>
      <c r="AM457" s="2">
        <v>10</v>
      </c>
      <c r="AN457" s="2">
        <v>3</v>
      </c>
      <c r="AO457" s="2">
        <v>6</v>
      </c>
      <c r="AP457" s="2">
        <v>1</v>
      </c>
      <c r="AQ457" s="2">
        <v>0</v>
      </c>
      <c r="AR457" s="4">
        <v>5</v>
      </c>
    </row>
    <row r="458" spans="1:44" ht="16" thickBot="1" x14ac:dyDescent="0.4">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9">
        <v>688</v>
      </c>
      <c r="W458" s="2">
        <v>7</v>
      </c>
      <c r="X458" s="1" t="s">
        <v>75</v>
      </c>
      <c r="Y458" s="2">
        <v>1</v>
      </c>
      <c r="Z458" s="2">
        <v>3</v>
      </c>
      <c r="AA458" s="9">
        <v>44</v>
      </c>
      <c r="AB458" s="2">
        <v>2</v>
      </c>
      <c r="AC458" s="2">
        <v>3</v>
      </c>
      <c r="AD458" s="2">
        <v>2</v>
      </c>
      <c r="AE458" s="9">
        <v>11557</v>
      </c>
      <c r="AF458" s="12">
        <v>25291</v>
      </c>
      <c r="AG458" s="2">
        <v>9</v>
      </c>
      <c r="AH458" s="2">
        <v>21</v>
      </c>
      <c r="AI458" s="2">
        <v>4</v>
      </c>
      <c r="AJ458" s="2">
        <v>3</v>
      </c>
      <c r="AK458" s="2">
        <v>80</v>
      </c>
      <c r="AL458" s="2">
        <v>1</v>
      </c>
      <c r="AM458" s="2">
        <v>10</v>
      </c>
      <c r="AN458" s="2">
        <v>2</v>
      </c>
      <c r="AO458" s="2">
        <v>5</v>
      </c>
      <c r="AP458" s="2">
        <v>4</v>
      </c>
      <c r="AQ458" s="2">
        <v>0</v>
      </c>
      <c r="AR458" s="4">
        <v>1</v>
      </c>
    </row>
    <row r="459" spans="1:44" ht="16" thickBot="1" x14ac:dyDescent="0.4">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9">
        <v>1306</v>
      </c>
      <c r="W459" s="2">
        <v>5</v>
      </c>
      <c r="X459" s="1" t="s">
        <v>75</v>
      </c>
      <c r="Y459" s="2">
        <v>1</v>
      </c>
      <c r="Z459" s="2">
        <v>2</v>
      </c>
      <c r="AA459" s="9">
        <v>69</v>
      </c>
      <c r="AB459" s="2">
        <v>3</v>
      </c>
      <c r="AC459" s="2">
        <v>1</v>
      </c>
      <c r="AD459" s="2">
        <v>1</v>
      </c>
      <c r="AE459" s="9">
        <v>1878</v>
      </c>
      <c r="AF459" s="12">
        <v>8059</v>
      </c>
      <c r="AG459" s="2">
        <v>1</v>
      </c>
      <c r="AH459" s="2">
        <v>14</v>
      </c>
      <c r="AI459" s="2">
        <v>3</v>
      </c>
      <c r="AJ459" s="2">
        <v>4</v>
      </c>
      <c r="AK459" s="2">
        <v>80</v>
      </c>
      <c r="AL459" s="2">
        <v>0</v>
      </c>
      <c r="AM459" s="2">
        <v>0</v>
      </c>
      <c r="AN459" s="2">
        <v>3</v>
      </c>
      <c r="AO459" s="2">
        <v>0</v>
      </c>
      <c r="AP459" s="2">
        <v>0</v>
      </c>
      <c r="AQ459" s="2">
        <v>0</v>
      </c>
      <c r="AR459" s="4">
        <v>0</v>
      </c>
    </row>
    <row r="460" spans="1:44" ht="16" thickBot="1" x14ac:dyDescent="0.4">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9">
        <v>1094</v>
      </c>
      <c r="W460" s="2">
        <v>28</v>
      </c>
      <c r="X460" s="1" t="s">
        <v>75</v>
      </c>
      <c r="Y460" s="2">
        <v>1</v>
      </c>
      <c r="Z460" s="2">
        <v>3</v>
      </c>
      <c r="AA460" s="9">
        <v>58</v>
      </c>
      <c r="AB460" s="2">
        <v>1</v>
      </c>
      <c r="AC460" s="2">
        <v>3</v>
      </c>
      <c r="AD460" s="2">
        <v>3</v>
      </c>
      <c r="AE460" s="9">
        <v>10932</v>
      </c>
      <c r="AF460" s="12">
        <v>11373</v>
      </c>
      <c r="AG460" s="2">
        <v>3</v>
      </c>
      <c r="AH460" s="2">
        <v>15</v>
      </c>
      <c r="AI460" s="2">
        <v>3</v>
      </c>
      <c r="AJ460" s="2">
        <v>3</v>
      </c>
      <c r="AK460" s="2">
        <v>80</v>
      </c>
      <c r="AL460" s="2">
        <v>1</v>
      </c>
      <c r="AM460" s="2">
        <v>20</v>
      </c>
      <c r="AN460" s="2">
        <v>3</v>
      </c>
      <c r="AO460" s="2">
        <v>1</v>
      </c>
      <c r="AP460" s="2">
        <v>0</v>
      </c>
      <c r="AQ460" s="2">
        <v>0</v>
      </c>
      <c r="AR460" s="4">
        <v>1</v>
      </c>
    </row>
    <row r="461" spans="1:44" ht="16" thickBot="1" x14ac:dyDescent="0.4">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9">
        <v>509</v>
      </c>
      <c r="W461" s="2">
        <v>2</v>
      </c>
      <c r="X461" s="1" t="s">
        <v>69</v>
      </c>
      <c r="Y461" s="2">
        <v>1</v>
      </c>
      <c r="Z461" s="2">
        <v>1</v>
      </c>
      <c r="AA461" s="9">
        <v>62</v>
      </c>
      <c r="AB461" s="2">
        <v>2</v>
      </c>
      <c r="AC461" s="2">
        <v>2</v>
      </c>
      <c r="AD461" s="2">
        <v>3</v>
      </c>
      <c r="AE461" s="9">
        <v>6811</v>
      </c>
      <c r="AF461" s="12">
        <v>2112</v>
      </c>
      <c r="AG461" s="2">
        <v>2</v>
      </c>
      <c r="AH461" s="2">
        <v>17</v>
      </c>
      <c r="AI461" s="2">
        <v>3</v>
      </c>
      <c r="AJ461" s="2">
        <v>1</v>
      </c>
      <c r="AK461" s="2">
        <v>80</v>
      </c>
      <c r="AL461" s="2">
        <v>0</v>
      </c>
      <c r="AM461" s="2">
        <v>10</v>
      </c>
      <c r="AN461" s="2">
        <v>3</v>
      </c>
      <c r="AO461" s="2">
        <v>8</v>
      </c>
      <c r="AP461" s="2">
        <v>7</v>
      </c>
      <c r="AQ461" s="2">
        <v>0</v>
      </c>
      <c r="AR461" s="4">
        <v>7</v>
      </c>
    </row>
    <row r="462" spans="1:44" ht="16" thickBot="1" x14ac:dyDescent="0.4">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9">
        <v>775</v>
      </c>
      <c r="W462" s="2">
        <v>29</v>
      </c>
      <c r="X462" s="1" t="s">
        <v>53</v>
      </c>
      <c r="Y462" s="2">
        <v>1</v>
      </c>
      <c r="Z462" s="2">
        <v>1</v>
      </c>
      <c r="AA462" s="9">
        <v>45</v>
      </c>
      <c r="AB462" s="2">
        <v>3</v>
      </c>
      <c r="AC462" s="2">
        <v>2</v>
      </c>
      <c r="AD462" s="2">
        <v>3</v>
      </c>
      <c r="AE462" s="9">
        <v>4306</v>
      </c>
      <c r="AF462" s="12">
        <v>4267</v>
      </c>
      <c r="AG462" s="2">
        <v>5</v>
      </c>
      <c r="AH462" s="2">
        <v>12</v>
      </c>
      <c r="AI462" s="2">
        <v>3</v>
      </c>
      <c r="AJ462" s="2">
        <v>1</v>
      </c>
      <c r="AK462" s="2">
        <v>80</v>
      </c>
      <c r="AL462" s="2">
        <v>2</v>
      </c>
      <c r="AM462" s="2">
        <v>8</v>
      </c>
      <c r="AN462" s="2">
        <v>3</v>
      </c>
      <c r="AO462" s="2">
        <v>0</v>
      </c>
      <c r="AP462" s="2">
        <v>0</v>
      </c>
      <c r="AQ462" s="2">
        <v>0</v>
      </c>
      <c r="AR462" s="4">
        <v>0</v>
      </c>
    </row>
    <row r="463" spans="1:44" ht="16" thickBot="1" x14ac:dyDescent="0.4">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9">
        <v>195</v>
      </c>
      <c r="W463" s="2">
        <v>1</v>
      </c>
      <c r="X463" s="1" t="s">
        <v>75</v>
      </c>
      <c r="Y463" s="2">
        <v>1</v>
      </c>
      <c r="Z463" s="2">
        <v>1</v>
      </c>
      <c r="AA463" s="9">
        <v>80</v>
      </c>
      <c r="AB463" s="2">
        <v>3</v>
      </c>
      <c r="AC463" s="2">
        <v>2</v>
      </c>
      <c r="AD463" s="2">
        <v>3</v>
      </c>
      <c r="AE463" s="9">
        <v>4859</v>
      </c>
      <c r="AF463" s="12">
        <v>6698</v>
      </c>
      <c r="AG463" s="2">
        <v>1</v>
      </c>
      <c r="AH463" s="2">
        <v>16</v>
      </c>
      <c r="AI463" s="2">
        <v>3</v>
      </c>
      <c r="AJ463" s="2">
        <v>4</v>
      </c>
      <c r="AK463" s="2">
        <v>80</v>
      </c>
      <c r="AL463" s="2">
        <v>0</v>
      </c>
      <c r="AM463" s="2">
        <v>5</v>
      </c>
      <c r="AN463" s="2">
        <v>3</v>
      </c>
      <c r="AO463" s="2">
        <v>5</v>
      </c>
      <c r="AP463" s="2">
        <v>4</v>
      </c>
      <c r="AQ463" s="2">
        <v>0</v>
      </c>
      <c r="AR463" s="4">
        <v>3</v>
      </c>
    </row>
    <row r="464" spans="1:44" ht="16" thickBot="1" x14ac:dyDescent="0.4">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9">
        <v>258</v>
      </c>
      <c r="W464" s="2">
        <v>21</v>
      </c>
      <c r="X464" s="1" t="s">
        <v>69</v>
      </c>
      <c r="Y464" s="2">
        <v>1</v>
      </c>
      <c r="Z464" s="2">
        <v>4</v>
      </c>
      <c r="AA464" s="9">
        <v>74</v>
      </c>
      <c r="AB464" s="2">
        <v>4</v>
      </c>
      <c r="AC464" s="2">
        <v>2</v>
      </c>
      <c r="AD464" s="2">
        <v>2</v>
      </c>
      <c r="AE464" s="9">
        <v>5337</v>
      </c>
      <c r="AF464" s="12">
        <v>19921</v>
      </c>
      <c r="AG464" s="2">
        <v>1</v>
      </c>
      <c r="AH464" s="2">
        <v>12</v>
      </c>
      <c r="AI464" s="2">
        <v>3</v>
      </c>
      <c r="AJ464" s="2">
        <v>4</v>
      </c>
      <c r="AK464" s="2">
        <v>80</v>
      </c>
      <c r="AL464" s="2">
        <v>0</v>
      </c>
      <c r="AM464" s="2">
        <v>10</v>
      </c>
      <c r="AN464" s="2">
        <v>3</v>
      </c>
      <c r="AO464" s="2">
        <v>10</v>
      </c>
      <c r="AP464" s="2">
        <v>7</v>
      </c>
      <c r="AQ464" s="2">
        <v>5</v>
      </c>
      <c r="AR464" s="4">
        <v>7</v>
      </c>
    </row>
    <row r="465" spans="1:44" ht="16" thickBot="1" x14ac:dyDescent="0.4">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9">
        <v>471</v>
      </c>
      <c r="W465" s="2">
        <v>24</v>
      </c>
      <c r="X465" s="1" t="s">
        <v>75</v>
      </c>
      <c r="Y465" s="2">
        <v>1</v>
      </c>
      <c r="Z465" s="2">
        <v>4</v>
      </c>
      <c r="AA465" s="9">
        <v>66</v>
      </c>
      <c r="AB465" s="2">
        <v>1</v>
      </c>
      <c r="AC465" s="2">
        <v>1</v>
      </c>
      <c r="AD465" s="2">
        <v>4</v>
      </c>
      <c r="AE465" s="9">
        <v>2340</v>
      </c>
      <c r="AF465" s="12">
        <v>23213</v>
      </c>
      <c r="AG465" s="2">
        <v>1</v>
      </c>
      <c r="AH465" s="2">
        <v>18</v>
      </c>
      <c r="AI465" s="2">
        <v>3</v>
      </c>
      <c r="AJ465" s="2">
        <v>2</v>
      </c>
      <c r="AK465" s="2">
        <v>80</v>
      </c>
      <c r="AL465" s="2">
        <v>0</v>
      </c>
      <c r="AM465" s="2">
        <v>1</v>
      </c>
      <c r="AN465" s="2">
        <v>1</v>
      </c>
      <c r="AO465" s="2">
        <v>1</v>
      </c>
      <c r="AP465" s="2">
        <v>0</v>
      </c>
      <c r="AQ465" s="2">
        <v>0</v>
      </c>
      <c r="AR465" s="4">
        <v>0</v>
      </c>
    </row>
    <row r="466" spans="1:44" ht="16" thickBot="1" x14ac:dyDescent="0.4">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9">
        <v>799</v>
      </c>
      <c r="W466" s="2">
        <v>1</v>
      </c>
      <c r="X466" s="1" t="s">
        <v>75</v>
      </c>
      <c r="Y466" s="2">
        <v>1</v>
      </c>
      <c r="Z466" s="2">
        <v>4</v>
      </c>
      <c r="AA466" s="9">
        <v>59</v>
      </c>
      <c r="AB466" s="2">
        <v>3</v>
      </c>
      <c r="AC466" s="2">
        <v>3</v>
      </c>
      <c r="AD466" s="2">
        <v>4</v>
      </c>
      <c r="AE466" s="9">
        <v>7491</v>
      </c>
      <c r="AF466" s="12">
        <v>23848</v>
      </c>
      <c r="AG466" s="2">
        <v>4</v>
      </c>
      <c r="AH466" s="2">
        <v>17</v>
      </c>
      <c r="AI466" s="2">
        <v>3</v>
      </c>
      <c r="AJ466" s="2">
        <v>4</v>
      </c>
      <c r="AK466" s="2">
        <v>80</v>
      </c>
      <c r="AL466" s="2">
        <v>0</v>
      </c>
      <c r="AM466" s="2">
        <v>12</v>
      </c>
      <c r="AN466" s="2">
        <v>4</v>
      </c>
      <c r="AO466" s="2">
        <v>6</v>
      </c>
      <c r="AP466" s="2">
        <v>5</v>
      </c>
      <c r="AQ466" s="2">
        <v>1</v>
      </c>
      <c r="AR466" s="4">
        <v>2</v>
      </c>
    </row>
    <row r="467" spans="1:44" ht="16" thickBot="1" x14ac:dyDescent="0.4">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9">
        <v>1034</v>
      </c>
      <c r="W467" s="2">
        <v>18</v>
      </c>
      <c r="X467" s="1" t="s">
        <v>63</v>
      </c>
      <c r="Y467" s="2">
        <v>1</v>
      </c>
      <c r="Z467" s="2">
        <v>1</v>
      </c>
      <c r="AA467" s="9">
        <v>86</v>
      </c>
      <c r="AB467" s="2">
        <v>3</v>
      </c>
      <c r="AC467" s="2">
        <v>3</v>
      </c>
      <c r="AD467" s="2">
        <v>3</v>
      </c>
      <c r="AE467" s="9">
        <v>10527</v>
      </c>
      <c r="AF467" s="12">
        <v>8984</v>
      </c>
      <c r="AG467" s="2">
        <v>5</v>
      </c>
      <c r="AH467" s="2">
        <v>11</v>
      </c>
      <c r="AI467" s="2">
        <v>3</v>
      </c>
      <c r="AJ467" s="2">
        <v>4</v>
      </c>
      <c r="AK467" s="2">
        <v>80</v>
      </c>
      <c r="AL467" s="2">
        <v>0</v>
      </c>
      <c r="AM467" s="2">
        <v>28</v>
      </c>
      <c r="AN467" s="2">
        <v>2</v>
      </c>
      <c r="AO467" s="2">
        <v>2</v>
      </c>
      <c r="AP467" s="2">
        <v>2</v>
      </c>
      <c r="AQ467" s="2">
        <v>1</v>
      </c>
      <c r="AR467" s="4">
        <v>2</v>
      </c>
    </row>
    <row r="468" spans="1:44" ht="16" thickBot="1" x14ac:dyDescent="0.4">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9">
        <v>1276</v>
      </c>
      <c r="W468" s="2">
        <v>2</v>
      </c>
      <c r="X468" s="1" t="s">
        <v>132</v>
      </c>
      <c r="Y468" s="2">
        <v>1</v>
      </c>
      <c r="Z468" s="2">
        <v>2</v>
      </c>
      <c r="AA468" s="9">
        <v>91</v>
      </c>
      <c r="AB468" s="2">
        <v>3</v>
      </c>
      <c r="AC468" s="2">
        <v>4</v>
      </c>
      <c r="AD468" s="2">
        <v>2</v>
      </c>
      <c r="AE468" s="9">
        <v>16595</v>
      </c>
      <c r="AF468" s="12">
        <v>5626</v>
      </c>
      <c r="AG468" s="2">
        <v>7</v>
      </c>
      <c r="AH468" s="2">
        <v>16</v>
      </c>
      <c r="AI468" s="2">
        <v>3</v>
      </c>
      <c r="AJ468" s="2">
        <v>2</v>
      </c>
      <c r="AK468" s="2">
        <v>80</v>
      </c>
      <c r="AL468" s="2">
        <v>1</v>
      </c>
      <c r="AM468" s="2">
        <v>22</v>
      </c>
      <c r="AN468" s="2">
        <v>3</v>
      </c>
      <c r="AO468" s="2">
        <v>18</v>
      </c>
      <c r="AP468" s="2">
        <v>16</v>
      </c>
      <c r="AQ468" s="2">
        <v>11</v>
      </c>
      <c r="AR468" s="4">
        <v>8</v>
      </c>
    </row>
    <row r="469" spans="1:44" ht="16" thickBot="1" x14ac:dyDescent="0.4">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9">
        <v>142</v>
      </c>
      <c r="W469" s="2">
        <v>9</v>
      </c>
      <c r="X469" s="1" t="s">
        <v>69</v>
      </c>
      <c r="Y469" s="2">
        <v>1</v>
      </c>
      <c r="Z469" s="2">
        <v>1</v>
      </c>
      <c r="AA469" s="9">
        <v>69</v>
      </c>
      <c r="AB469" s="2">
        <v>3</v>
      </c>
      <c r="AC469" s="2">
        <v>3</v>
      </c>
      <c r="AD469" s="2">
        <v>3</v>
      </c>
      <c r="AE469" s="9">
        <v>8834</v>
      </c>
      <c r="AF469" s="12">
        <v>24666</v>
      </c>
      <c r="AG469" s="2">
        <v>1</v>
      </c>
      <c r="AH469" s="2">
        <v>13</v>
      </c>
      <c r="AI469" s="2">
        <v>3</v>
      </c>
      <c r="AJ469" s="2">
        <v>4</v>
      </c>
      <c r="AK469" s="2">
        <v>80</v>
      </c>
      <c r="AL469" s="2">
        <v>1</v>
      </c>
      <c r="AM469" s="2">
        <v>9</v>
      </c>
      <c r="AN469" s="2">
        <v>3</v>
      </c>
      <c r="AO469" s="2">
        <v>9</v>
      </c>
      <c r="AP469" s="2">
        <v>5</v>
      </c>
      <c r="AQ469" s="2">
        <v>7</v>
      </c>
      <c r="AR469" s="4">
        <v>7</v>
      </c>
    </row>
    <row r="470" spans="1:44" ht="16" thickBot="1" x14ac:dyDescent="0.4">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9">
        <v>956</v>
      </c>
      <c r="W470" s="2">
        <v>6</v>
      </c>
      <c r="X470" s="1" t="s">
        <v>53</v>
      </c>
      <c r="Y470" s="2">
        <v>1</v>
      </c>
      <c r="Z470" s="2">
        <v>4</v>
      </c>
      <c r="AA470" s="9">
        <v>78</v>
      </c>
      <c r="AB470" s="2">
        <v>3</v>
      </c>
      <c r="AC470" s="2">
        <v>2</v>
      </c>
      <c r="AD470" s="2">
        <v>4</v>
      </c>
      <c r="AE470" s="9">
        <v>5577</v>
      </c>
      <c r="AF470" s="12">
        <v>22087</v>
      </c>
      <c r="AG470" s="2">
        <v>3</v>
      </c>
      <c r="AH470" s="2">
        <v>12</v>
      </c>
      <c r="AI470" s="2">
        <v>3</v>
      </c>
      <c r="AJ470" s="2">
        <v>2</v>
      </c>
      <c r="AK470" s="2">
        <v>80</v>
      </c>
      <c r="AL470" s="2">
        <v>2</v>
      </c>
      <c r="AM470" s="2">
        <v>18</v>
      </c>
      <c r="AN470" s="2">
        <v>3</v>
      </c>
      <c r="AO470" s="2">
        <v>10</v>
      </c>
      <c r="AP470" s="2">
        <v>9</v>
      </c>
      <c r="AQ470" s="2">
        <v>6</v>
      </c>
      <c r="AR470" s="4">
        <v>9</v>
      </c>
    </row>
    <row r="471" spans="1:44" ht="16" thickBot="1" x14ac:dyDescent="0.4">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9">
        <v>1474</v>
      </c>
      <c r="W471" s="2">
        <v>11</v>
      </c>
      <c r="X471" s="1" t="s">
        <v>69</v>
      </c>
      <c r="Y471" s="2">
        <v>1</v>
      </c>
      <c r="Z471" s="2">
        <v>4</v>
      </c>
      <c r="AA471" s="9">
        <v>60</v>
      </c>
      <c r="AB471" s="2">
        <v>4</v>
      </c>
      <c r="AC471" s="2">
        <v>2</v>
      </c>
      <c r="AD471" s="2">
        <v>3</v>
      </c>
      <c r="AE471" s="9">
        <v>4707</v>
      </c>
      <c r="AF471" s="12">
        <v>23914</v>
      </c>
      <c r="AG471" s="2">
        <v>8</v>
      </c>
      <c r="AH471" s="2">
        <v>12</v>
      </c>
      <c r="AI471" s="2">
        <v>3</v>
      </c>
      <c r="AJ471" s="2">
        <v>4</v>
      </c>
      <c r="AK471" s="2">
        <v>80</v>
      </c>
      <c r="AL471" s="2">
        <v>0</v>
      </c>
      <c r="AM471" s="2">
        <v>6</v>
      </c>
      <c r="AN471" s="2">
        <v>3</v>
      </c>
      <c r="AO471" s="2">
        <v>4</v>
      </c>
      <c r="AP471" s="2">
        <v>2</v>
      </c>
      <c r="AQ471" s="2">
        <v>1</v>
      </c>
      <c r="AR471" s="4">
        <v>2</v>
      </c>
    </row>
    <row r="472" spans="1:44" ht="16" thickBot="1" x14ac:dyDescent="0.4">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9">
        <v>535</v>
      </c>
      <c r="W472" s="2">
        <v>24</v>
      </c>
      <c r="X472" s="1" t="s">
        <v>75</v>
      </c>
      <c r="Y472" s="2">
        <v>1</v>
      </c>
      <c r="Z472" s="2">
        <v>4</v>
      </c>
      <c r="AA472" s="9">
        <v>38</v>
      </c>
      <c r="AB472" s="2">
        <v>3</v>
      </c>
      <c r="AC472" s="2">
        <v>1</v>
      </c>
      <c r="AD472" s="2">
        <v>4</v>
      </c>
      <c r="AE472" s="9">
        <v>2400</v>
      </c>
      <c r="AF472" s="12">
        <v>5530</v>
      </c>
      <c r="AG472" s="2">
        <v>0</v>
      </c>
      <c r="AH472" s="2">
        <v>13</v>
      </c>
      <c r="AI472" s="2">
        <v>3</v>
      </c>
      <c r="AJ472" s="2">
        <v>3</v>
      </c>
      <c r="AK472" s="2">
        <v>80</v>
      </c>
      <c r="AL472" s="2">
        <v>2</v>
      </c>
      <c r="AM472" s="2">
        <v>3</v>
      </c>
      <c r="AN472" s="2">
        <v>3</v>
      </c>
      <c r="AO472" s="2">
        <v>2</v>
      </c>
      <c r="AP472" s="2">
        <v>2</v>
      </c>
      <c r="AQ472" s="2">
        <v>2</v>
      </c>
      <c r="AR472" s="4">
        <v>1</v>
      </c>
    </row>
    <row r="473" spans="1:44" ht="16" thickBot="1" x14ac:dyDescent="0.4">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9">
        <v>1495</v>
      </c>
      <c r="W473" s="2">
        <v>10</v>
      </c>
      <c r="X473" s="1" t="s">
        <v>75</v>
      </c>
      <c r="Y473" s="2">
        <v>1</v>
      </c>
      <c r="Z473" s="2">
        <v>3</v>
      </c>
      <c r="AA473" s="9">
        <v>76</v>
      </c>
      <c r="AB473" s="2">
        <v>3</v>
      </c>
      <c r="AC473" s="2">
        <v>2</v>
      </c>
      <c r="AD473" s="2">
        <v>3</v>
      </c>
      <c r="AE473" s="9">
        <v>9824</v>
      </c>
      <c r="AF473" s="12">
        <v>22174</v>
      </c>
      <c r="AG473" s="2">
        <v>3</v>
      </c>
      <c r="AH473" s="2">
        <v>19</v>
      </c>
      <c r="AI473" s="2">
        <v>3</v>
      </c>
      <c r="AJ473" s="2">
        <v>3</v>
      </c>
      <c r="AK473" s="2">
        <v>80</v>
      </c>
      <c r="AL473" s="2">
        <v>1</v>
      </c>
      <c r="AM473" s="2">
        <v>18</v>
      </c>
      <c r="AN473" s="2">
        <v>3</v>
      </c>
      <c r="AO473" s="2">
        <v>1</v>
      </c>
      <c r="AP473" s="2">
        <v>0</v>
      </c>
      <c r="AQ473" s="2">
        <v>0</v>
      </c>
      <c r="AR473" s="4">
        <v>0</v>
      </c>
    </row>
    <row r="474" spans="1:44" ht="16" thickBot="1" x14ac:dyDescent="0.4">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9">
        <v>446</v>
      </c>
      <c r="W474" s="2">
        <v>1</v>
      </c>
      <c r="X474" s="1" t="s">
        <v>69</v>
      </c>
      <c r="Y474" s="2">
        <v>1</v>
      </c>
      <c r="Z474" s="2">
        <v>2</v>
      </c>
      <c r="AA474" s="9">
        <v>65</v>
      </c>
      <c r="AB474" s="2">
        <v>3</v>
      </c>
      <c r="AC474" s="2">
        <v>2</v>
      </c>
      <c r="AD474" s="2">
        <v>2</v>
      </c>
      <c r="AE474" s="9">
        <v>6447</v>
      </c>
      <c r="AF474" s="12">
        <v>15701</v>
      </c>
      <c r="AG474" s="2">
        <v>6</v>
      </c>
      <c r="AH474" s="2">
        <v>12</v>
      </c>
      <c r="AI474" s="2">
        <v>3</v>
      </c>
      <c r="AJ474" s="2">
        <v>2</v>
      </c>
      <c r="AK474" s="2">
        <v>80</v>
      </c>
      <c r="AL474" s="2">
        <v>1</v>
      </c>
      <c r="AM474" s="2">
        <v>8</v>
      </c>
      <c r="AN474" s="2">
        <v>2</v>
      </c>
      <c r="AO474" s="2">
        <v>6</v>
      </c>
      <c r="AP474" s="2">
        <v>5</v>
      </c>
      <c r="AQ474" s="2">
        <v>4</v>
      </c>
      <c r="AR474" s="4">
        <v>3</v>
      </c>
    </row>
    <row r="475" spans="1:44" ht="16" thickBot="1" x14ac:dyDescent="0.4">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9">
        <v>1245</v>
      </c>
      <c r="W475" s="2">
        <v>18</v>
      </c>
      <c r="X475" s="1" t="s">
        <v>69</v>
      </c>
      <c r="Y475" s="2">
        <v>1</v>
      </c>
      <c r="Z475" s="2">
        <v>4</v>
      </c>
      <c r="AA475" s="9">
        <v>58</v>
      </c>
      <c r="AB475" s="2">
        <v>2</v>
      </c>
      <c r="AC475" s="2">
        <v>5</v>
      </c>
      <c r="AD475" s="2">
        <v>2</v>
      </c>
      <c r="AE475" s="9">
        <v>19502</v>
      </c>
      <c r="AF475" s="12">
        <v>2125</v>
      </c>
      <c r="AG475" s="2">
        <v>1</v>
      </c>
      <c r="AH475" s="2">
        <v>17</v>
      </c>
      <c r="AI475" s="2">
        <v>3</v>
      </c>
      <c r="AJ475" s="2">
        <v>3</v>
      </c>
      <c r="AK475" s="2">
        <v>80</v>
      </c>
      <c r="AL475" s="2">
        <v>1</v>
      </c>
      <c r="AM475" s="2">
        <v>31</v>
      </c>
      <c r="AN475" s="2">
        <v>3</v>
      </c>
      <c r="AO475" s="2">
        <v>31</v>
      </c>
      <c r="AP475" s="2">
        <v>9</v>
      </c>
      <c r="AQ475" s="2">
        <v>0</v>
      </c>
      <c r="AR475" s="4">
        <v>9</v>
      </c>
    </row>
    <row r="476" spans="1:44" ht="16" thickBot="1" x14ac:dyDescent="0.4">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9">
        <v>691</v>
      </c>
      <c r="W476" s="2">
        <v>23</v>
      </c>
      <c r="X476" s="1" t="s">
        <v>75</v>
      </c>
      <c r="Y476" s="2">
        <v>1</v>
      </c>
      <c r="Z476" s="2">
        <v>2</v>
      </c>
      <c r="AA476" s="9">
        <v>89</v>
      </c>
      <c r="AB476" s="2">
        <v>4</v>
      </c>
      <c r="AC476" s="2">
        <v>1</v>
      </c>
      <c r="AD476" s="2">
        <v>4</v>
      </c>
      <c r="AE476" s="9">
        <v>2725</v>
      </c>
      <c r="AF476" s="12">
        <v>21630</v>
      </c>
      <c r="AG476" s="2">
        <v>1</v>
      </c>
      <c r="AH476" s="2">
        <v>11</v>
      </c>
      <c r="AI476" s="2">
        <v>3</v>
      </c>
      <c r="AJ476" s="2">
        <v>2</v>
      </c>
      <c r="AK476" s="2">
        <v>80</v>
      </c>
      <c r="AL476" s="2">
        <v>2</v>
      </c>
      <c r="AM476" s="2">
        <v>6</v>
      </c>
      <c r="AN476" s="2">
        <v>3</v>
      </c>
      <c r="AO476" s="2">
        <v>6</v>
      </c>
      <c r="AP476" s="2">
        <v>5</v>
      </c>
      <c r="AQ476" s="2">
        <v>1</v>
      </c>
      <c r="AR476" s="4">
        <v>4</v>
      </c>
    </row>
    <row r="477" spans="1:44" ht="16" thickBot="1" x14ac:dyDescent="0.4">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9">
        <v>703</v>
      </c>
      <c r="W477" s="2">
        <v>28</v>
      </c>
      <c r="X477" s="1" t="s">
        <v>53</v>
      </c>
      <c r="Y477" s="2">
        <v>1</v>
      </c>
      <c r="Z477" s="2">
        <v>1</v>
      </c>
      <c r="AA477" s="9">
        <v>66</v>
      </c>
      <c r="AB477" s="2">
        <v>3</v>
      </c>
      <c r="AC477" s="2">
        <v>2</v>
      </c>
      <c r="AD477" s="2">
        <v>1</v>
      </c>
      <c r="AE477" s="9">
        <v>6272</v>
      </c>
      <c r="AF477" s="12">
        <v>7428</v>
      </c>
      <c r="AG477" s="2">
        <v>1</v>
      </c>
      <c r="AH477" s="2">
        <v>20</v>
      </c>
      <c r="AI477" s="2">
        <v>4</v>
      </c>
      <c r="AJ477" s="2">
        <v>4</v>
      </c>
      <c r="AK477" s="2">
        <v>80</v>
      </c>
      <c r="AL477" s="2">
        <v>2</v>
      </c>
      <c r="AM477" s="2">
        <v>6</v>
      </c>
      <c r="AN477" s="2">
        <v>4</v>
      </c>
      <c r="AO477" s="2">
        <v>5</v>
      </c>
      <c r="AP477" s="2">
        <v>3</v>
      </c>
      <c r="AQ477" s="2">
        <v>1</v>
      </c>
      <c r="AR477" s="4">
        <v>4</v>
      </c>
    </row>
    <row r="478" spans="1:44" ht="16" thickBot="1" x14ac:dyDescent="0.4">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9">
        <v>823</v>
      </c>
      <c r="W478" s="2">
        <v>17</v>
      </c>
      <c r="X478" s="1" t="s">
        <v>53</v>
      </c>
      <c r="Y478" s="2">
        <v>1</v>
      </c>
      <c r="Z478" s="2">
        <v>4</v>
      </c>
      <c r="AA478" s="9">
        <v>94</v>
      </c>
      <c r="AB478" s="2">
        <v>2</v>
      </c>
      <c r="AC478" s="2">
        <v>1</v>
      </c>
      <c r="AD478" s="2">
        <v>3</v>
      </c>
      <c r="AE478" s="9">
        <v>2127</v>
      </c>
      <c r="AF478" s="12">
        <v>9100</v>
      </c>
      <c r="AG478" s="2">
        <v>1</v>
      </c>
      <c r="AH478" s="2">
        <v>21</v>
      </c>
      <c r="AI478" s="2">
        <v>4</v>
      </c>
      <c r="AJ478" s="2">
        <v>4</v>
      </c>
      <c r="AK478" s="2">
        <v>80</v>
      </c>
      <c r="AL478" s="2">
        <v>1</v>
      </c>
      <c r="AM478" s="2">
        <v>1</v>
      </c>
      <c r="AN478" s="2">
        <v>3</v>
      </c>
      <c r="AO478" s="2">
        <v>1</v>
      </c>
      <c r="AP478" s="2">
        <v>0</v>
      </c>
      <c r="AQ478" s="2">
        <v>0</v>
      </c>
      <c r="AR478" s="4">
        <v>0</v>
      </c>
    </row>
    <row r="479" spans="1:44" ht="16" thickBot="1" x14ac:dyDescent="0.4">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9">
        <v>1246</v>
      </c>
      <c r="W479" s="2">
        <v>3</v>
      </c>
      <c r="X479" s="1" t="s">
        <v>75</v>
      </c>
      <c r="Y479" s="2">
        <v>1</v>
      </c>
      <c r="Z479" s="2">
        <v>1</v>
      </c>
      <c r="AA479" s="9">
        <v>99</v>
      </c>
      <c r="AB479" s="2">
        <v>3</v>
      </c>
      <c r="AC479" s="2">
        <v>5</v>
      </c>
      <c r="AD479" s="2">
        <v>3</v>
      </c>
      <c r="AE479" s="9">
        <v>18200</v>
      </c>
      <c r="AF479" s="12">
        <v>7999</v>
      </c>
      <c r="AG479" s="2">
        <v>1</v>
      </c>
      <c r="AH479" s="2">
        <v>11</v>
      </c>
      <c r="AI479" s="2">
        <v>3</v>
      </c>
      <c r="AJ479" s="2">
        <v>3</v>
      </c>
      <c r="AK479" s="2">
        <v>80</v>
      </c>
      <c r="AL479" s="2">
        <v>1</v>
      </c>
      <c r="AM479" s="2">
        <v>32</v>
      </c>
      <c r="AN479" s="2">
        <v>3</v>
      </c>
      <c r="AO479" s="2">
        <v>32</v>
      </c>
      <c r="AP479" s="2">
        <v>5</v>
      </c>
      <c r="AQ479" s="2">
        <v>10</v>
      </c>
      <c r="AR479" s="4">
        <v>7</v>
      </c>
    </row>
    <row r="480" spans="1:44" ht="16" thickBot="1" x14ac:dyDescent="0.4">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9">
        <v>622</v>
      </c>
      <c r="W480" s="2">
        <v>13</v>
      </c>
      <c r="X480" s="1" t="s">
        <v>63</v>
      </c>
      <c r="Y480" s="2">
        <v>1</v>
      </c>
      <c r="Z480" s="2">
        <v>2</v>
      </c>
      <c r="AA480" s="9">
        <v>40</v>
      </c>
      <c r="AB480" s="2">
        <v>3</v>
      </c>
      <c r="AC480" s="2">
        <v>1</v>
      </c>
      <c r="AD480" s="2">
        <v>3</v>
      </c>
      <c r="AE480" s="9">
        <v>2096</v>
      </c>
      <c r="AF480" s="12">
        <v>26376</v>
      </c>
      <c r="AG480" s="2">
        <v>1</v>
      </c>
      <c r="AH480" s="2">
        <v>11</v>
      </c>
      <c r="AI480" s="2">
        <v>3</v>
      </c>
      <c r="AJ480" s="2">
        <v>3</v>
      </c>
      <c r="AK480" s="2">
        <v>80</v>
      </c>
      <c r="AL480" s="2">
        <v>0</v>
      </c>
      <c r="AM480" s="2">
        <v>7</v>
      </c>
      <c r="AN480" s="2">
        <v>3</v>
      </c>
      <c r="AO480" s="2">
        <v>7</v>
      </c>
      <c r="AP480" s="2">
        <v>4</v>
      </c>
      <c r="AQ480" s="2">
        <v>0</v>
      </c>
      <c r="AR480" s="4">
        <v>6</v>
      </c>
    </row>
    <row r="481" spans="1:44" ht="16" thickBot="1" x14ac:dyDescent="0.4">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9">
        <v>1287</v>
      </c>
      <c r="W481" s="2">
        <v>7</v>
      </c>
      <c r="X481" s="1" t="s">
        <v>75</v>
      </c>
      <c r="Y481" s="2">
        <v>1</v>
      </c>
      <c r="Z481" s="2">
        <v>1</v>
      </c>
      <c r="AA481" s="9">
        <v>55</v>
      </c>
      <c r="AB481" s="2">
        <v>3</v>
      </c>
      <c r="AC481" s="2">
        <v>1</v>
      </c>
      <c r="AD481" s="2">
        <v>2</v>
      </c>
      <c r="AE481" s="9">
        <v>2886</v>
      </c>
      <c r="AF481" s="12">
        <v>14168</v>
      </c>
      <c r="AG481" s="2">
        <v>1</v>
      </c>
      <c r="AH481" s="2">
        <v>16</v>
      </c>
      <c r="AI481" s="2">
        <v>3</v>
      </c>
      <c r="AJ481" s="2">
        <v>4</v>
      </c>
      <c r="AK481" s="2">
        <v>80</v>
      </c>
      <c r="AL481" s="2">
        <v>1</v>
      </c>
      <c r="AM481" s="2">
        <v>6</v>
      </c>
      <c r="AN481" s="2">
        <v>3</v>
      </c>
      <c r="AO481" s="2">
        <v>6</v>
      </c>
      <c r="AP481" s="2">
        <v>3</v>
      </c>
      <c r="AQ481" s="2">
        <v>1</v>
      </c>
      <c r="AR481" s="4">
        <v>2</v>
      </c>
    </row>
    <row r="482" spans="1:44" ht="16" thickBot="1" x14ac:dyDescent="0.4">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9">
        <v>448</v>
      </c>
      <c r="W482" s="2">
        <v>12</v>
      </c>
      <c r="X482" s="1" t="s">
        <v>69</v>
      </c>
      <c r="Y482" s="2">
        <v>1</v>
      </c>
      <c r="Z482" s="2">
        <v>2</v>
      </c>
      <c r="AA482" s="9">
        <v>74</v>
      </c>
      <c r="AB482" s="2">
        <v>2</v>
      </c>
      <c r="AC482" s="2">
        <v>1</v>
      </c>
      <c r="AD482" s="2">
        <v>2</v>
      </c>
      <c r="AE482" s="9">
        <v>2033</v>
      </c>
      <c r="AF482" s="12">
        <v>14470</v>
      </c>
      <c r="AG482" s="2">
        <v>1</v>
      </c>
      <c r="AH482" s="2">
        <v>18</v>
      </c>
      <c r="AI482" s="2">
        <v>3</v>
      </c>
      <c r="AJ482" s="2">
        <v>3</v>
      </c>
      <c r="AK482" s="2">
        <v>80</v>
      </c>
      <c r="AL482" s="2">
        <v>1</v>
      </c>
      <c r="AM482" s="2">
        <v>1</v>
      </c>
      <c r="AN482" s="2">
        <v>4</v>
      </c>
      <c r="AO482" s="2">
        <v>1</v>
      </c>
      <c r="AP482" s="2">
        <v>0</v>
      </c>
      <c r="AQ482" s="2">
        <v>0</v>
      </c>
      <c r="AR482" s="4">
        <v>0</v>
      </c>
    </row>
    <row r="483" spans="1:44" ht="16" thickBot="1" x14ac:dyDescent="0.4">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9">
        <v>254</v>
      </c>
      <c r="W483" s="2">
        <v>1</v>
      </c>
      <c r="X483" s="1" t="s">
        <v>53</v>
      </c>
      <c r="Y483" s="2">
        <v>1</v>
      </c>
      <c r="Z483" s="2">
        <v>2</v>
      </c>
      <c r="AA483" s="9">
        <v>83</v>
      </c>
      <c r="AB483" s="2">
        <v>2</v>
      </c>
      <c r="AC483" s="2">
        <v>1</v>
      </c>
      <c r="AD483" s="2">
        <v>2</v>
      </c>
      <c r="AE483" s="9">
        <v>3622</v>
      </c>
      <c r="AF483" s="12">
        <v>22794</v>
      </c>
      <c r="AG483" s="2">
        <v>1</v>
      </c>
      <c r="AH483" s="2">
        <v>13</v>
      </c>
      <c r="AI483" s="2">
        <v>3</v>
      </c>
      <c r="AJ483" s="2">
        <v>4</v>
      </c>
      <c r="AK483" s="2">
        <v>80</v>
      </c>
      <c r="AL483" s="2">
        <v>1</v>
      </c>
      <c r="AM483" s="2">
        <v>6</v>
      </c>
      <c r="AN483" s="2">
        <v>3</v>
      </c>
      <c r="AO483" s="2">
        <v>6</v>
      </c>
      <c r="AP483" s="2">
        <v>5</v>
      </c>
      <c r="AQ483" s="2">
        <v>1</v>
      </c>
      <c r="AR483" s="4">
        <v>3</v>
      </c>
    </row>
    <row r="484" spans="1:44" ht="16" thickBot="1" x14ac:dyDescent="0.4">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9">
        <v>1365</v>
      </c>
      <c r="W484" s="2">
        <v>13</v>
      </c>
      <c r="X484" s="1" t="s">
        <v>69</v>
      </c>
      <c r="Y484" s="2">
        <v>1</v>
      </c>
      <c r="Z484" s="2">
        <v>2</v>
      </c>
      <c r="AA484" s="9">
        <v>46</v>
      </c>
      <c r="AB484" s="2">
        <v>3</v>
      </c>
      <c r="AC484" s="2">
        <v>2</v>
      </c>
      <c r="AD484" s="2">
        <v>3</v>
      </c>
      <c r="AE484" s="9">
        <v>4233</v>
      </c>
      <c r="AF484" s="12">
        <v>11512</v>
      </c>
      <c r="AG484" s="2">
        <v>2</v>
      </c>
      <c r="AH484" s="2">
        <v>17</v>
      </c>
      <c r="AI484" s="2">
        <v>3</v>
      </c>
      <c r="AJ484" s="2">
        <v>3</v>
      </c>
      <c r="AK484" s="2">
        <v>80</v>
      </c>
      <c r="AL484" s="2">
        <v>0</v>
      </c>
      <c r="AM484" s="2">
        <v>9</v>
      </c>
      <c r="AN484" s="2">
        <v>1</v>
      </c>
      <c r="AO484" s="2">
        <v>3</v>
      </c>
      <c r="AP484" s="2">
        <v>1</v>
      </c>
      <c r="AQ484" s="2">
        <v>1</v>
      </c>
      <c r="AR484" s="4">
        <v>2</v>
      </c>
    </row>
    <row r="485" spans="1:44" ht="16" thickBot="1" x14ac:dyDescent="0.4">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9">
        <v>538</v>
      </c>
      <c r="W485" s="2">
        <v>25</v>
      </c>
      <c r="X485" s="1" t="s">
        <v>53</v>
      </c>
      <c r="Y485" s="2">
        <v>1</v>
      </c>
      <c r="Z485" s="2">
        <v>1</v>
      </c>
      <c r="AA485" s="9">
        <v>54</v>
      </c>
      <c r="AB485" s="2">
        <v>2</v>
      </c>
      <c r="AC485" s="2">
        <v>2</v>
      </c>
      <c r="AD485" s="2">
        <v>4</v>
      </c>
      <c r="AE485" s="9">
        <v>3681</v>
      </c>
      <c r="AF485" s="12">
        <v>14004</v>
      </c>
      <c r="AG485" s="2">
        <v>4</v>
      </c>
      <c r="AH485" s="2">
        <v>14</v>
      </c>
      <c r="AI485" s="2">
        <v>3</v>
      </c>
      <c r="AJ485" s="2">
        <v>4</v>
      </c>
      <c r="AK485" s="2">
        <v>80</v>
      </c>
      <c r="AL485" s="2">
        <v>0</v>
      </c>
      <c r="AM485" s="2">
        <v>9</v>
      </c>
      <c r="AN485" s="2">
        <v>3</v>
      </c>
      <c r="AO485" s="2">
        <v>3</v>
      </c>
      <c r="AP485" s="2">
        <v>2</v>
      </c>
      <c r="AQ485" s="2">
        <v>0</v>
      </c>
      <c r="AR485" s="4">
        <v>2</v>
      </c>
    </row>
    <row r="486" spans="1:44" ht="16" thickBot="1" x14ac:dyDescent="0.4">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9">
        <v>525</v>
      </c>
      <c r="W486" s="2">
        <v>6</v>
      </c>
      <c r="X486" s="1" t="s">
        <v>69</v>
      </c>
      <c r="Y486" s="2">
        <v>1</v>
      </c>
      <c r="Z486" s="2">
        <v>1</v>
      </c>
      <c r="AA486" s="9">
        <v>66</v>
      </c>
      <c r="AB486" s="2">
        <v>4</v>
      </c>
      <c r="AC486" s="2">
        <v>2</v>
      </c>
      <c r="AD486" s="2">
        <v>4</v>
      </c>
      <c r="AE486" s="9">
        <v>5460</v>
      </c>
      <c r="AF486" s="12">
        <v>6219</v>
      </c>
      <c r="AG486" s="2">
        <v>4</v>
      </c>
      <c r="AH486" s="2">
        <v>22</v>
      </c>
      <c r="AI486" s="2">
        <v>4</v>
      </c>
      <c r="AJ486" s="2">
        <v>4</v>
      </c>
      <c r="AK486" s="2">
        <v>80</v>
      </c>
      <c r="AL486" s="2">
        <v>2</v>
      </c>
      <c r="AM486" s="2">
        <v>13</v>
      </c>
      <c r="AN486" s="2">
        <v>4</v>
      </c>
      <c r="AO486" s="2">
        <v>7</v>
      </c>
      <c r="AP486" s="2">
        <v>7</v>
      </c>
      <c r="AQ486" s="2">
        <v>5</v>
      </c>
      <c r="AR486" s="4">
        <v>7</v>
      </c>
    </row>
    <row r="487" spans="1:44" ht="16" thickBot="1" x14ac:dyDescent="0.4">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9">
        <v>798</v>
      </c>
      <c r="W487" s="2">
        <v>6</v>
      </c>
      <c r="X487" s="1" t="s">
        <v>69</v>
      </c>
      <c r="Y487" s="2">
        <v>1</v>
      </c>
      <c r="Z487" s="2">
        <v>1</v>
      </c>
      <c r="AA487" s="9">
        <v>66</v>
      </c>
      <c r="AB487" s="2">
        <v>2</v>
      </c>
      <c r="AC487" s="2">
        <v>1</v>
      </c>
      <c r="AD487" s="2">
        <v>3</v>
      </c>
      <c r="AE487" s="9">
        <v>2187</v>
      </c>
      <c r="AF487" s="12">
        <v>5013</v>
      </c>
      <c r="AG487" s="2">
        <v>0</v>
      </c>
      <c r="AH487" s="2">
        <v>12</v>
      </c>
      <c r="AI487" s="2">
        <v>3</v>
      </c>
      <c r="AJ487" s="2">
        <v>3</v>
      </c>
      <c r="AK487" s="2">
        <v>80</v>
      </c>
      <c r="AL487" s="2">
        <v>2</v>
      </c>
      <c r="AM487" s="2">
        <v>6</v>
      </c>
      <c r="AN487" s="2">
        <v>2</v>
      </c>
      <c r="AO487" s="2">
        <v>5</v>
      </c>
      <c r="AP487" s="2">
        <v>3</v>
      </c>
      <c r="AQ487" s="2">
        <v>0</v>
      </c>
      <c r="AR487" s="4">
        <v>3</v>
      </c>
    </row>
    <row r="488" spans="1:44" ht="16" thickBot="1" x14ac:dyDescent="0.4">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9">
        <v>558</v>
      </c>
      <c r="W488" s="2">
        <v>2</v>
      </c>
      <c r="X488" s="1" t="s">
        <v>75</v>
      </c>
      <c r="Y488" s="2">
        <v>1</v>
      </c>
      <c r="Z488" s="2">
        <v>4</v>
      </c>
      <c r="AA488" s="9">
        <v>75</v>
      </c>
      <c r="AB488" s="2">
        <v>3</v>
      </c>
      <c r="AC488" s="2">
        <v>2</v>
      </c>
      <c r="AD488" s="2">
        <v>1</v>
      </c>
      <c r="AE488" s="9">
        <v>9602</v>
      </c>
      <c r="AF488" s="12">
        <v>3010</v>
      </c>
      <c r="AG488" s="2">
        <v>4</v>
      </c>
      <c r="AH488" s="2">
        <v>11</v>
      </c>
      <c r="AI488" s="2">
        <v>3</v>
      </c>
      <c r="AJ488" s="2">
        <v>3</v>
      </c>
      <c r="AK488" s="2">
        <v>80</v>
      </c>
      <c r="AL488" s="2">
        <v>1</v>
      </c>
      <c r="AM488" s="2">
        <v>17</v>
      </c>
      <c r="AN488" s="2">
        <v>2</v>
      </c>
      <c r="AO488" s="2">
        <v>3</v>
      </c>
      <c r="AP488" s="2">
        <v>0</v>
      </c>
      <c r="AQ488" s="2">
        <v>1</v>
      </c>
      <c r="AR488" s="4">
        <v>0</v>
      </c>
    </row>
    <row r="489" spans="1:44" ht="16" thickBot="1" x14ac:dyDescent="0.4">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9">
        <v>959</v>
      </c>
      <c r="W489" s="2">
        <v>1</v>
      </c>
      <c r="X489" s="1" t="s">
        <v>75</v>
      </c>
      <c r="Y489" s="2">
        <v>1</v>
      </c>
      <c r="Z489" s="2">
        <v>4</v>
      </c>
      <c r="AA489" s="9">
        <v>83</v>
      </c>
      <c r="AB489" s="2">
        <v>2</v>
      </c>
      <c r="AC489" s="2">
        <v>1</v>
      </c>
      <c r="AD489" s="2">
        <v>2</v>
      </c>
      <c r="AE489" s="9">
        <v>2836</v>
      </c>
      <c r="AF489" s="12">
        <v>11757</v>
      </c>
      <c r="AG489" s="2">
        <v>1</v>
      </c>
      <c r="AH489" s="2">
        <v>13</v>
      </c>
      <c r="AI489" s="2">
        <v>3</v>
      </c>
      <c r="AJ489" s="2">
        <v>4</v>
      </c>
      <c r="AK489" s="2">
        <v>80</v>
      </c>
      <c r="AL489" s="2">
        <v>0</v>
      </c>
      <c r="AM489" s="2">
        <v>1</v>
      </c>
      <c r="AN489" s="2">
        <v>4</v>
      </c>
      <c r="AO489" s="2">
        <v>1</v>
      </c>
      <c r="AP489" s="2">
        <v>0</v>
      </c>
      <c r="AQ489" s="2">
        <v>0</v>
      </c>
      <c r="AR489" s="4">
        <v>0</v>
      </c>
    </row>
    <row r="490" spans="1:44" ht="16" thickBot="1" x14ac:dyDescent="0.4">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9">
        <v>622</v>
      </c>
      <c r="W490" s="2">
        <v>2</v>
      </c>
      <c r="X490" s="1" t="s">
        <v>69</v>
      </c>
      <c r="Y490" s="2">
        <v>1</v>
      </c>
      <c r="Z490" s="2">
        <v>3</v>
      </c>
      <c r="AA490" s="9">
        <v>81</v>
      </c>
      <c r="AB490" s="2">
        <v>3</v>
      </c>
      <c r="AC490" s="2">
        <v>2</v>
      </c>
      <c r="AD490" s="2">
        <v>2</v>
      </c>
      <c r="AE490" s="9">
        <v>4089</v>
      </c>
      <c r="AF490" s="12">
        <v>5718</v>
      </c>
      <c r="AG490" s="2">
        <v>1</v>
      </c>
      <c r="AH490" s="2">
        <v>13</v>
      </c>
      <c r="AI490" s="2">
        <v>3</v>
      </c>
      <c r="AJ490" s="2">
        <v>2</v>
      </c>
      <c r="AK490" s="2">
        <v>80</v>
      </c>
      <c r="AL490" s="2">
        <v>2</v>
      </c>
      <c r="AM490" s="2">
        <v>10</v>
      </c>
      <c r="AN490" s="2">
        <v>3</v>
      </c>
      <c r="AO490" s="2">
        <v>10</v>
      </c>
      <c r="AP490" s="2">
        <v>2</v>
      </c>
      <c r="AQ490" s="2">
        <v>2</v>
      </c>
      <c r="AR490" s="4">
        <v>2</v>
      </c>
    </row>
    <row r="491" spans="1:44" ht="16" thickBot="1" x14ac:dyDescent="0.4">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9">
        <v>782</v>
      </c>
      <c r="W491" s="2">
        <v>6</v>
      </c>
      <c r="X491" s="1" t="s">
        <v>69</v>
      </c>
      <c r="Y491" s="2">
        <v>1</v>
      </c>
      <c r="Z491" s="2">
        <v>2</v>
      </c>
      <c r="AA491" s="9">
        <v>50</v>
      </c>
      <c r="AB491" s="2">
        <v>2</v>
      </c>
      <c r="AC491" s="2">
        <v>4</v>
      </c>
      <c r="AD491" s="2">
        <v>4</v>
      </c>
      <c r="AE491" s="9">
        <v>16627</v>
      </c>
      <c r="AF491" s="12">
        <v>2671</v>
      </c>
      <c r="AG491" s="2">
        <v>4</v>
      </c>
      <c r="AH491" s="2">
        <v>14</v>
      </c>
      <c r="AI491" s="2">
        <v>3</v>
      </c>
      <c r="AJ491" s="2">
        <v>3</v>
      </c>
      <c r="AK491" s="2">
        <v>80</v>
      </c>
      <c r="AL491" s="2">
        <v>1</v>
      </c>
      <c r="AM491" s="2">
        <v>21</v>
      </c>
      <c r="AN491" s="2">
        <v>2</v>
      </c>
      <c r="AO491" s="2">
        <v>1</v>
      </c>
      <c r="AP491" s="2">
        <v>0</v>
      </c>
      <c r="AQ491" s="2">
        <v>0</v>
      </c>
      <c r="AR491" s="4">
        <v>0</v>
      </c>
    </row>
    <row r="492" spans="1:44" ht="16" thickBot="1" x14ac:dyDescent="0.4">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9">
        <v>362</v>
      </c>
      <c r="W492" s="2">
        <v>1</v>
      </c>
      <c r="X492" s="1" t="s">
        <v>63</v>
      </c>
      <c r="Y492" s="2">
        <v>1</v>
      </c>
      <c r="Z492" s="2">
        <v>3</v>
      </c>
      <c r="AA492" s="9">
        <v>43</v>
      </c>
      <c r="AB492" s="2">
        <v>3</v>
      </c>
      <c r="AC492" s="2">
        <v>1</v>
      </c>
      <c r="AD492" s="2">
        <v>2</v>
      </c>
      <c r="AE492" s="9">
        <v>2619</v>
      </c>
      <c r="AF492" s="12">
        <v>14561</v>
      </c>
      <c r="AG492" s="2">
        <v>3</v>
      </c>
      <c r="AH492" s="2">
        <v>17</v>
      </c>
      <c r="AI492" s="2">
        <v>3</v>
      </c>
      <c r="AJ492" s="2">
        <v>4</v>
      </c>
      <c r="AK492" s="2">
        <v>80</v>
      </c>
      <c r="AL492" s="2">
        <v>0</v>
      </c>
      <c r="AM492" s="2">
        <v>8</v>
      </c>
      <c r="AN492" s="2">
        <v>2</v>
      </c>
      <c r="AO492" s="2">
        <v>0</v>
      </c>
      <c r="AP492" s="2">
        <v>0</v>
      </c>
      <c r="AQ492" s="2">
        <v>0</v>
      </c>
      <c r="AR492" s="4">
        <v>0</v>
      </c>
    </row>
    <row r="493" spans="1:44" ht="16" thickBot="1" x14ac:dyDescent="0.4">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9">
        <v>1001</v>
      </c>
      <c r="W493" s="2">
        <v>9</v>
      </c>
      <c r="X493" s="1" t="s">
        <v>132</v>
      </c>
      <c r="Y493" s="2">
        <v>1</v>
      </c>
      <c r="Z493" s="2">
        <v>4</v>
      </c>
      <c r="AA493" s="9">
        <v>72</v>
      </c>
      <c r="AB493" s="2">
        <v>3</v>
      </c>
      <c r="AC493" s="2">
        <v>2</v>
      </c>
      <c r="AD493" s="2">
        <v>3</v>
      </c>
      <c r="AE493" s="9">
        <v>5679</v>
      </c>
      <c r="AF493" s="12">
        <v>19627</v>
      </c>
      <c r="AG493" s="2">
        <v>3</v>
      </c>
      <c r="AH493" s="2">
        <v>13</v>
      </c>
      <c r="AI493" s="2">
        <v>3</v>
      </c>
      <c r="AJ493" s="2">
        <v>2</v>
      </c>
      <c r="AK493" s="2">
        <v>80</v>
      </c>
      <c r="AL493" s="2">
        <v>1</v>
      </c>
      <c r="AM493" s="2">
        <v>10</v>
      </c>
      <c r="AN493" s="2">
        <v>3</v>
      </c>
      <c r="AO493" s="2">
        <v>8</v>
      </c>
      <c r="AP493" s="2">
        <v>7</v>
      </c>
      <c r="AQ493" s="2">
        <v>4</v>
      </c>
      <c r="AR493" s="4">
        <v>7</v>
      </c>
    </row>
    <row r="494" spans="1:44" ht="16" thickBot="1" x14ac:dyDescent="0.4">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9">
        <v>1236</v>
      </c>
      <c r="W494" s="2">
        <v>1</v>
      </c>
      <c r="X494" s="1" t="s">
        <v>69</v>
      </c>
      <c r="Y494" s="2">
        <v>1</v>
      </c>
      <c r="Z494" s="2">
        <v>4</v>
      </c>
      <c r="AA494" s="9">
        <v>40</v>
      </c>
      <c r="AB494" s="2">
        <v>2</v>
      </c>
      <c r="AC494" s="2">
        <v>4</v>
      </c>
      <c r="AD494" s="2">
        <v>2</v>
      </c>
      <c r="AE494" s="9">
        <v>15402</v>
      </c>
      <c r="AF494" s="12">
        <v>17997</v>
      </c>
      <c r="AG494" s="2">
        <v>7</v>
      </c>
      <c r="AH494" s="2">
        <v>11</v>
      </c>
      <c r="AI494" s="2">
        <v>3</v>
      </c>
      <c r="AJ494" s="2">
        <v>1</v>
      </c>
      <c r="AK494" s="2">
        <v>80</v>
      </c>
      <c r="AL494" s="2">
        <v>1</v>
      </c>
      <c r="AM494" s="2">
        <v>21</v>
      </c>
      <c r="AN494" s="2">
        <v>1</v>
      </c>
      <c r="AO494" s="2">
        <v>3</v>
      </c>
      <c r="AP494" s="2">
        <v>2</v>
      </c>
      <c r="AQ494" s="2">
        <v>0</v>
      </c>
      <c r="AR494" s="4">
        <v>2</v>
      </c>
    </row>
    <row r="495" spans="1:44" ht="16" thickBot="1" x14ac:dyDescent="0.4">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9">
        <v>1112</v>
      </c>
      <c r="W495" s="2">
        <v>1</v>
      </c>
      <c r="X495" s="1" t="s">
        <v>69</v>
      </c>
      <c r="Y495" s="2">
        <v>1</v>
      </c>
      <c r="Z495" s="2">
        <v>1</v>
      </c>
      <c r="AA495" s="9">
        <v>50</v>
      </c>
      <c r="AB495" s="2">
        <v>2</v>
      </c>
      <c r="AC495" s="2">
        <v>2</v>
      </c>
      <c r="AD495" s="2">
        <v>2</v>
      </c>
      <c r="AE495" s="9">
        <v>5985</v>
      </c>
      <c r="AF495" s="12">
        <v>26894</v>
      </c>
      <c r="AG495" s="2">
        <v>4</v>
      </c>
      <c r="AH495" s="2">
        <v>11</v>
      </c>
      <c r="AI495" s="2">
        <v>3</v>
      </c>
      <c r="AJ495" s="2">
        <v>2</v>
      </c>
      <c r="AK495" s="2">
        <v>80</v>
      </c>
      <c r="AL495" s="2">
        <v>0</v>
      </c>
      <c r="AM495" s="2">
        <v>10</v>
      </c>
      <c r="AN495" s="2">
        <v>4</v>
      </c>
      <c r="AO495" s="2">
        <v>2</v>
      </c>
      <c r="AP495" s="2">
        <v>2</v>
      </c>
      <c r="AQ495" s="2">
        <v>0</v>
      </c>
      <c r="AR495" s="4">
        <v>2</v>
      </c>
    </row>
    <row r="496" spans="1:44" ht="16" thickBot="1" x14ac:dyDescent="0.4">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9">
        <v>204</v>
      </c>
      <c r="W496" s="2">
        <v>14</v>
      </c>
      <c r="X496" s="1" t="s">
        <v>75</v>
      </c>
      <c r="Y496" s="2">
        <v>1</v>
      </c>
      <c r="Z496" s="2">
        <v>4</v>
      </c>
      <c r="AA496" s="9">
        <v>31</v>
      </c>
      <c r="AB496" s="2">
        <v>3</v>
      </c>
      <c r="AC496" s="2">
        <v>1</v>
      </c>
      <c r="AD496" s="2">
        <v>4</v>
      </c>
      <c r="AE496" s="9">
        <v>2579</v>
      </c>
      <c r="AF496" s="12">
        <v>2912</v>
      </c>
      <c r="AG496" s="2">
        <v>1</v>
      </c>
      <c r="AH496" s="2">
        <v>18</v>
      </c>
      <c r="AI496" s="2">
        <v>3</v>
      </c>
      <c r="AJ496" s="2">
        <v>4</v>
      </c>
      <c r="AK496" s="2">
        <v>80</v>
      </c>
      <c r="AL496" s="2">
        <v>2</v>
      </c>
      <c r="AM496" s="2">
        <v>8</v>
      </c>
      <c r="AN496" s="2">
        <v>3</v>
      </c>
      <c r="AO496" s="2">
        <v>8</v>
      </c>
      <c r="AP496" s="2">
        <v>2</v>
      </c>
      <c r="AQ496" s="2">
        <v>0</v>
      </c>
      <c r="AR496" s="4">
        <v>6</v>
      </c>
    </row>
    <row r="497" spans="1:44" ht="16" thickBot="1" x14ac:dyDescent="0.4">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9">
        <v>1420</v>
      </c>
      <c r="W497" s="2">
        <v>2</v>
      </c>
      <c r="X497" s="1" t="s">
        <v>63</v>
      </c>
      <c r="Y497" s="2">
        <v>1</v>
      </c>
      <c r="Z497" s="2">
        <v>3</v>
      </c>
      <c r="AA497" s="9">
        <v>85</v>
      </c>
      <c r="AB497" s="2">
        <v>3</v>
      </c>
      <c r="AC497" s="2">
        <v>1</v>
      </c>
      <c r="AD497" s="2">
        <v>1</v>
      </c>
      <c r="AE497" s="9">
        <v>3041</v>
      </c>
      <c r="AF497" s="12">
        <v>16346</v>
      </c>
      <c r="AG497" s="2">
        <v>0</v>
      </c>
      <c r="AH497" s="2">
        <v>11</v>
      </c>
      <c r="AI497" s="2">
        <v>3</v>
      </c>
      <c r="AJ497" s="2">
        <v>2</v>
      </c>
      <c r="AK497" s="2">
        <v>80</v>
      </c>
      <c r="AL497" s="2">
        <v>1</v>
      </c>
      <c r="AM497" s="2">
        <v>5</v>
      </c>
      <c r="AN497" s="2">
        <v>3</v>
      </c>
      <c r="AO497" s="2">
        <v>4</v>
      </c>
      <c r="AP497" s="2">
        <v>3</v>
      </c>
      <c r="AQ497" s="2">
        <v>0</v>
      </c>
      <c r="AR497" s="4">
        <v>2</v>
      </c>
    </row>
    <row r="498" spans="1:44" ht="16" thickBot="1" x14ac:dyDescent="0.4">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9">
        <v>1343</v>
      </c>
      <c r="W498" s="2">
        <v>22</v>
      </c>
      <c r="X498" s="1" t="s">
        <v>63</v>
      </c>
      <c r="Y498" s="2">
        <v>1</v>
      </c>
      <c r="Z498" s="2">
        <v>4</v>
      </c>
      <c r="AA498" s="9">
        <v>49</v>
      </c>
      <c r="AB498" s="2">
        <v>3</v>
      </c>
      <c r="AC498" s="2">
        <v>1</v>
      </c>
      <c r="AD498" s="2">
        <v>4</v>
      </c>
      <c r="AE498" s="9">
        <v>3447</v>
      </c>
      <c r="AF498" s="12">
        <v>24444</v>
      </c>
      <c r="AG498" s="2">
        <v>1</v>
      </c>
      <c r="AH498" s="2">
        <v>11</v>
      </c>
      <c r="AI498" s="2">
        <v>3</v>
      </c>
      <c r="AJ498" s="2">
        <v>3</v>
      </c>
      <c r="AK498" s="2">
        <v>80</v>
      </c>
      <c r="AL498" s="2">
        <v>0</v>
      </c>
      <c r="AM498" s="2">
        <v>3</v>
      </c>
      <c r="AN498" s="2">
        <v>3</v>
      </c>
      <c r="AO498" s="2">
        <v>3</v>
      </c>
      <c r="AP498" s="2">
        <v>2</v>
      </c>
      <c r="AQ498" s="2">
        <v>1</v>
      </c>
      <c r="AR498" s="4">
        <v>2</v>
      </c>
    </row>
    <row r="499" spans="1:44" ht="16" thickBot="1" x14ac:dyDescent="0.4">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9">
        <v>1315</v>
      </c>
      <c r="W499" s="2">
        <v>3</v>
      </c>
      <c r="X499" s="1" t="s">
        <v>69</v>
      </c>
      <c r="Y499" s="2">
        <v>1</v>
      </c>
      <c r="Z499" s="2">
        <v>4</v>
      </c>
      <c r="AA499" s="9">
        <v>35</v>
      </c>
      <c r="AB499" s="2">
        <v>3</v>
      </c>
      <c r="AC499" s="2">
        <v>5</v>
      </c>
      <c r="AD499" s="2">
        <v>4</v>
      </c>
      <c r="AE499" s="9">
        <v>19513</v>
      </c>
      <c r="AF499" s="12">
        <v>9358</v>
      </c>
      <c r="AG499" s="2">
        <v>4</v>
      </c>
      <c r="AH499" s="2">
        <v>12</v>
      </c>
      <c r="AI499" s="2">
        <v>3</v>
      </c>
      <c r="AJ499" s="2">
        <v>1</v>
      </c>
      <c r="AK499" s="2">
        <v>80</v>
      </c>
      <c r="AL499" s="2">
        <v>1</v>
      </c>
      <c r="AM499" s="2">
        <v>26</v>
      </c>
      <c r="AN499" s="2">
        <v>4</v>
      </c>
      <c r="AO499" s="2">
        <v>2</v>
      </c>
      <c r="AP499" s="2">
        <v>2</v>
      </c>
      <c r="AQ499" s="2">
        <v>0</v>
      </c>
      <c r="AR499" s="4">
        <v>1</v>
      </c>
    </row>
    <row r="500" spans="1:44" ht="16" thickBot="1" x14ac:dyDescent="0.4">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9">
        <v>604</v>
      </c>
      <c r="W500" s="2">
        <v>6</v>
      </c>
      <c r="X500" s="1" t="s">
        <v>63</v>
      </c>
      <c r="Y500" s="2">
        <v>1</v>
      </c>
      <c r="Z500" s="2">
        <v>1</v>
      </c>
      <c r="AA500" s="9">
        <v>69</v>
      </c>
      <c r="AB500" s="2">
        <v>3</v>
      </c>
      <c r="AC500" s="2">
        <v>1</v>
      </c>
      <c r="AD500" s="2">
        <v>3</v>
      </c>
      <c r="AE500" s="9">
        <v>2773</v>
      </c>
      <c r="AF500" s="12">
        <v>12145</v>
      </c>
      <c r="AG500" s="2">
        <v>0</v>
      </c>
      <c r="AH500" s="2">
        <v>20</v>
      </c>
      <c r="AI500" s="2">
        <v>4</v>
      </c>
      <c r="AJ500" s="2">
        <v>4</v>
      </c>
      <c r="AK500" s="2">
        <v>80</v>
      </c>
      <c r="AL500" s="2">
        <v>0</v>
      </c>
      <c r="AM500" s="2">
        <v>3</v>
      </c>
      <c r="AN500" s="2">
        <v>3</v>
      </c>
      <c r="AO500" s="2">
        <v>2</v>
      </c>
      <c r="AP500" s="2">
        <v>2</v>
      </c>
      <c r="AQ500" s="2">
        <v>2</v>
      </c>
      <c r="AR500" s="4">
        <v>2</v>
      </c>
    </row>
    <row r="501" spans="1:44" ht="16" thickBot="1" x14ac:dyDescent="0.4">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9">
        <v>1216</v>
      </c>
      <c r="W501" s="2">
        <v>8</v>
      </c>
      <c r="X501" s="1" t="s">
        <v>69</v>
      </c>
      <c r="Y501" s="2">
        <v>1</v>
      </c>
      <c r="Z501" s="2">
        <v>3</v>
      </c>
      <c r="AA501" s="9">
        <v>39</v>
      </c>
      <c r="AB501" s="2">
        <v>3</v>
      </c>
      <c r="AC501" s="2">
        <v>2</v>
      </c>
      <c r="AD501" s="2">
        <v>1</v>
      </c>
      <c r="AE501" s="9">
        <v>7104</v>
      </c>
      <c r="AF501" s="12">
        <v>20431</v>
      </c>
      <c r="AG501" s="2">
        <v>0</v>
      </c>
      <c r="AH501" s="2">
        <v>12</v>
      </c>
      <c r="AI501" s="2">
        <v>3</v>
      </c>
      <c r="AJ501" s="2">
        <v>4</v>
      </c>
      <c r="AK501" s="2">
        <v>80</v>
      </c>
      <c r="AL501" s="2">
        <v>0</v>
      </c>
      <c r="AM501" s="2">
        <v>6</v>
      </c>
      <c r="AN501" s="2">
        <v>3</v>
      </c>
      <c r="AO501" s="2">
        <v>5</v>
      </c>
      <c r="AP501" s="2">
        <v>0</v>
      </c>
      <c r="AQ501" s="2">
        <v>1</v>
      </c>
      <c r="AR501" s="4">
        <v>2</v>
      </c>
    </row>
    <row r="502" spans="1:44" ht="16" thickBot="1" x14ac:dyDescent="0.4">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9">
        <v>646</v>
      </c>
      <c r="W502" s="2">
        <v>9</v>
      </c>
      <c r="X502" s="1" t="s">
        <v>69</v>
      </c>
      <c r="Y502" s="2">
        <v>1</v>
      </c>
      <c r="Z502" s="2">
        <v>1</v>
      </c>
      <c r="AA502" s="9">
        <v>92</v>
      </c>
      <c r="AB502" s="2">
        <v>3</v>
      </c>
      <c r="AC502" s="2">
        <v>2</v>
      </c>
      <c r="AD502" s="2">
        <v>2</v>
      </c>
      <c r="AE502" s="9">
        <v>6322</v>
      </c>
      <c r="AF502" s="12">
        <v>18089</v>
      </c>
      <c r="AG502" s="2">
        <v>1</v>
      </c>
      <c r="AH502" s="2">
        <v>12</v>
      </c>
      <c r="AI502" s="2">
        <v>3</v>
      </c>
      <c r="AJ502" s="2">
        <v>4</v>
      </c>
      <c r="AK502" s="2">
        <v>80</v>
      </c>
      <c r="AL502" s="2">
        <v>1</v>
      </c>
      <c r="AM502" s="2">
        <v>6</v>
      </c>
      <c r="AN502" s="2">
        <v>2</v>
      </c>
      <c r="AO502" s="2">
        <v>6</v>
      </c>
      <c r="AP502" s="2">
        <v>4</v>
      </c>
      <c r="AQ502" s="2">
        <v>0</v>
      </c>
      <c r="AR502" s="4">
        <v>5</v>
      </c>
    </row>
    <row r="503" spans="1:44" ht="16" thickBot="1" x14ac:dyDescent="0.4">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9">
        <v>160</v>
      </c>
      <c r="W503" s="2">
        <v>3</v>
      </c>
      <c r="X503" s="1" t="s">
        <v>75</v>
      </c>
      <c r="Y503" s="2">
        <v>1</v>
      </c>
      <c r="Z503" s="2">
        <v>3</v>
      </c>
      <c r="AA503" s="9">
        <v>71</v>
      </c>
      <c r="AB503" s="2">
        <v>3</v>
      </c>
      <c r="AC503" s="2">
        <v>1</v>
      </c>
      <c r="AD503" s="2">
        <v>3</v>
      </c>
      <c r="AE503" s="9">
        <v>2083</v>
      </c>
      <c r="AF503" s="12">
        <v>22653</v>
      </c>
      <c r="AG503" s="2">
        <v>1</v>
      </c>
      <c r="AH503" s="2">
        <v>20</v>
      </c>
      <c r="AI503" s="2">
        <v>4</v>
      </c>
      <c r="AJ503" s="2">
        <v>3</v>
      </c>
      <c r="AK503" s="2">
        <v>80</v>
      </c>
      <c r="AL503" s="2">
        <v>1</v>
      </c>
      <c r="AM503" s="2">
        <v>1</v>
      </c>
      <c r="AN503" s="2">
        <v>3</v>
      </c>
      <c r="AO503" s="2">
        <v>1</v>
      </c>
      <c r="AP503" s="2">
        <v>0</v>
      </c>
      <c r="AQ503" s="2">
        <v>0</v>
      </c>
      <c r="AR503" s="4">
        <v>0</v>
      </c>
    </row>
    <row r="504" spans="1:44" ht="16" thickBot="1" x14ac:dyDescent="0.4">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9">
        <v>238</v>
      </c>
      <c r="W504" s="2">
        <v>1</v>
      </c>
      <c r="X504" s="1" t="s">
        <v>63</v>
      </c>
      <c r="Y504" s="2">
        <v>1</v>
      </c>
      <c r="Z504" s="2">
        <v>4</v>
      </c>
      <c r="AA504" s="9">
        <v>34</v>
      </c>
      <c r="AB504" s="2">
        <v>3</v>
      </c>
      <c r="AC504" s="2">
        <v>2</v>
      </c>
      <c r="AD504" s="2">
        <v>3</v>
      </c>
      <c r="AE504" s="9">
        <v>8381</v>
      </c>
      <c r="AF504" s="12">
        <v>7507</v>
      </c>
      <c r="AG504" s="2">
        <v>7</v>
      </c>
      <c r="AH504" s="2">
        <v>20</v>
      </c>
      <c r="AI504" s="2">
        <v>4</v>
      </c>
      <c r="AJ504" s="2">
        <v>4</v>
      </c>
      <c r="AK504" s="2">
        <v>80</v>
      </c>
      <c r="AL504" s="2">
        <v>0</v>
      </c>
      <c r="AM504" s="2">
        <v>18</v>
      </c>
      <c r="AN504" s="2">
        <v>4</v>
      </c>
      <c r="AO504" s="2">
        <v>14</v>
      </c>
      <c r="AP504" s="2">
        <v>7</v>
      </c>
      <c r="AQ504" s="2">
        <v>8</v>
      </c>
      <c r="AR504" s="4">
        <v>10</v>
      </c>
    </row>
    <row r="505" spans="1:44" ht="16" thickBot="1" x14ac:dyDescent="0.4">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9">
        <v>1397</v>
      </c>
      <c r="W505" s="2">
        <v>1</v>
      </c>
      <c r="X505" s="1" t="s">
        <v>132</v>
      </c>
      <c r="Y505" s="2">
        <v>1</v>
      </c>
      <c r="Z505" s="2">
        <v>2</v>
      </c>
      <c r="AA505" s="9">
        <v>42</v>
      </c>
      <c r="AB505" s="2">
        <v>3</v>
      </c>
      <c r="AC505" s="2">
        <v>1</v>
      </c>
      <c r="AD505" s="2">
        <v>2</v>
      </c>
      <c r="AE505" s="9">
        <v>2691</v>
      </c>
      <c r="AF505" s="12">
        <v>7660</v>
      </c>
      <c r="AG505" s="2">
        <v>1</v>
      </c>
      <c r="AH505" s="2">
        <v>12</v>
      </c>
      <c r="AI505" s="2">
        <v>3</v>
      </c>
      <c r="AJ505" s="2">
        <v>4</v>
      </c>
      <c r="AK505" s="2">
        <v>80</v>
      </c>
      <c r="AL505" s="2">
        <v>1</v>
      </c>
      <c r="AM505" s="2">
        <v>10</v>
      </c>
      <c r="AN505" s="2">
        <v>2</v>
      </c>
      <c r="AO505" s="2">
        <v>10</v>
      </c>
      <c r="AP505" s="2">
        <v>9</v>
      </c>
      <c r="AQ505" s="2">
        <v>8</v>
      </c>
      <c r="AR505" s="4">
        <v>8</v>
      </c>
    </row>
    <row r="506" spans="1:44" ht="16" thickBot="1" x14ac:dyDescent="0.4">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9">
        <v>306</v>
      </c>
      <c r="W506" s="2">
        <v>26</v>
      </c>
      <c r="X506" s="1" t="s">
        <v>69</v>
      </c>
      <c r="Y506" s="2">
        <v>1</v>
      </c>
      <c r="Z506" s="2">
        <v>1</v>
      </c>
      <c r="AA506" s="9">
        <v>100</v>
      </c>
      <c r="AB506" s="2">
        <v>3</v>
      </c>
      <c r="AC506" s="2">
        <v>2</v>
      </c>
      <c r="AD506" s="2">
        <v>2</v>
      </c>
      <c r="AE506" s="9">
        <v>4286</v>
      </c>
      <c r="AF506" s="12">
        <v>5630</v>
      </c>
      <c r="AG506" s="2">
        <v>2</v>
      </c>
      <c r="AH506" s="2">
        <v>14</v>
      </c>
      <c r="AI506" s="2">
        <v>3</v>
      </c>
      <c r="AJ506" s="2">
        <v>4</v>
      </c>
      <c r="AK506" s="2">
        <v>80</v>
      </c>
      <c r="AL506" s="2">
        <v>2</v>
      </c>
      <c r="AM506" s="2">
        <v>5</v>
      </c>
      <c r="AN506" s="2">
        <v>3</v>
      </c>
      <c r="AO506" s="2">
        <v>1</v>
      </c>
      <c r="AP506" s="2">
        <v>1</v>
      </c>
      <c r="AQ506" s="2">
        <v>0</v>
      </c>
      <c r="AR506" s="4">
        <v>0</v>
      </c>
    </row>
    <row r="507" spans="1:44" ht="16" thickBot="1" x14ac:dyDescent="0.4">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9">
        <v>991</v>
      </c>
      <c r="W507" s="2">
        <v>6</v>
      </c>
      <c r="X507" s="1" t="s">
        <v>75</v>
      </c>
      <c r="Y507" s="2">
        <v>1</v>
      </c>
      <c r="Z507" s="2">
        <v>3</v>
      </c>
      <c r="AA507" s="9">
        <v>71</v>
      </c>
      <c r="AB507" s="2">
        <v>3</v>
      </c>
      <c r="AC507" s="2">
        <v>1</v>
      </c>
      <c r="AD507" s="2">
        <v>2</v>
      </c>
      <c r="AE507" s="9">
        <v>2659</v>
      </c>
      <c r="AF507" s="12">
        <v>17759</v>
      </c>
      <c r="AG507" s="2">
        <v>1</v>
      </c>
      <c r="AH507" s="2">
        <v>13</v>
      </c>
      <c r="AI507" s="2">
        <v>3</v>
      </c>
      <c r="AJ507" s="2">
        <v>3</v>
      </c>
      <c r="AK507" s="2">
        <v>80</v>
      </c>
      <c r="AL507" s="2">
        <v>1</v>
      </c>
      <c r="AM507" s="2">
        <v>3</v>
      </c>
      <c r="AN507" s="2">
        <v>3</v>
      </c>
      <c r="AO507" s="2">
        <v>3</v>
      </c>
      <c r="AP507" s="2">
        <v>2</v>
      </c>
      <c r="AQ507" s="2">
        <v>0</v>
      </c>
      <c r="AR507" s="4">
        <v>2</v>
      </c>
    </row>
    <row r="508" spans="1:44" ht="16" thickBot="1" x14ac:dyDescent="0.4">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9">
        <v>482</v>
      </c>
      <c r="W508" s="2">
        <v>3</v>
      </c>
      <c r="X508" s="1" t="s">
        <v>75</v>
      </c>
      <c r="Y508" s="2">
        <v>1</v>
      </c>
      <c r="Z508" s="2">
        <v>3</v>
      </c>
      <c r="AA508" s="9">
        <v>36</v>
      </c>
      <c r="AB508" s="2">
        <v>3</v>
      </c>
      <c r="AC508" s="2">
        <v>3</v>
      </c>
      <c r="AD508" s="2">
        <v>3</v>
      </c>
      <c r="AE508" s="9">
        <v>9434</v>
      </c>
      <c r="AF508" s="12">
        <v>9606</v>
      </c>
      <c r="AG508" s="2">
        <v>1</v>
      </c>
      <c r="AH508" s="2">
        <v>15</v>
      </c>
      <c r="AI508" s="2">
        <v>3</v>
      </c>
      <c r="AJ508" s="2">
        <v>3</v>
      </c>
      <c r="AK508" s="2">
        <v>80</v>
      </c>
      <c r="AL508" s="2">
        <v>1</v>
      </c>
      <c r="AM508" s="2">
        <v>10</v>
      </c>
      <c r="AN508" s="2">
        <v>3</v>
      </c>
      <c r="AO508" s="2">
        <v>10</v>
      </c>
      <c r="AP508" s="2">
        <v>7</v>
      </c>
      <c r="AQ508" s="2">
        <v>7</v>
      </c>
      <c r="AR508" s="4">
        <v>8</v>
      </c>
    </row>
    <row r="509" spans="1:44" ht="16" thickBot="1" x14ac:dyDescent="0.4">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9">
        <v>1176</v>
      </c>
      <c r="W509" s="2">
        <v>3</v>
      </c>
      <c r="X509" s="1" t="s">
        <v>53</v>
      </c>
      <c r="Y509" s="2">
        <v>1</v>
      </c>
      <c r="Z509" s="2">
        <v>2</v>
      </c>
      <c r="AA509" s="9">
        <v>62</v>
      </c>
      <c r="AB509" s="2">
        <v>3</v>
      </c>
      <c r="AC509" s="2">
        <v>2</v>
      </c>
      <c r="AD509" s="2">
        <v>3</v>
      </c>
      <c r="AE509" s="9">
        <v>5561</v>
      </c>
      <c r="AF509" s="12">
        <v>3487</v>
      </c>
      <c r="AG509" s="2">
        <v>1</v>
      </c>
      <c r="AH509" s="2">
        <v>14</v>
      </c>
      <c r="AI509" s="2">
        <v>3</v>
      </c>
      <c r="AJ509" s="2">
        <v>1</v>
      </c>
      <c r="AK509" s="2">
        <v>80</v>
      </c>
      <c r="AL509" s="2">
        <v>1</v>
      </c>
      <c r="AM509" s="2">
        <v>6</v>
      </c>
      <c r="AN509" s="2">
        <v>2</v>
      </c>
      <c r="AO509" s="2">
        <v>6</v>
      </c>
      <c r="AP509" s="2">
        <v>0</v>
      </c>
      <c r="AQ509" s="2">
        <v>1</v>
      </c>
      <c r="AR509" s="4">
        <v>2</v>
      </c>
    </row>
    <row r="510" spans="1:44" ht="16" thickBot="1" x14ac:dyDescent="0.4">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9">
        <v>1017</v>
      </c>
      <c r="W510" s="2">
        <v>6</v>
      </c>
      <c r="X510" s="1" t="s">
        <v>69</v>
      </c>
      <c r="Y510" s="2">
        <v>1</v>
      </c>
      <c r="Z510" s="2">
        <v>2</v>
      </c>
      <c r="AA510" s="9">
        <v>82</v>
      </c>
      <c r="AB510" s="2">
        <v>1</v>
      </c>
      <c r="AC510" s="2">
        <v>2</v>
      </c>
      <c r="AD510" s="2">
        <v>2</v>
      </c>
      <c r="AE510" s="9">
        <v>6646</v>
      </c>
      <c r="AF510" s="12">
        <v>19368</v>
      </c>
      <c r="AG510" s="2">
        <v>1</v>
      </c>
      <c r="AH510" s="2">
        <v>13</v>
      </c>
      <c r="AI510" s="2">
        <v>3</v>
      </c>
      <c r="AJ510" s="2">
        <v>2</v>
      </c>
      <c r="AK510" s="2">
        <v>80</v>
      </c>
      <c r="AL510" s="2">
        <v>0</v>
      </c>
      <c r="AM510" s="2">
        <v>17</v>
      </c>
      <c r="AN510" s="2">
        <v>3</v>
      </c>
      <c r="AO510" s="2">
        <v>17</v>
      </c>
      <c r="AP510" s="2">
        <v>11</v>
      </c>
      <c r="AQ510" s="2">
        <v>11</v>
      </c>
      <c r="AR510" s="4">
        <v>8</v>
      </c>
    </row>
    <row r="511" spans="1:44" ht="16" thickBot="1" x14ac:dyDescent="0.4">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9">
        <v>1296</v>
      </c>
      <c r="W511" s="2">
        <v>6</v>
      </c>
      <c r="X511" s="1" t="s">
        <v>75</v>
      </c>
      <c r="Y511" s="2">
        <v>1</v>
      </c>
      <c r="Z511" s="2">
        <v>3</v>
      </c>
      <c r="AA511" s="9">
        <v>30</v>
      </c>
      <c r="AB511" s="2">
        <v>3</v>
      </c>
      <c r="AC511" s="2">
        <v>2</v>
      </c>
      <c r="AD511" s="2">
        <v>2</v>
      </c>
      <c r="AE511" s="9">
        <v>7725</v>
      </c>
      <c r="AF511" s="12">
        <v>5335</v>
      </c>
      <c r="AG511" s="2">
        <v>3</v>
      </c>
      <c r="AH511" s="2">
        <v>23</v>
      </c>
      <c r="AI511" s="2">
        <v>4</v>
      </c>
      <c r="AJ511" s="2">
        <v>3</v>
      </c>
      <c r="AK511" s="2">
        <v>80</v>
      </c>
      <c r="AL511" s="2">
        <v>1</v>
      </c>
      <c r="AM511" s="2">
        <v>15</v>
      </c>
      <c r="AN511" s="2">
        <v>1</v>
      </c>
      <c r="AO511" s="2">
        <v>13</v>
      </c>
      <c r="AP511" s="2">
        <v>11</v>
      </c>
      <c r="AQ511" s="2">
        <v>4</v>
      </c>
      <c r="AR511" s="4">
        <v>7</v>
      </c>
    </row>
    <row r="512" spans="1:44" ht="16" thickBot="1" x14ac:dyDescent="0.4">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9">
        <v>397</v>
      </c>
      <c r="W512" s="2">
        <v>19</v>
      </c>
      <c r="X512" s="1" t="s">
        <v>69</v>
      </c>
      <c r="Y512" s="2">
        <v>1</v>
      </c>
      <c r="Z512" s="2">
        <v>3</v>
      </c>
      <c r="AA512" s="9">
        <v>88</v>
      </c>
      <c r="AB512" s="2">
        <v>3</v>
      </c>
      <c r="AC512" s="2">
        <v>3</v>
      </c>
      <c r="AD512" s="2">
        <v>3</v>
      </c>
      <c r="AE512" s="9">
        <v>10725</v>
      </c>
      <c r="AF512" s="12">
        <v>6729</v>
      </c>
      <c r="AG512" s="2">
        <v>2</v>
      </c>
      <c r="AH512" s="2">
        <v>15</v>
      </c>
      <c r="AI512" s="2">
        <v>3</v>
      </c>
      <c r="AJ512" s="2">
        <v>3</v>
      </c>
      <c r="AK512" s="2">
        <v>80</v>
      </c>
      <c r="AL512" s="2">
        <v>1</v>
      </c>
      <c r="AM512" s="2">
        <v>16</v>
      </c>
      <c r="AN512" s="2">
        <v>4</v>
      </c>
      <c r="AO512" s="2">
        <v>9</v>
      </c>
      <c r="AP512" s="2">
        <v>7</v>
      </c>
      <c r="AQ512" s="2">
        <v>7</v>
      </c>
      <c r="AR512" s="4">
        <v>1</v>
      </c>
    </row>
    <row r="513" spans="1:44" ht="16" thickBot="1" x14ac:dyDescent="0.4">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9">
        <v>913</v>
      </c>
      <c r="W513" s="2">
        <v>9</v>
      </c>
      <c r="X513" s="1" t="s">
        <v>53</v>
      </c>
      <c r="Y513" s="2">
        <v>1</v>
      </c>
      <c r="Z513" s="2">
        <v>2</v>
      </c>
      <c r="AA513" s="9">
        <v>48</v>
      </c>
      <c r="AB513" s="2">
        <v>2</v>
      </c>
      <c r="AC513" s="2">
        <v>2</v>
      </c>
      <c r="AD513" s="2">
        <v>3</v>
      </c>
      <c r="AE513" s="9">
        <v>8847</v>
      </c>
      <c r="AF513" s="12">
        <v>13934</v>
      </c>
      <c r="AG513" s="2">
        <v>2</v>
      </c>
      <c r="AH513" s="2">
        <v>11</v>
      </c>
      <c r="AI513" s="2">
        <v>3</v>
      </c>
      <c r="AJ513" s="2">
        <v>3</v>
      </c>
      <c r="AK513" s="2">
        <v>80</v>
      </c>
      <c r="AL513" s="2">
        <v>1</v>
      </c>
      <c r="AM513" s="2">
        <v>13</v>
      </c>
      <c r="AN513" s="2">
        <v>3</v>
      </c>
      <c r="AO513" s="2">
        <v>3</v>
      </c>
      <c r="AP513" s="2">
        <v>2</v>
      </c>
      <c r="AQ513" s="2">
        <v>0</v>
      </c>
      <c r="AR513" s="4">
        <v>2</v>
      </c>
    </row>
    <row r="514" spans="1:44" ht="16" thickBot="1" x14ac:dyDescent="0.4">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9">
        <v>1115</v>
      </c>
      <c r="W514" s="2">
        <v>3</v>
      </c>
      <c r="X514" s="1" t="s">
        <v>69</v>
      </c>
      <c r="Y514" s="2">
        <v>1</v>
      </c>
      <c r="Z514" s="2">
        <v>1</v>
      </c>
      <c r="AA514" s="9">
        <v>54</v>
      </c>
      <c r="AB514" s="2">
        <v>2</v>
      </c>
      <c r="AC514" s="2">
        <v>1</v>
      </c>
      <c r="AD514" s="2">
        <v>4</v>
      </c>
      <c r="AE514" s="9">
        <v>2045</v>
      </c>
      <c r="AF514" s="12">
        <v>15174</v>
      </c>
      <c r="AG514" s="2">
        <v>0</v>
      </c>
      <c r="AH514" s="2">
        <v>13</v>
      </c>
      <c r="AI514" s="2">
        <v>3</v>
      </c>
      <c r="AJ514" s="2">
        <v>4</v>
      </c>
      <c r="AK514" s="2">
        <v>80</v>
      </c>
      <c r="AL514" s="2">
        <v>0</v>
      </c>
      <c r="AM514" s="2">
        <v>5</v>
      </c>
      <c r="AN514" s="2">
        <v>3</v>
      </c>
      <c r="AO514" s="2">
        <v>4</v>
      </c>
      <c r="AP514" s="2">
        <v>2</v>
      </c>
      <c r="AQ514" s="2">
        <v>1</v>
      </c>
      <c r="AR514" s="4">
        <v>1</v>
      </c>
    </row>
    <row r="515" spans="1:44" ht="16" thickBot="1" x14ac:dyDescent="0.4">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9">
        <v>1362</v>
      </c>
      <c r="W515" s="2">
        <v>10</v>
      </c>
      <c r="X515" s="1" t="s">
        <v>63</v>
      </c>
      <c r="Y515" s="2">
        <v>1</v>
      </c>
      <c r="Z515" s="2">
        <v>4</v>
      </c>
      <c r="AA515" s="9">
        <v>32</v>
      </c>
      <c r="AB515" s="2">
        <v>3</v>
      </c>
      <c r="AC515" s="2">
        <v>1</v>
      </c>
      <c r="AD515" s="2">
        <v>3</v>
      </c>
      <c r="AE515" s="9">
        <v>1009</v>
      </c>
      <c r="AF515" s="12">
        <v>26999</v>
      </c>
      <c r="AG515" s="2">
        <v>1</v>
      </c>
      <c r="AH515" s="2">
        <v>11</v>
      </c>
      <c r="AI515" s="2">
        <v>3</v>
      </c>
      <c r="AJ515" s="2">
        <v>4</v>
      </c>
      <c r="AK515" s="2">
        <v>80</v>
      </c>
      <c r="AL515" s="2">
        <v>0</v>
      </c>
      <c r="AM515" s="2">
        <v>1</v>
      </c>
      <c r="AN515" s="2">
        <v>3</v>
      </c>
      <c r="AO515" s="2">
        <v>1</v>
      </c>
      <c r="AP515" s="2">
        <v>0</v>
      </c>
      <c r="AQ515" s="2">
        <v>1</v>
      </c>
      <c r="AR515" s="4">
        <v>1</v>
      </c>
    </row>
    <row r="516" spans="1:44" ht="16" thickBot="1" x14ac:dyDescent="0.4">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9">
        <v>1076</v>
      </c>
      <c r="W516" s="2">
        <v>3</v>
      </c>
      <c r="X516" s="1" t="s">
        <v>75</v>
      </c>
      <c r="Y516" s="2">
        <v>1</v>
      </c>
      <c r="Z516" s="2">
        <v>1</v>
      </c>
      <c r="AA516" s="9">
        <v>70</v>
      </c>
      <c r="AB516" s="2">
        <v>3</v>
      </c>
      <c r="AC516" s="2">
        <v>1</v>
      </c>
      <c r="AD516" s="2">
        <v>2</v>
      </c>
      <c r="AE516" s="9">
        <v>3348</v>
      </c>
      <c r="AF516" s="12">
        <v>3164</v>
      </c>
      <c r="AG516" s="2">
        <v>1</v>
      </c>
      <c r="AH516" s="2">
        <v>11</v>
      </c>
      <c r="AI516" s="2">
        <v>3</v>
      </c>
      <c r="AJ516" s="2">
        <v>1</v>
      </c>
      <c r="AK516" s="2">
        <v>80</v>
      </c>
      <c r="AL516" s="2">
        <v>0</v>
      </c>
      <c r="AM516" s="2">
        <v>10</v>
      </c>
      <c r="AN516" s="2">
        <v>3</v>
      </c>
      <c r="AO516" s="2">
        <v>10</v>
      </c>
      <c r="AP516" s="2">
        <v>8</v>
      </c>
      <c r="AQ516" s="2">
        <v>9</v>
      </c>
      <c r="AR516" s="4">
        <v>7</v>
      </c>
    </row>
    <row r="517" spans="1:44" ht="16" thickBot="1" x14ac:dyDescent="0.4">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9">
        <v>727</v>
      </c>
      <c r="W517" s="2">
        <v>3</v>
      </c>
      <c r="X517" s="1" t="s">
        <v>75</v>
      </c>
      <c r="Y517" s="2">
        <v>1</v>
      </c>
      <c r="Z517" s="2">
        <v>3</v>
      </c>
      <c r="AA517" s="9">
        <v>41</v>
      </c>
      <c r="AB517" s="2">
        <v>2</v>
      </c>
      <c r="AC517" s="2">
        <v>1</v>
      </c>
      <c r="AD517" s="2">
        <v>2</v>
      </c>
      <c r="AE517" s="9">
        <v>1281</v>
      </c>
      <c r="AF517" s="12">
        <v>16900</v>
      </c>
      <c r="AG517" s="2">
        <v>1</v>
      </c>
      <c r="AH517" s="2">
        <v>18</v>
      </c>
      <c r="AI517" s="2">
        <v>3</v>
      </c>
      <c r="AJ517" s="2">
        <v>3</v>
      </c>
      <c r="AK517" s="2">
        <v>80</v>
      </c>
      <c r="AL517" s="2">
        <v>2</v>
      </c>
      <c r="AM517" s="2">
        <v>1</v>
      </c>
      <c r="AN517" s="2">
        <v>3</v>
      </c>
      <c r="AO517" s="2">
        <v>1</v>
      </c>
      <c r="AP517" s="2">
        <v>0</v>
      </c>
      <c r="AQ517" s="2">
        <v>0</v>
      </c>
      <c r="AR517" s="4">
        <v>0</v>
      </c>
    </row>
    <row r="518" spans="1:44" ht="16" thickBot="1" x14ac:dyDescent="0.4">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9">
        <v>885</v>
      </c>
      <c r="W518" s="2">
        <v>4</v>
      </c>
      <c r="X518" s="1" t="s">
        <v>75</v>
      </c>
      <c r="Y518" s="2">
        <v>1</v>
      </c>
      <c r="Z518" s="2">
        <v>1</v>
      </c>
      <c r="AA518" s="9">
        <v>58</v>
      </c>
      <c r="AB518" s="2">
        <v>4</v>
      </c>
      <c r="AC518" s="2">
        <v>1</v>
      </c>
      <c r="AD518" s="2">
        <v>3</v>
      </c>
      <c r="AE518" s="9">
        <v>2819</v>
      </c>
      <c r="AF518" s="12">
        <v>8544</v>
      </c>
      <c r="AG518" s="2">
        <v>2</v>
      </c>
      <c r="AH518" s="2">
        <v>16</v>
      </c>
      <c r="AI518" s="2">
        <v>3</v>
      </c>
      <c r="AJ518" s="2">
        <v>1</v>
      </c>
      <c r="AK518" s="2">
        <v>80</v>
      </c>
      <c r="AL518" s="2">
        <v>1</v>
      </c>
      <c r="AM518" s="2">
        <v>5</v>
      </c>
      <c r="AN518" s="2">
        <v>4</v>
      </c>
      <c r="AO518" s="2">
        <v>3</v>
      </c>
      <c r="AP518" s="2">
        <v>2</v>
      </c>
      <c r="AQ518" s="2">
        <v>0</v>
      </c>
      <c r="AR518" s="4">
        <v>2</v>
      </c>
    </row>
    <row r="519" spans="1:44" ht="16" thickBot="1" x14ac:dyDescent="0.4">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9">
        <v>810</v>
      </c>
      <c r="W519" s="2">
        <v>8</v>
      </c>
      <c r="X519" s="1" t="s">
        <v>75</v>
      </c>
      <c r="Y519" s="2">
        <v>1</v>
      </c>
      <c r="Z519" s="2">
        <v>4</v>
      </c>
      <c r="AA519" s="9">
        <v>57</v>
      </c>
      <c r="AB519" s="2">
        <v>4</v>
      </c>
      <c r="AC519" s="2">
        <v>2</v>
      </c>
      <c r="AD519" s="2">
        <v>2</v>
      </c>
      <c r="AE519" s="9">
        <v>4851</v>
      </c>
      <c r="AF519" s="12">
        <v>15678</v>
      </c>
      <c r="AG519" s="2">
        <v>0</v>
      </c>
      <c r="AH519" s="2">
        <v>22</v>
      </c>
      <c r="AI519" s="2">
        <v>4</v>
      </c>
      <c r="AJ519" s="2">
        <v>3</v>
      </c>
      <c r="AK519" s="2">
        <v>80</v>
      </c>
      <c r="AL519" s="2">
        <v>1</v>
      </c>
      <c r="AM519" s="2">
        <v>4</v>
      </c>
      <c r="AN519" s="2">
        <v>3</v>
      </c>
      <c r="AO519" s="2">
        <v>3</v>
      </c>
      <c r="AP519" s="2">
        <v>2</v>
      </c>
      <c r="AQ519" s="2">
        <v>1</v>
      </c>
      <c r="AR519" s="4">
        <v>2</v>
      </c>
    </row>
    <row r="520" spans="1:44" ht="16" thickBot="1" x14ac:dyDescent="0.4">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9">
        <v>243</v>
      </c>
      <c r="W520" s="2">
        <v>7</v>
      </c>
      <c r="X520" s="1" t="s">
        <v>69</v>
      </c>
      <c r="Y520" s="2">
        <v>1</v>
      </c>
      <c r="Z520" s="2">
        <v>4</v>
      </c>
      <c r="AA520" s="9">
        <v>46</v>
      </c>
      <c r="AB520" s="2">
        <v>2</v>
      </c>
      <c r="AC520" s="2">
        <v>2</v>
      </c>
      <c r="AD520" s="2">
        <v>1</v>
      </c>
      <c r="AE520" s="9">
        <v>4028</v>
      </c>
      <c r="AF520" s="12">
        <v>7791</v>
      </c>
      <c r="AG520" s="2">
        <v>0</v>
      </c>
      <c r="AH520" s="2">
        <v>20</v>
      </c>
      <c r="AI520" s="2">
        <v>4</v>
      </c>
      <c r="AJ520" s="2">
        <v>1</v>
      </c>
      <c r="AK520" s="2">
        <v>80</v>
      </c>
      <c r="AL520" s="2">
        <v>0</v>
      </c>
      <c r="AM520" s="2">
        <v>8</v>
      </c>
      <c r="AN520" s="2">
        <v>3</v>
      </c>
      <c r="AO520" s="2">
        <v>7</v>
      </c>
      <c r="AP520" s="2">
        <v>7</v>
      </c>
      <c r="AQ520" s="2">
        <v>0</v>
      </c>
      <c r="AR520" s="4">
        <v>5</v>
      </c>
    </row>
    <row r="521" spans="1:44" ht="16" thickBot="1" x14ac:dyDescent="0.4">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9">
        <v>806</v>
      </c>
      <c r="W521" s="2">
        <v>1</v>
      </c>
      <c r="X521" s="1" t="s">
        <v>69</v>
      </c>
      <c r="Y521" s="2">
        <v>1</v>
      </c>
      <c r="Z521" s="2">
        <v>2</v>
      </c>
      <c r="AA521" s="9">
        <v>76</v>
      </c>
      <c r="AB521" s="2">
        <v>1</v>
      </c>
      <c r="AC521" s="2">
        <v>1</v>
      </c>
      <c r="AD521" s="2">
        <v>4</v>
      </c>
      <c r="AE521" s="9">
        <v>2720</v>
      </c>
      <c r="AF521" s="12">
        <v>18959</v>
      </c>
      <c r="AG521" s="2">
        <v>1</v>
      </c>
      <c r="AH521" s="2">
        <v>18</v>
      </c>
      <c r="AI521" s="2">
        <v>3</v>
      </c>
      <c r="AJ521" s="2">
        <v>4</v>
      </c>
      <c r="AK521" s="2">
        <v>80</v>
      </c>
      <c r="AL521" s="2">
        <v>1</v>
      </c>
      <c r="AM521" s="2">
        <v>10</v>
      </c>
      <c r="AN521" s="2">
        <v>3</v>
      </c>
      <c r="AO521" s="2">
        <v>10</v>
      </c>
      <c r="AP521" s="2">
        <v>7</v>
      </c>
      <c r="AQ521" s="2">
        <v>2</v>
      </c>
      <c r="AR521" s="4">
        <v>8</v>
      </c>
    </row>
    <row r="522" spans="1:44" ht="16" thickBot="1" x14ac:dyDescent="0.4">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9">
        <v>817</v>
      </c>
      <c r="W522" s="2">
        <v>2</v>
      </c>
      <c r="X522" s="1" t="s">
        <v>63</v>
      </c>
      <c r="Y522" s="2">
        <v>1</v>
      </c>
      <c r="Z522" s="2">
        <v>2</v>
      </c>
      <c r="AA522" s="9">
        <v>56</v>
      </c>
      <c r="AB522" s="2">
        <v>4</v>
      </c>
      <c r="AC522" s="2">
        <v>2</v>
      </c>
      <c r="AD522" s="2">
        <v>1</v>
      </c>
      <c r="AE522" s="9">
        <v>8120</v>
      </c>
      <c r="AF522" s="12">
        <v>18597</v>
      </c>
      <c r="AG522" s="2">
        <v>3</v>
      </c>
      <c r="AH522" s="2">
        <v>12</v>
      </c>
      <c r="AI522" s="2">
        <v>3</v>
      </c>
      <c r="AJ522" s="2">
        <v>4</v>
      </c>
      <c r="AK522" s="2">
        <v>80</v>
      </c>
      <c r="AL522" s="2">
        <v>0</v>
      </c>
      <c r="AM522" s="2">
        <v>12</v>
      </c>
      <c r="AN522" s="2">
        <v>3</v>
      </c>
      <c r="AO522" s="2">
        <v>2</v>
      </c>
      <c r="AP522" s="2">
        <v>2</v>
      </c>
      <c r="AQ522" s="2">
        <v>2</v>
      </c>
      <c r="AR522" s="4">
        <v>2</v>
      </c>
    </row>
    <row r="523" spans="1:44" ht="16" thickBot="1" x14ac:dyDescent="0.4">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9">
        <v>1410</v>
      </c>
      <c r="W523" s="2">
        <v>3</v>
      </c>
      <c r="X523" s="1" t="s">
        <v>63</v>
      </c>
      <c r="Y523" s="2">
        <v>1</v>
      </c>
      <c r="Z523" s="2">
        <v>4</v>
      </c>
      <c r="AA523" s="9">
        <v>71</v>
      </c>
      <c r="AB523" s="2">
        <v>4</v>
      </c>
      <c r="AC523" s="2">
        <v>2</v>
      </c>
      <c r="AD523" s="2">
        <v>4</v>
      </c>
      <c r="AE523" s="9">
        <v>4647</v>
      </c>
      <c r="AF523" s="12">
        <v>16673</v>
      </c>
      <c r="AG523" s="2">
        <v>1</v>
      </c>
      <c r="AH523" s="2">
        <v>20</v>
      </c>
      <c r="AI523" s="2">
        <v>4</v>
      </c>
      <c r="AJ523" s="2">
        <v>2</v>
      </c>
      <c r="AK523" s="2">
        <v>80</v>
      </c>
      <c r="AL523" s="2">
        <v>2</v>
      </c>
      <c r="AM523" s="2">
        <v>6</v>
      </c>
      <c r="AN523" s="2">
        <v>3</v>
      </c>
      <c r="AO523" s="2">
        <v>6</v>
      </c>
      <c r="AP523" s="2">
        <v>5</v>
      </c>
      <c r="AQ523" s="2">
        <v>0</v>
      </c>
      <c r="AR523" s="4">
        <v>4</v>
      </c>
    </row>
    <row r="524" spans="1:44" ht="16" thickBot="1" x14ac:dyDescent="0.4">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9">
        <v>1225</v>
      </c>
      <c r="W524" s="2">
        <v>10</v>
      </c>
      <c r="X524" s="1" t="s">
        <v>53</v>
      </c>
      <c r="Y524" s="2">
        <v>1</v>
      </c>
      <c r="Z524" s="2">
        <v>4</v>
      </c>
      <c r="AA524" s="9">
        <v>80</v>
      </c>
      <c r="AB524" s="2">
        <v>4</v>
      </c>
      <c r="AC524" s="2">
        <v>1</v>
      </c>
      <c r="AD524" s="2">
        <v>4</v>
      </c>
      <c r="AE524" s="9">
        <v>4680</v>
      </c>
      <c r="AF524" s="12">
        <v>15232</v>
      </c>
      <c r="AG524" s="2">
        <v>3</v>
      </c>
      <c r="AH524" s="2">
        <v>17</v>
      </c>
      <c r="AI524" s="2">
        <v>3</v>
      </c>
      <c r="AJ524" s="2">
        <v>1</v>
      </c>
      <c r="AK524" s="2">
        <v>80</v>
      </c>
      <c r="AL524" s="2">
        <v>0</v>
      </c>
      <c r="AM524" s="2">
        <v>4</v>
      </c>
      <c r="AN524" s="2">
        <v>3</v>
      </c>
      <c r="AO524" s="2">
        <v>1</v>
      </c>
      <c r="AP524" s="2">
        <v>0</v>
      </c>
      <c r="AQ524" s="2">
        <v>0</v>
      </c>
      <c r="AR524" s="4">
        <v>0</v>
      </c>
    </row>
    <row r="525" spans="1:44" ht="16" thickBot="1" x14ac:dyDescent="0.4">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9">
        <v>1207</v>
      </c>
      <c r="W525" s="2">
        <v>28</v>
      </c>
      <c r="X525" s="1" t="s">
        <v>63</v>
      </c>
      <c r="Y525" s="2">
        <v>1</v>
      </c>
      <c r="Z525" s="2">
        <v>4</v>
      </c>
      <c r="AA525" s="9">
        <v>74</v>
      </c>
      <c r="AB525" s="2">
        <v>4</v>
      </c>
      <c r="AC525" s="2">
        <v>1</v>
      </c>
      <c r="AD525" s="2">
        <v>3</v>
      </c>
      <c r="AE525" s="9">
        <v>3221</v>
      </c>
      <c r="AF525" s="12">
        <v>3297</v>
      </c>
      <c r="AG525" s="2">
        <v>1</v>
      </c>
      <c r="AH525" s="2">
        <v>11</v>
      </c>
      <c r="AI525" s="2">
        <v>3</v>
      </c>
      <c r="AJ525" s="2">
        <v>3</v>
      </c>
      <c r="AK525" s="2">
        <v>80</v>
      </c>
      <c r="AL525" s="2">
        <v>3</v>
      </c>
      <c r="AM525" s="2">
        <v>20</v>
      </c>
      <c r="AN525" s="2">
        <v>3</v>
      </c>
      <c r="AO525" s="2">
        <v>20</v>
      </c>
      <c r="AP525" s="2">
        <v>8</v>
      </c>
      <c r="AQ525" s="2">
        <v>3</v>
      </c>
      <c r="AR525" s="4">
        <v>8</v>
      </c>
    </row>
    <row r="526" spans="1:44" ht="16" thickBot="1" x14ac:dyDescent="0.4">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9">
        <v>1442</v>
      </c>
      <c r="W526" s="2">
        <v>9</v>
      </c>
      <c r="X526" s="1" t="s">
        <v>75</v>
      </c>
      <c r="Y526" s="2">
        <v>1</v>
      </c>
      <c r="Z526" s="2">
        <v>4</v>
      </c>
      <c r="AA526" s="9">
        <v>46</v>
      </c>
      <c r="AB526" s="2">
        <v>2</v>
      </c>
      <c r="AC526" s="2">
        <v>3</v>
      </c>
      <c r="AD526" s="2">
        <v>3</v>
      </c>
      <c r="AE526" s="9">
        <v>8621</v>
      </c>
      <c r="AF526" s="12">
        <v>17654</v>
      </c>
      <c r="AG526" s="2">
        <v>1</v>
      </c>
      <c r="AH526" s="2">
        <v>14</v>
      </c>
      <c r="AI526" s="2">
        <v>3</v>
      </c>
      <c r="AJ526" s="2">
        <v>2</v>
      </c>
      <c r="AK526" s="2">
        <v>80</v>
      </c>
      <c r="AL526" s="2">
        <v>0</v>
      </c>
      <c r="AM526" s="2">
        <v>9</v>
      </c>
      <c r="AN526" s="2">
        <v>4</v>
      </c>
      <c r="AO526" s="2">
        <v>8</v>
      </c>
      <c r="AP526" s="2">
        <v>7</v>
      </c>
      <c r="AQ526" s="2">
        <v>7</v>
      </c>
      <c r="AR526" s="4">
        <v>7</v>
      </c>
    </row>
    <row r="527" spans="1:44" ht="16" thickBot="1" x14ac:dyDescent="0.4">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9">
        <v>693</v>
      </c>
      <c r="W527" s="2">
        <v>3</v>
      </c>
      <c r="X527" s="1" t="s">
        <v>53</v>
      </c>
      <c r="Y527" s="2">
        <v>1</v>
      </c>
      <c r="Z527" s="2">
        <v>1</v>
      </c>
      <c r="AA527" s="9">
        <v>65</v>
      </c>
      <c r="AB527" s="2">
        <v>3</v>
      </c>
      <c r="AC527" s="2">
        <v>2</v>
      </c>
      <c r="AD527" s="2">
        <v>3</v>
      </c>
      <c r="AE527" s="9">
        <v>4577</v>
      </c>
      <c r="AF527" s="12">
        <v>24785</v>
      </c>
      <c r="AG527" s="2">
        <v>9</v>
      </c>
      <c r="AH527" s="2">
        <v>14</v>
      </c>
      <c r="AI527" s="2">
        <v>3</v>
      </c>
      <c r="AJ527" s="2">
        <v>1</v>
      </c>
      <c r="AK527" s="2">
        <v>80</v>
      </c>
      <c r="AL527" s="2">
        <v>0</v>
      </c>
      <c r="AM527" s="2">
        <v>4</v>
      </c>
      <c r="AN527" s="2">
        <v>3</v>
      </c>
      <c r="AO527" s="2">
        <v>2</v>
      </c>
      <c r="AP527" s="2">
        <v>2</v>
      </c>
      <c r="AQ527" s="2">
        <v>2</v>
      </c>
      <c r="AR527" s="4">
        <v>0</v>
      </c>
    </row>
    <row r="528" spans="1:44" ht="16" thickBot="1" x14ac:dyDescent="0.4">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9">
        <v>408</v>
      </c>
      <c r="W528" s="2">
        <v>2</v>
      </c>
      <c r="X528" s="1" t="s">
        <v>69</v>
      </c>
      <c r="Y528" s="2">
        <v>1</v>
      </c>
      <c r="Z528" s="2">
        <v>4</v>
      </c>
      <c r="AA528" s="9">
        <v>80</v>
      </c>
      <c r="AB528" s="2">
        <v>2</v>
      </c>
      <c r="AC528" s="2">
        <v>2</v>
      </c>
      <c r="AD528" s="2">
        <v>4</v>
      </c>
      <c r="AE528" s="9">
        <v>4553</v>
      </c>
      <c r="AF528" s="12">
        <v>20978</v>
      </c>
      <c r="AG528" s="2">
        <v>1</v>
      </c>
      <c r="AH528" s="2">
        <v>11</v>
      </c>
      <c r="AI528" s="2">
        <v>3</v>
      </c>
      <c r="AJ528" s="2">
        <v>1</v>
      </c>
      <c r="AK528" s="2">
        <v>80</v>
      </c>
      <c r="AL528" s="2">
        <v>0</v>
      </c>
      <c r="AM528" s="2">
        <v>20</v>
      </c>
      <c r="AN528" s="2">
        <v>3</v>
      </c>
      <c r="AO528" s="2">
        <v>20</v>
      </c>
      <c r="AP528" s="2">
        <v>7</v>
      </c>
      <c r="AQ528" s="2">
        <v>11</v>
      </c>
      <c r="AR528" s="4">
        <v>10</v>
      </c>
    </row>
    <row r="529" spans="1:44" ht="16" thickBot="1" x14ac:dyDescent="0.4">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9">
        <v>929</v>
      </c>
      <c r="W529" s="2">
        <v>10</v>
      </c>
      <c r="X529" s="1" t="s">
        <v>75</v>
      </c>
      <c r="Y529" s="2">
        <v>1</v>
      </c>
      <c r="Z529" s="2">
        <v>4</v>
      </c>
      <c r="AA529" s="9">
        <v>55</v>
      </c>
      <c r="AB529" s="2">
        <v>3</v>
      </c>
      <c r="AC529" s="2">
        <v>2</v>
      </c>
      <c r="AD529" s="2">
        <v>1</v>
      </c>
      <c r="AE529" s="9">
        <v>5396</v>
      </c>
      <c r="AF529" s="12">
        <v>21703</v>
      </c>
      <c r="AG529" s="2">
        <v>1</v>
      </c>
      <c r="AH529" s="2">
        <v>12</v>
      </c>
      <c r="AI529" s="2">
        <v>3</v>
      </c>
      <c r="AJ529" s="2">
        <v>4</v>
      </c>
      <c r="AK529" s="2">
        <v>80</v>
      </c>
      <c r="AL529" s="2">
        <v>0</v>
      </c>
      <c r="AM529" s="2">
        <v>10</v>
      </c>
      <c r="AN529" s="2">
        <v>2</v>
      </c>
      <c r="AO529" s="2">
        <v>10</v>
      </c>
      <c r="AP529" s="2">
        <v>7</v>
      </c>
      <c r="AQ529" s="2">
        <v>0</v>
      </c>
      <c r="AR529" s="4">
        <v>8</v>
      </c>
    </row>
    <row r="530" spans="1:44" ht="16" thickBot="1" x14ac:dyDescent="0.4">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9">
        <v>562</v>
      </c>
      <c r="W530" s="2">
        <v>8</v>
      </c>
      <c r="X530" s="1" t="s">
        <v>53</v>
      </c>
      <c r="Y530" s="2">
        <v>1</v>
      </c>
      <c r="Z530" s="2">
        <v>4</v>
      </c>
      <c r="AA530" s="9">
        <v>50</v>
      </c>
      <c r="AB530" s="2">
        <v>3</v>
      </c>
      <c r="AC530" s="2">
        <v>2</v>
      </c>
      <c r="AD530" s="2">
        <v>4</v>
      </c>
      <c r="AE530" s="9">
        <v>6796</v>
      </c>
      <c r="AF530" s="12">
        <v>23452</v>
      </c>
      <c r="AG530" s="2">
        <v>3</v>
      </c>
      <c r="AH530" s="2">
        <v>14</v>
      </c>
      <c r="AI530" s="2">
        <v>3</v>
      </c>
      <c r="AJ530" s="2">
        <v>1</v>
      </c>
      <c r="AK530" s="2">
        <v>80</v>
      </c>
      <c r="AL530" s="2">
        <v>1</v>
      </c>
      <c r="AM530" s="2">
        <v>18</v>
      </c>
      <c r="AN530" s="2">
        <v>3</v>
      </c>
      <c r="AO530" s="2">
        <v>4</v>
      </c>
      <c r="AP530" s="2">
        <v>3</v>
      </c>
      <c r="AQ530" s="2">
        <v>1</v>
      </c>
      <c r="AR530" s="4">
        <v>3</v>
      </c>
    </row>
    <row r="531" spans="1:44" ht="16" thickBot="1" x14ac:dyDescent="0.4">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9">
        <v>827</v>
      </c>
      <c r="W531" s="2">
        <v>1</v>
      </c>
      <c r="X531" s="1" t="s">
        <v>69</v>
      </c>
      <c r="Y531" s="2">
        <v>1</v>
      </c>
      <c r="Z531" s="2">
        <v>2</v>
      </c>
      <c r="AA531" s="9">
        <v>33</v>
      </c>
      <c r="AB531" s="2">
        <v>4</v>
      </c>
      <c r="AC531" s="2">
        <v>2</v>
      </c>
      <c r="AD531" s="2">
        <v>4</v>
      </c>
      <c r="AE531" s="9">
        <v>7625</v>
      </c>
      <c r="AF531" s="12">
        <v>19383</v>
      </c>
      <c r="AG531" s="2">
        <v>0</v>
      </c>
      <c r="AH531" s="2">
        <v>13</v>
      </c>
      <c r="AI531" s="2">
        <v>3</v>
      </c>
      <c r="AJ531" s="2">
        <v>3</v>
      </c>
      <c r="AK531" s="2">
        <v>80</v>
      </c>
      <c r="AL531" s="2">
        <v>0</v>
      </c>
      <c r="AM531" s="2">
        <v>10</v>
      </c>
      <c r="AN531" s="2">
        <v>2</v>
      </c>
      <c r="AO531" s="2">
        <v>9</v>
      </c>
      <c r="AP531" s="2">
        <v>7</v>
      </c>
      <c r="AQ531" s="2">
        <v>1</v>
      </c>
      <c r="AR531" s="4">
        <v>8</v>
      </c>
    </row>
    <row r="532" spans="1:44" ht="16" thickBot="1" x14ac:dyDescent="0.4">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9">
        <v>608</v>
      </c>
      <c r="W532" s="2">
        <v>1</v>
      </c>
      <c r="X532" s="1" t="s">
        <v>53</v>
      </c>
      <c r="Y532" s="2">
        <v>1</v>
      </c>
      <c r="Z532" s="2">
        <v>3</v>
      </c>
      <c r="AA532" s="9">
        <v>68</v>
      </c>
      <c r="AB532" s="2">
        <v>3</v>
      </c>
      <c r="AC532" s="2">
        <v>3</v>
      </c>
      <c r="AD532" s="2">
        <v>3</v>
      </c>
      <c r="AE532" s="9">
        <v>7412</v>
      </c>
      <c r="AF532" s="12">
        <v>6009</v>
      </c>
      <c r="AG532" s="2">
        <v>1</v>
      </c>
      <c r="AH532" s="2">
        <v>11</v>
      </c>
      <c r="AI532" s="2">
        <v>3</v>
      </c>
      <c r="AJ532" s="2">
        <v>4</v>
      </c>
      <c r="AK532" s="2">
        <v>80</v>
      </c>
      <c r="AL532" s="2">
        <v>0</v>
      </c>
      <c r="AM532" s="2">
        <v>9</v>
      </c>
      <c r="AN532" s="2">
        <v>3</v>
      </c>
      <c r="AO532" s="2">
        <v>9</v>
      </c>
      <c r="AP532" s="2">
        <v>7</v>
      </c>
      <c r="AQ532" s="2">
        <v>0</v>
      </c>
      <c r="AR532" s="4">
        <v>7</v>
      </c>
    </row>
    <row r="533" spans="1:44" ht="16" thickBot="1" x14ac:dyDescent="0.4">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9">
        <v>1018</v>
      </c>
      <c r="W533" s="2">
        <v>3</v>
      </c>
      <c r="X533" s="1" t="s">
        <v>53</v>
      </c>
      <c r="Y533" s="2">
        <v>1</v>
      </c>
      <c r="Z533" s="2">
        <v>3</v>
      </c>
      <c r="AA533" s="9">
        <v>39</v>
      </c>
      <c r="AB533" s="2">
        <v>3</v>
      </c>
      <c r="AC533" s="2">
        <v>3</v>
      </c>
      <c r="AD533" s="2">
        <v>4</v>
      </c>
      <c r="AE533" s="9">
        <v>11159</v>
      </c>
      <c r="AF533" s="12">
        <v>19373</v>
      </c>
      <c r="AG533" s="2">
        <v>3</v>
      </c>
      <c r="AH533" s="2">
        <v>15</v>
      </c>
      <c r="AI533" s="2">
        <v>3</v>
      </c>
      <c r="AJ533" s="2">
        <v>4</v>
      </c>
      <c r="AK533" s="2">
        <v>80</v>
      </c>
      <c r="AL533" s="2">
        <v>0</v>
      </c>
      <c r="AM533" s="2">
        <v>10</v>
      </c>
      <c r="AN533" s="2">
        <v>3</v>
      </c>
      <c r="AO533" s="2">
        <v>7</v>
      </c>
      <c r="AP533" s="2">
        <v>7</v>
      </c>
      <c r="AQ533" s="2">
        <v>7</v>
      </c>
      <c r="AR533" s="4">
        <v>7</v>
      </c>
    </row>
    <row r="534" spans="1:44" ht="16" thickBot="1" x14ac:dyDescent="0.4">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9">
        <v>703</v>
      </c>
      <c r="W534" s="2">
        <v>14</v>
      </c>
      <c r="X534" s="1" t="s">
        <v>69</v>
      </c>
      <c r="Y534" s="2">
        <v>1</v>
      </c>
      <c r="Z534" s="2">
        <v>4</v>
      </c>
      <c r="AA534" s="9">
        <v>42</v>
      </c>
      <c r="AB534" s="2">
        <v>3</v>
      </c>
      <c r="AC534" s="2">
        <v>2</v>
      </c>
      <c r="AD534" s="2">
        <v>1</v>
      </c>
      <c r="AE534" s="9">
        <v>4960</v>
      </c>
      <c r="AF534" s="12">
        <v>11825</v>
      </c>
      <c r="AG534" s="2">
        <v>2</v>
      </c>
      <c r="AH534" s="2">
        <v>12</v>
      </c>
      <c r="AI534" s="2">
        <v>3</v>
      </c>
      <c r="AJ534" s="2">
        <v>4</v>
      </c>
      <c r="AK534" s="2">
        <v>80</v>
      </c>
      <c r="AL534" s="2">
        <v>0</v>
      </c>
      <c r="AM534" s="2">
        <v>20</v>
      </c>
      <c r="AN534" s="2">
        <v>3</v>
      </c>
      <c r="AO534" s="2">
        <v>7</v>
      </c>
      <c r="AP534" s="2">
        <v>7</v>
      </c>
      <c r="AQ534" s="2">
        <v>1</v>
      </c>
      <c r="AR534" s="4">
        <v>7</v>
      </c>
    </row>
    <row r="535" spans="1:44" ht="16" thickBot="1" x14ac:dyDescent="0.4">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9">
        <v>580</v>
      </c>
      <c r="W535" s="2">
        <v>5</v>
      </c>
      <c r="X535" s="1" t="s">
        <v>69</v>
      </c>
      <c r="Y535" s="2">
        <v>1</v>
      </c>
      <c r="Z535" s="2">
        <v>4</v>
      </c>
      <c r="AA535" s="9">
        <v>48</v>
      </c>
      <c r="AB535" s="2">
        <v>2</v>
      </c>
      <c r="AC535" s="2">
        <v>3</v>
      </c>
      <c r="AD535" s="2">
        <v>3</v>
      </c>
      <c r="AE535" s="9">
        <v>10475</v>
      </c>
      <c r="AF535" s="12">
        <v>23772</v>
      </c>
      <c r="AG535" s="2">
        <v>5</v>
      </c>
      <c r="AH535" s="2">
        <v>21</v>
      </c>
      <c r="AI535" s="2">
        <v>4</v>
      </c>
      <c r="AJ535" s="2">
        <v>3</v>
      </c>
      <c r="AK535" s="2">
        <v>80</v>
      </c>
      <c r="AL535" s="2">
        <v>1</v>
      </c>
      <c r="AM535" s="2">
        <v>20</v>
      </c>
      <c r="AN535" s="2">
        <v>3</v>
      </c>
      <c r="AO535" s="2">
        <v>18</v>
      </c>
      <c r="AP535" s="2">
        <v>13</v>
      </c>
      <c r="AQ535" s="2">
        <v>1</v>
      </c>
      <c r="AR535" s="4">
        <v>12</v>
      </c>
    </row>
    <row r="536" spans="1:44" ht="16" thickBot="1" x14ac:dyDescent="0.4">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9">
        <v>970</v>
      </c>
      <c r="W536" s="2">
        <v>7</v>
      </c>
      <c r="X536" s="1" t="s">
        <v>75</v>
      </c>
      <c r="Y536" s="2">
        <v>1</v>
      </c>
      <c r="Z536" s="2">
        <v>3</v>
      </c>
      <c r="AA536" s="9">
        <v>59</v>
      </c>
      <c r="AB536" s="2">
        <v>4</v>
      </c>
      <c r="AC536" s="2">
        <v>4</v>
      </c>
      <c r="AD536" s="2">
        <v>3</v>
      </c>
      <c r="AE536" s="9">
        <v>14814</v>
      </c>
      <c r="AF536" s="12">
        <v>13514</v>
      </c>
      <c r="AG536" s="2">
        <v>3</v>
      </c>
      <c r="AH536" s="2">
        <v>19</v>
      </c>
      <c r="AI536" s="2">
        <v>3</v>
      </c>
      <c r="AJ536" s="2">
        <v>3</v>
      </c>
      <c r="AK536" s="2">
        <v>80</v>
      </c>
      <c r="AL536" s="2">
        <v>0</v>
      </c>
      <c r="AM536" s="2">
        <v>32</v>
      </c>
      <c r="AN536" s="2">
        <v>3</v>
      </c>
      <c r="AO536" s="2">
        <v>5</v>
      </c>
      <c r="AP536" s="2">
        <v>1</v>
      </c>
      <c r="AQ536" s="2">
        <v>1</v>
      </c>
      <c r="AR536" s="4">
        <v>3</v>
      </c>
    </row>
    <row r="537" spans="1:44" ht="16" thickBot="1" x14ac:dyDescent="0.4">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9">
        <v>427</v>
      </c>
      <c r="W537" s="2">
        <v>10</v>
      </c>
      <c r="X537" s="1" t="s">
        <v>69</v>
      </c>
      <c r="Y537" s="2">
        <v>1</v>
      </c>
      <c r="Z537" s="2">
        <v>2</v>
      </c>
      <c r="AA537" s="9">
        <v>73</v>
      </c>
      <c r="AB537" s="2">
        <v>2</v>
      </c>
      <c r="AC537" s="2">
        <v>5</v>
      </c>
      <c r="AD537" s="2">
        <v>4</v>
      </c>
      <c r="AE537" s="9">
        <v>19141</v>
      </c>
      <c r="AF537" s="12">
        <v>8861</v>
      </c>
      <c r="AG537" s="2">
        <v>3</v>
      </c>
      <c r="AH537" s="2">
        <v>15</v>
      </c>
      <c r="AI537" s="2">
        <v>3</v>
      </c>
      <c r="AJ537" s="2">
        <v>2</v>
      </c>
      <c r="AK537" s="2">
        <v>80</v>
      </c>
      <c r="AL537" s="2">
        <v>3</v>
      </c>
      <c r="AM537" s="2">
        <v>23</v>
      </c>
      <c r="AN537" s="2">
        <v>2</v>
      </c>
      <c r="AO537" s="2">
        <v>21</v>
      </c>
      <c r="AP537" s="2">
        <v>6</v>
      </c>
      <c r="AQ537" s="2">
        <v>12</v>
      </c>
      <c r="AR537" s="4">
        <v>6</v>
      </c>
    </row>
    <row r="538" spans="1:44" ht="16" thickBot="1" x14ac:dyDescent="0.4">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9">
        <v>1179</v>
      </c>
      <c r="W538" s="2">
        <v>16</v>
      </c>
      <c r="X538" s="1" t="s">
        <v>69</v>
      </c>
      <c r="Y538" s="2">
        <v>1</v>
      </c>
      <c r="Z538" s="2">
        <v>1</v>
      </c>
      <c r="AA538" s="9">
        <v>84</v>
      </c>
      <c r="AB538" s="2">
        <v>3</v>
      </c>
      <c r="AC538" s="2">
        <v>2</v>
      </c>
      <c r="AD538" s="2">
        <v>1</v>
      </c>
      <c r="AE538" s="9">
        <v>5405</v>
      </c>
      <c r="AF538" s="12">
        <v>11924</v>
      </c>
      <c r="AG538" s="2">
        <v>8</v>
      </c>
      <c r="AH538" s="2">
        <v>14</v>
      </c>
      <c r="AI538" s="2">
        <v>3</v>
      </c>
      <c r="AJ538" s="2">
        <v>4</v>
      </c>
      <c r="AK538" s="2">
        <v>80</v>
      </c>
      <c r="AL538" s="2">
        <v>0</v>
      </c>
      <c r="AM538" s="2">
        <v>10</v>
      </c>
      <c r="AN538" s="2">
        <v>3</v>
      </c>
      <c r="AO538" s="2">
        <v>2</v>
      </c>
      <c r="AP538" s="2">
        <v>2</v>
      </c>
      <c r="AQ538" s="2">
        <v>2</v>
      </c>
      <c r="AR538" s="4">
        <v>2</v>
      </c>
    </row>
    <row r="539" spans="1:44" ht="16" thickBot="1" x14ac:dyDescent="0.4">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9">
        <v>294</v>
      </c>
      <c r="W539" s="2">
        <v>10</v>
      </c>
      <c r="X539" s="1" t="s">
        <v>53</v>
      </c>
      <c r="Y539" s="2">
        <v>1</v>
      </c>
      <c r="Z539" s="2">
        <v>4</v>
      </c>
      <c r="AA539" s="9">
        <v>32</v>
      </c>
      <c r="AB539" s="2">
        <v>3</v>
      </c>
      <c r="AC539" s="2">
        <v>3</v>
      </c>
      <c r="AD539" s="2">
        <v>3</v>
      </c>
      <c r="AE539" s="9">
        <v>8793</v>
      </c>
      <c r="AF539" s="12">
        <v>4809</v>
      </c>
      <c r="AG539" s="2">
        <v>1</v>
      </c>
      <c r="AH539" s="2">
        <v>21</v>
      </c>
      <c r="AI539" s="2">
        <v>4</v>
      </c>
      <c r="AJ539" s="2">
        <v>3</v>
      </c>
      <c r="AK539" s="2">
        <v>80</v>
      </c>
      <c r="AL539" s="2">
        <v>2</v>
      </c>
      <c r="AM539" s="2">
        <v>9</v>
      </c>
      <c r="AN539" s="2">
        <v>2</v>
      </c>
      <c r="AO539" s="2">
        <v>9</v>
      </c>
      <c r="AP539" s="2">
        <v>7</v>
      </c>
      <c r="AQ539" s="2">
        <v>1</v>
      </c>
      <c r="AR539" s="4">
        <v>7</v>
      </c>
    </row>
    <row r="540" spans="1:44" ht="16" thickBot="1" x14ac:dyDescent="0.4">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9">
        <v>314</v>
      </c>
      <c r="W540" s="2">
        <v>1</v>
      </c>
      <c r="X540" s="1" t="s">
        <v>75</v>
      </c>
      <c r="Y540" s="2">
        <v>1</v>
      </c>
      <c r="Z540" s="2">
        <v>4</v>
      </c>
      <c r="AA540" s="9">
        <v>59</v>
      </c>
      <c r="AB540" s="2">
        <v>2</v>
      </c>
      <c r="AC540" s="2">
        <v>5</v>
      </c>
      <c r="AD540" s="2">
        <v>3</v>
      </c>
      <c r="AE540" s="9">
        <v>19189</v>
      </c>
      <c r="AF540" s="12">
        <v>19562</v>
      </c>
      <c r="AG540" s="2">
        <v>1</v>
      </c>
      <c r="AH540" s="2">
        <v>12</v>
      </c>
      <c r="AI540" s="2">
        <v>3</v>
      </c>
      <c r="AJ540" s="2">
        <v>2</v>
      </c>
      <c r="AK540" s="2">
        <v>80</v>
      </c>
      <c r="AL540" s="2">
        <v>1</v>
      </c>
      <c r="AM540" s="2">
        <v>22</v>
      </c>
      <c r="AN540" s="2">
        <v>3</v>
      </c>
      <c r="AO540" s="2">
        <v>22</v>
      </c>
      <c r="AP540" s="2">
        <v>7</v>
      </c>
      <c r="AQ540" s="2">
        <v>2</v>
      </c>
      <c r="AR540" s="4">
        <v>10</v>
      </c>
    </row>
    <row r="541" spans="1:44" ht="16" thickBot="1" x14ac:dyDescent="0.4">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9">
        <v>316</v>
      </c>
      <c r="W541" s="2">
        <v>8</v>
      </c>
      <c r="X541" s="1" t="s">
        <v>69</v>
      </c>
      <c r="Y541" s="2">
        <v>1</v>
      </c>
      <c r="Z541" s="2">
        <v>4</v>
      </c>
      <c r="AA541" s="9">
        <v>54</v>
      </c>
      <c r="AB541" s="2">
        <v>3</v>
      </c>
      <c r="AC541" s="2">
        <v>1</v>
      </c>
      <c r="AD541" s="2">
        <v>1</v>
      </c>
      <c r="AE541" s="9">
        <v>3875</v>
      </c>
      <c r="AF541" s="12">
        <v>9983</v>
      </c>
      <c r="AG541" s="2">
        <v>7</v>
      </c>
      <c r="AH541" s="2">
        <v>15</v>
      </c>
      <c r="AI541" s="2">
        <v>3</v>
      </c>
      <c r="AJ541" s="2">
        <v>4</v>
      </c>
      <c r="AK541" s="2">
        <v>80</v>
      </c>
      <c r="AL541" s="2">
        <v>1</v>
      </c>
      <c r="AM541" s="2">
        <v>4</v>
      </c>
      <c r="AN541" s="2">
        <v>3</v>
      </c>
      <c r="AO541" s="2">
        <v>2</v>
      </c>
      <c r="AP541" s="2">
        <v>2</v>
      </c>
      <c r="AQ541" s="2">
        <v>2</v>
      </c>
      <c r="AR541" s="4">
        <v>2</v>
      </c>
    </row>
    <row r="542" spans="1:44" ht="16" thickBot="1" x14ac:dyDescent="0.4">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9">
        <v>654</v>
      </c>
      <c r="W542" s="2">
        <v>1</v>
      </c>
      <c r="X542" s="1" t="s">
        <v>53</v>
      </c>
      <c r="Y542" s="2">
        <v>1</v>
      </c>
      <c r="Z542" s="2">
        <v>1</v>
      </c>
      <c r="AA542" s="9">
        <v>67</v>
      </c>
      <c r="AB542" s="2">
        <v>1</v>
      </c>
      <c r="AC542" s="2">
        <v>1</v>
      </c>
      <c r="AD542" s="2">
        <v>3</v>
      </c>
      <c r="AE542" s="9">
        <v>2216</v>
      </c>
      <c r="AF542" s="12">
        <v>3872</v>
      </c>
      <c r="AG542" s="2">
        <v>7</v>
      </c>
      <c r="AH542" s="2">
        <v>13</v>
      </c>
      <c r="AI542" s="2">
        <v>3</v>
      </c>
      <c r="AJ542" s="2">
        <v>4</v>
      </c>
      <c r="AK542" s="2">
        <v>80</v>
      </c>
      <c r="AL542" s="2">
        <v>0</v>
      </c>
      <c r="AM542" s="2">
        <v>10</v>
      </c>
      <c r="AN542" s="2">
        <v>3</v>
      </c>
      <c r="AO542" s="2">
        <v>7</v>
      </c>
      <c r="AP542" s="2">
        <v>7</v>
      </c>
      <c r="AQ542" s="2">
        <v>3</v>
      </c>
      <c r="AR542" s="4">
        <v>7</v>
      </c>
    </row>
    <row r="543" spans="1:44" ht="16" thickBot="1" x14ac:dyDescent="0.4">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9">
        <v>427</v>
      </c>
      <c r="W543" s="2">
        <v>8</v>
      </c>
      <c r="X543" s="1" t="s">
        <v>75</v>
      </c>
      <c r="Y543" s="2">
        <v>1</v>
      </c>
      <c r="Z543" s="2">
        <v>1</v>
      </c>
      <c r="AA543" s="9">
        <v>63</v>
      </c>
      <c r="AB543" s="2">
        <v>4</v>
      </c>
      <c r="AC543" s="2">
        <v>3</v>
      </c>
      <c r="AD543" s="2">
        <v>3</v>
      </c>
      <c r="AE543" s="9">
        <v>11713</v>
      </c>
      <c r="AF543" s="12">
        <v>20335</v>
      </c>
      <c r="AG543" s="2">
        <v>9</v>
      </c>
      <c r="AH543" s="2">
        <v>14</v>
      </c>
      <c r="AI543" s="2">
        <v>3</v>
      </c>
      <c r="AJ543" s="2">
        <v>1</v>
      </c>
      <c r="AK543" s="2">
        <v>80</v>
      </c>
      <c r="AL543" s="2">
        <v>1</v>
      </c>
      <c r="AM543" s="2">
        <v>10</v>
      </c>
      <c r="AN543" s="2">
        <v>3</v>
      </c>
      <c r="AO543" s="2">
        <v>8</v>
      </c>
      <c r="AP543" s="2">
        <v>7</v>
      </c>
      <c r="AQ543" s="2">
        <v>0</v>
      </c>
      <c r="AR543" s="4">
        <v>5</v>
      </c>
    </row>
    <row r="544" spans="1:44" ht="16" thickBot="1" x14ac:dyDescent="0.4">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9">
        <v>168</v>
      </c>
      <c r="W544" s="2">
        <v>1</v>
      </c>
      <c r="X544" s="1" t="s">
        <v>75</v>
      </c>
      <c r="Y544" s="2">
        <v>1</v>
      </c>
      <c r="Z544" s="2">
        <v>3</v>
      </c>
      <c r="AA544" s="9">
        <v>81</v>
      </c>
      <c r="AB544" s="2">
        <v>3</v>
      </c>
      <c r="AC544" s="2">
        <v>3</v>
      </c>
      <c r="AD544" s="2">
        <v>3</v>
      </c>
      <c r="AE544" s="9">
        <v>7861</v>
      </c>
      <c r="AF544" s="12">
        <v>15397</v>
      </c>
      <c r="AG544" s="2">
        <v>4</v>
      </c>
      <c r="AH544" s="2">
        <v>14</v>
      </c>
      <c r="AI544" s="2">
        <v>3</v>
      </c>
      <c r="AJ544" s="2">
        <v>4</v>
      </c>
      <c r="AK544" s="2">
        <v>80</v>
      </c>
      <c r="AL544" s="2">
        <v>0</v>
      </c>
      <c r="AM544" s="2">
        <v>10</v>
      </c>
      <c r="AN544" s="2">
        <v>4</v>
      </c>
      <c r="AO544" s="2">
        <v>1</v>
      </c>
      <c r="AP544" s="2">
        <v>0</v>
      </c>
      <c r="AQ544" s="2">
        <v>0</v>
      </c>
      <c r="AR544" s="4">
        <v>0</v>
      </c>
    </row>
    <row r="545" spans="1:44" ht="16" thickBot="1" x14ac:dyDescent="0.4">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9">
        <v>381</v>
      </c>
      <c r="W545" s="2">
        <v>24</v>
      </c>
      <c r="X545" s="1" t="s">
        <v>75</v>
      </c>
      <c r="Y545" s="2">
        <v>1</v>
      </c>
      <c r="Z545" s="2">
        <v>1</v>
      </c>
      <c r="AA545" s="9">
        <v>49</v>
      </c>
      <c r="AB545" s="2">
        <v>1</v>
      </c>
      <c r="AC545" s="2">
        <v>1</v>
      </c>
      <c r="AD545" s="2">
        <v>3</v>
      </c>
      <c r="AE545" s="9">
        <v>3708</v>
      </c>
      <c r="AF545" s="12">
        <v>2104</v>
      </c>
      <c r="AG545" s="2">
        <v>2</v>
      </c>
      <c r="AH545" s="2">
        <v>14</v>
      </c>
      <c r="AI545" s="2">
        <v>3</v>
      </c>
      <c r="AJ545" s="2">
        <v>3</v>
      </c>
      <c r="AK545" s="2">
        <v>80</v>
      </c>
      <c r="AL545" s="2">
        <v>0</v>
      </c>
      <c r="AM545" s="2">
        <v>9</v>
      </c>
      <c r="AN545" s="2">
        <v>3</v>
      </c>
      <c r="AO545" s="2">
        <v>5</v>
      </c>
      <c r="AP545" s="2">
        <v>2</v>
      </c>
      <c r="AQ545" s="2">
        <v>1</v>
      </c>
      <c r="AR545" s="4">
        <v>4</v>
      </c>
    </row>
    <row r="546" spans="1:44" ht="16" thickBot="1" x14ac:dyDescent="0.4">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9">
        <v>217</v>
      </c>
      <c r="W546" s="2">
        <v>3</v>
      </c>
      <c r="X546" s="1" t="s">
        <v>75</v>
      </c>
      <c r="Y546" s="2">
        <v>1</v>
      </c>
      <c r="Z546" s="2">
        <v>4</v>
      </c>
      <c r="AA546" s="9">
        <v>49</v>
      </c>
      <c r="AB546" s="2">
        <v>3</v>
      </c>
      <c r="AC546" s="2">
        <v>4</v>
      </c>
      <c r="AD546" s="2">
        <v>3</v>
      </c>
      <c r="AE546" s="9">
        <v>13770</v>
      </c>
      <c r="AF546" s="12">
        <v>10225</v>
      </c>
      <c r="AG546" s="2">
        <v>9</v>
      </c>
      <c r="AH546" s="2">
        <v>12</v>
      </c>
      <c r="AI546" s="2">
        <v>3</v>
      </c>
      <c r="AJ546" s="2">
        <v>4</v>
      </c>
      <c r="AK546" s="2">
        <v>80</v>
      </c>
      <c r="AL546" s="2">
        <v>2</v>
      </c>
      <c r="AM546" s="2">
        <v>28</v>
      </c>
      <c r="AN546" s="2">
        <v>2</v>
      </c>
      <c r="AO546" s="2">
        <v>22</v>
      </c>
      <c r="AP546" s="2">
        <v>2</v>
      </c>
      <c r="AQ546" s="2">
        <v>11</v>
      </c>
      <c r="AR546" s="4">
        <v>13</v>
      </c>
    </row>
    <row r="547" spans="1:44" ht="16" thickBot="1" x14ac:dyDescent="0.4">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9">
        <v>501</v>
      </c>
      <c r="W547" s="2">
        <v>27</v>
      </c>
      <c r="X547" s="1" t="s">
        <v>132</v>
      </c>
      <c r="Y547" s="2">
        <v>1</v>
      </c>
      <c r="Z547" s="2">
        <v>3</v>
      </c>
      <c r="AA547" s="9">
        <v>99</v>
      </c>
      <c r="AB547" s="2">
        <v>3</v>
      </c>
      <c r="AC547" s="2">
        <v>2</v>
      </c>
      <c r="AD547" s="2">
        <v>1</v>
      </c>
      <c r="AE547" s="9">
        <v>5304</v>
      </c>
      <c r="AF547" s="12">
        <v>25275</v>
      </c>
      <c r="AG547" s="2">
        <v>7</v>
      </c>
      <c r="AH547" s="2">
        <v>23</v>
      </c>
      <c r="AI547" s="2">
        <v>4</v>
      </c>
      <c r="AJ547" s="2">
        <v>4</v>
      </c>
      <c r="AK547" s="2">
        <v>80</v>
      </c>
      <c r="AL547" s="2">
        <v>1</v>
      </c>
      <c r="AM547" s="2">
        <v>10</v>
      </c>
      <c r="AN547" s="2">
        <v>2</v>
      </c>
      <c r="AO547" s="2">
        <v>8</v>
      </c>
      <c r="AP547" s="2">
        <v>7</v>
      </c>
      <c r="AQ547" s="2">
        <v>7</v>
      </c>
      <c r="AR547" s="4">
        <v>7</v>
      </c>
    </row>
    <row r="548" spans="1:44" ht="16" thickBot="1" x14ac:dyDescent="0.4">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9">
        <v>1396</v>
      </c>
      <c r="W548" s="2">
        <v>10</v>
      </c>
      <c r="X548" s="1" t="s">
        <v>75</v>
      </c>
      <c r="Y548" s="2">
        <v>1</v>
      </c>
      <c r="Z548" s="2">
        <v>3</v>
      </c>
      <c r="AA548" s="9">
        <v>99</v>
      </c>
      <c r="AB548" s="2">
        <v>3</v>
      </c>
      <c r="AC548" s="2">
        <v>1</v>
      </c>
      <c r="AD548" s="2">
        <v>3</v>
      </c>
      <c r="AE548" s="9">
        <v>2642</v>
      </c>
      <c r="AF548" s="12">
        <v>2755</v>
      </c>
      <c r="AG548" s="2">
        <v>1</v>
      </c>
      <c r="AH548" s="2">
        <v>11</v>
      </c>
      <c r="AI548" s="2">
        <v>3</v>
      </c>
      <c r="AJ548" s="2">
        <v>3</v>
      </c>
      <c r="AK548" s="2">
        <v>80</v>
      </c>
      <c r="AL548" s="2">
        <v>0</v>
      </c>
      <c r="AM548" s="2">
        <v>1</v>
      </c>
      <c r="AN548" s="2">
        <v>3</v>
      </c>
      <c r="AO548" s="2">
        <v>1</v>
      </c>
      <c r="AP548" s="2">
        <v>0</v>
      </c>
      <c r="AQ548" s="2">
        <v>0</v>
      </c>
      <c r="AR548" s="4">
        <v>0</v>
      </c>
    </row>
    <row r="549" spans="1:44" ht="16" thickBot="1" x14ac:dyDescent="0.4">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9">
        <v>933</v>
      </c>
      <c r="W549" s="2">
        <v>19</v>
      </c>
      <c r="X549" s="1" t="s">
        <v>75</v>
      </c>
      <c r="Y549" s="2">
        <v>1</v>
      </c>
      <c r="Z549" s="2">
        <v>3</v>
      </c>
      <c r="AA549" s="9">
        <v>57</v>
      </c>
      <c r="AB549" s="2">
        <v>4</v>
      </c>
      <c r="AC549" s="2">
        <v>1</v>
      </c>
      <c r="AD549" s="2">
        <v>3</v>
      </c>
      <c r="AE549" s="9">
        <v>2759</v>
      </c>
      <c r="AF549" s="12">
        <v>20366</v>
      </c>
      <c r="AG549" s="2">
        <v>6</v>
      </c>
      <c r="AH549" s="2">
        <v>12</v>
      </c>
      <c r="AI549" s="2">
        <v>3</v>
      </c>
      <c r="AJ549" s="2">
        <v>4</v>
      </c>
      <c r="AK549" s="2">
        <v>80</v>
      </c>
      <c r="AL549" s="2">
        <v>0</v>
      </c>
      <c r="AM549" s="2">
        <v>7</v>
      </c>
      <c r="AN549" s="2">
        <v>3</v>
      </c>
      <c r="AO549" s="2">
        <v>2</v>
      </c>
      <c r="AP549" s="2">
        <v>2</v>
      </c>
      <c r="AQ549" s="2">
        <v>2</v>
      </c>
      <c r="AR549" s="4">
        <v>2</v>
      </c>
    </row>
    <row r="550" spans="1:44" ht="16" thickBot="1" x14ac:dyDescent="0.4">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9">
        <v>775</v>
      </c>
      <c r="W550" s="2">
        <v>15</v>
      </c>
      <c r="X550" s="1" t="s">
        <v>75</v>
      </c>
      <c r="Y550" s="2">
        <v>1</v>
      </c>
      <c r="Z550" s="2">
        <v>4</v>
      </c>
      <c r="AA550" s="9">
        <v>47</v>
      </c>
      <c r="AB550" s="2">
        <v>2</v>
      </c>
      <c r="AC550" s="2">
        <v>2</v>
      </c>
      <c r="AD550" s="2">
        <v>4</v>
      </c>
      <c r="AE550" s="9">
        <v>6804</v>
      </c>
      <c r="AF550" s="12">
        <v>23683</v>
      </c>
      <c r="AG550" s="2">
        <v>3</v>
      </c>
      <c r="AH550" s="2">
        <v>18</v>
      </c>
      <c r="AI550" s="2">
        <v>3</v>
      </c>
      <c r="AJ550" s="2">
        <v>3</v>
      </c>
      <c r="AK550" s="2">
        <v>80</v>
      </c>
      <c r="AL550" s="2">
        <v>1</v>
      </c>
      <c r="AM550" s="2">
        <v>7</v>
      </c>
      <c r="AN550" s="2">
        <v>3</v>
      </c>
      <c r="AO550" s="2">
        <v>2</v>
      </c>
      <c r="AP550" s="2">
        <v>2</v>
      </c>
      <c r="AQ550" s="2">
        <v>2</v>
      </c>
      <c r="AR550" s="4">
        <v>2</v>
      </c>
    </row>
    <row r="551" spans="1:44" ht="16" thickBot="1" x14ac:dyDescent="0.4">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9">
        <v>970</v>
      </c>
      <c r="W551" s="2">
        <v>8</v>
      </c>
      <c r="X551" s="1" t="s">
        <v>53</v>
      </c>
      <c r="Y551" s="2">
        <v>1</v>
      </c>
      <c r="Z551" s="2">
        <v>2</v>
      </c>
      <c r="AA551" s="9">
        <v>96</v>
      </c>
      <c r="AB551" s="2">
        <v>3</v>
      </c>
      <c r="AC551" s="2">
        <v>2</v>
      </c>
      <c r="AD551" s="2">
        <v>3</v>
      </c>
      <c r="AE551" s="9">
        <v>6142</v>
      </c>
      <c r="AF551" s="12">
        <v>7360</v>
      </c>
      <c r="AG551" s="2">
        <v>3</v>
      </c>
      <c r="AH551" s="2">
        <v>11</v>
      </c>
      <c r="AI551" s="2">
        <v>3</v>
      </c>
      <c r="AJ551" s="2">
        <v>4</v>
      </c>
      <c r="AK551" s="2">
        <v>80</v>
      </c>
      <c r="AL551" s="2">
        <v>0</v>
      </c>
      <c r="AM551" s="2">
        <v>10</v>
      </c>
      <c r="AN551" s="2">
        <v>3</v>
      </c>
      <c r="AO551" s="2">
        <v>5</v>
      </c>
      <c r="AP551" s="2">
        <v>1</v>
      </c>
      <c r="AQ551" s="2">
        <v>4</v>
      </c>
      <c r="AR551" s="4">
        <v>3</v>
      </c>
    </row>
    <row r="552" spans="1:44" ht="16" thickBot="1" x14ac:dyDescent="0.4">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9">
        <v>650</v>
      </c>
      <c r="W552" s="2">
        <v>9</v>
      </c>
      <c r="X552" s="1" t="s">
        <v>63</v>
      </c>
      <c r="Y552" s="2">
        <v>1</v>
      </c>
      <c r="Z552" s="2">
        <v>2</v>
      </c>
      <c r="AA552" s="9">
        <v>37</v>
      </c>
      <c r="AB552" s="2">
        <v>3</v>
      </c>
      <c r="AC552" s="2">
        <v>1</v>
      </c>
      <c r="AD552" s="2">
        <v>3</v>
      </c>
      <c r="AE552" s="9">
        <v>2500</v>
      </c>
      <c r="AF552" s="12">
        <v>4344</v>
      </c>
      <c r="AG552" s="2">
        <v>1</v>
      </c>
      <c r="AH552" s="2">
        <v>14</v>
      </c>
      <c r="AI552" s="2">
        <v>3</v>
      </c>
      <c r="AJ552" s="2">
        <v>4</v>
      </c>
      <c r="AK552" s="2">
        <v>80</v>
      </c>
      <c r="AL552" s="2">
        <v>1</v>
      </c>
      <c r="AM552" s="2">
        <v>5</v>
      </c>
      <c r="AN552" s="2">
        <v>4</v>
      </c>
      <c r="AO552" s="2">
        <v>4</v>
      </c>
      <c r="AP552" s="2">
        <v>3</v>
      </c>
      <c r="AQ552" s="2">
        <v>0</v>
      </c>
      <c r="AR552" s="4">
        <v>2</v>
      </c>
    </row>
    <row r="553" spans="1:44" ht="16" thickBot="1" x14ac:dyDescent="0.4">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9">
        <v>141</v>
      </c>
      <c r="W553" s="2">
        <v>3</v>
      </c>
      <c r="X553" s="1" t="s">
        <v>75</v>
      </c>
      <c r="Y553" s="2">
        <v>1</v>
      </c>
      <c r="Z553" s="2">
        <v>3</v>
      </c>
      <c r="AA553" s="9">
        <v>44</v>
      </c>
      <c r="AB553" s="2">
        <v>4</v>
      </c>
      <c r="AC553" s="2">
        <v>2</v>
      </c>
      <c r="AD553" s="2">
        <v>3</v>
      </c>
      <c r="AE553" s="9">
        <v>6389</v>
      </c>
      <c r="AF553" s="12">
        <v>18767</v>
      </c>
      <c r="AG553" s="2">
        <v>9</v>
      </c>
      <c r="AH553" s="2">
        <v>15</v>
      </c>
      <c r="AI553" s="2">
        <v>3</v>
      </c>
      <c r="AJ553" s="2">
        <v>3</v>
      </c>
      <c r="AK553" s="2">
        <v>80</v>
      </c>
      <c r="AL553" s="2">
        <v>1</v>
      </c>
      <c r="AM553" s="2">
        <v>12</v>
      </c>
      <c r="AN553" s="2">
        <v>1</v>
      </c>
      <c r="AO553" s="2">
        <v>8</v>
      </c>
      <c r="AP553" s="2">
        <v>3</v>
      </c>
      <c r="AQ553" s="2">
        <v>3</v>
      </c>
      <c r="AR553" s="4">
        <v>6</v>
      </c>
    </row>
    <row r="554" spans="1:44" ht="16" thickBot="1" x14ac:dyDescent="0.4">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9">
        <v>832</v>
      </c>
      <c r="W554" s="2">
        <v>9</v>
      </c>
      <c r="X554" s="1" t="s">
        <v>75</v>
      </c>
      <c r="Y554" s="2">
        <v>1</v>
      </c>
      <c r="Z554" s="2">
        <v>3</v>
      </c>
      <c r="AA554" s="9">
        <v>81</v>
      </c>
      <c r="AB554" s="2">
        <v>3</v>
      </c>
      <c r="AC554" s="2">
        <v>4</v>
      </c>
      <c r="AD554" s="2">
        <v>4</v>
      </c>
      <c r="AE554" s="9">
        <v>11103</v>
      </c>
      <c r="AF554" s="12">
        <v>20420</v>
      </c>
      <c r="AG554" s="2">
        <v>7</v>
      </c>
      <c r="AH554" s="2">
        <v>11</v>
      </c>
      <c r="AI554" s="2">
        <v>3</v>
      </c>
      <c r="AJ554" s="2">
        <v>3</v>
      </c>
      <c r="AK554" s="2">
        <v>80</v>
      </c>
      <c r="AL554" s="2">
        <v>0</v>
      </c>
      <c r="AM554" s="2">
        <v>30</v>
      </c>
      <c r="AN554" s="2">
        <v>2</v>
      </c>
      <c r="AO554" s="2">
        <v>10</v>
      </c>
      <c r="AP554" s="2">
        <v>7</v>
      </c>
      <c r="AQ554" s="2">
        <v>1</v>
      </c>
      <c r="AR554" s="4">
        <v>1</v>
      </c>
    </row>
    <row r="555" spans="1:44" ht="16" thickBot="1" x14ac:dyDescent="0.4">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9">
        <v>804</v>
      </c>
      <c r="W555" s="2">
        <v>2</v>
      </c>
      <c r="X555" s="1" t="s">
        <v>63</v>
      </c>
      <c r="Y555" s="2">
        <v>1</v>
      </c>
      <c r="Z555" s="2">
        <v>4</v>
      </c>
      <c r="AA555" s="9">
        <v>86</v>
      </c>
      <c r="AB555" s="2">
        <v>2</v>
      </c>
      <c r="AC555" s="2">
        <v>1</v>
      </c>
      <c r="AD555" s="2">
        <v>4</v>
      </c>
      <c r="AE555" s="9">
        <v>2342</v>
      </c>
      <c r="AF555" s="12">
        <v>22929</v>
      </c>
      <c r="AG555" s="2">
        <v>0</v>
      </c>
      <c r="AH555" s="2">
        <v>20</v>
      </c>
      <c r="AI555" s="2">
        <v>4</v>
      </c>
      <c r="AJ555" s="2">
        <v>4</v>
      </c>
      <c r="AK555" s="2">
        <v>80</v>
      </c>
      <c r="AL555" s="2">
        <v>0</v>
      </c>
      <c r="AM555" s="2">
        <v>5</v>
      </c>
      <c r="AN555" s="2">
        <v>2</v>
      </c>
      <c r="AO555" s="2">
        <v>4</v>
      </c>
      <c r="AP555" s="2">
        <v>2</v>
      </c>
      <c r="AQ555" s="2">
        <v>2</v>
      </c>
      <c r="AR555" s="4">
        <v>3</v>
      </c>
    </row>
    <row r="556" spans="1:44" ht="16" thickBot="1" x14ac:dyDescent="0.4">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9">
        <v>975</v>
      </c>
      <c r="W556" s="2">
        <v>7</v>
      </c>
      <c r="X556" s="1" t="s">
        <v>75</v>
      </c>
      <c r="Y556" s="2">
        <v>1</v>
      </c>
      <c r="Z556" s="2">
        <v>4</v>
      </c>
      <c r="AA556" s="9">
        <v>55</v>
      </c>
      <c r="AB556" s="2">
        <v>2</v>
      </c>
      <c r="AC556" s="2">
        <v>2</v>
      </c>
      <c r="AD556" s="2">
        <v>3</v>
      </c>
      <c r="AE556" s="9">
        <v>6811</v>
      </c>
      <c r="AF556" s="12">
        <v>23398</v>
      </c>
      <c r="AG556" s="2">
        <v>8</v>
      </c>
      <c r="AH556" s="2">
        <v>19</v>
      </c>
      <c r="AI556" s="2">
        <v>3</v>
      </c>
      <c r="AJ556" s="2">
        <v>1</v>
      </c>
      <c r="AK556" s="2">
        <v>80</v>
      </c>
      <c r="AL556" s="2">
        <v>0</v>
      </c>
      <c r="AM556" s="2">
        <v>9</v>
      </c>
      <c r="AN556" s="2">
        <v>1</v>
      </c>
      <c r="AO556" s="2">
        <v>7</v>
      </c>
      <c r="AP556" s="2">
        <v>6</v>
      </c>
      <c r="AQ556" s="2">
        <v>0</v>
      </c>
      <c r="AR556" s="4">
        <v>7</v>
      </c>
    </row>
    <row r="557" spans="1:44" ht="16" thickBot="1" x14ac:dyDescent="0.4">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9">
        <v>1090</v>
      </c>
      <c r="W557" s="2">
        <v>10</v>
      </c>
      <c r="X557" s="1" t="s">
        <v>75</v>
      </c>
      <c r="Y557" s="2">
        <v>1</v>
      </c>
      <c r="Z557" s="2">
        <v>4</v>
      </c>
      <c r="AA557" s="9">
        <v>83</v>
      </c>
      <c r="AB557" s="2">
        <v>3</v>
      </c>
      <c r="AC557" s="2">
        <v>1</v>
      </c>
      <c r="AD557" s="2">
        <v>2</v>
      </c>
      <c r="AE557" s="9">
        <v>2297</v>
      </c>
      <c r="AF557" s="12">
        <v>17967</v>
      </c>
      <c r="AG557" s="2">
        <v>1</v>
      </c>
      <c r="AH557" s="2">
        <v>14</v>
      </c>
      <c r="AI557" s="2">
        <v>3</v>
      </c>
      <c r="AJ557" s="2">
        <v>4</v>
      </c>
      <c r="AK557" s="2">
        <v>80</v>
      </c>
      <c r="AL557" s="2">
        <v>2</v>
      </c>
      <c r="AM557" s="2">
        <v>2</v>
      </c>
      <c r="AN557" s="2">
        <v>3</v>
      </c>
      <c r="AO557" s="2">
        <v>2</v>
      </c>
      <c r="AP557" s="2">
        <v>2</v>
      </c>
      <c r="AQ557" s="2">
        <v>2</v>
      </c>
      <c r="AR557" s="4">
        <v>2</v>
      </c>
    </row>
    <row r="558" spans="1:44" ht="16" thickBot="1" x14ac:dyDescent="0.4">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9">
        <v>346</v>
      </c>
      <c r="W558" s="2">
        <v>6</v>
      </c>
      <c r="X558" s="1" t="s">
        <v>75</v>
      </c>
      <c r="Y558" s="2">
        <v>1</v>
      </c>
      <c r="Z558" s="2">
        <v>4</v>
      </c>
      <c r="AA558" s="9">
        <v>86</v>
      </c>
      <c r="AB558" s="2">
        <v>3</v>
      </c>
      <c r="AC558" s="2">
        <v>2</v>
      </c>
      <c r="AD558" s="2">
        <v>4</v>
      </c>
      <c r="AE558" s="9">
        <v>2450</v>
      </c>
      <c r="AF558" s="12">
        <v>10919</v>
      </c>
      <c r="AG558" s="2">
        <v>2</v>
      </c>
      <c r="AH558" s="2">
        <v>17</v>
      </c>
      <c r="AI558" s="2">
        <v>3</v>
      </c>
      <c r="AJ558" s="2">
        <v>4</v>
      </c>
      <c r="AK558" s="2">
        <v>80</v>
      </c>
      <c r="AL558" s="2">
        <v>0</v>
      </c>
      <c r="AM558" s="2">
        <v>19</v>
      </c>
      <c r="AN558" s="2">
        <v>3</v>
      </c>
      <c r="AO558" s="2">
        <v>2</v>
      </c>
      <c r="AP558" s="2">
        <v>2</v>
      </c>
      <c r="AQ558" s="2">
        <v>2</v>
      </c>
      <c r="AR558" s="4">
        <v>2</v>
      </c>
    </row>
    <row r="559" spans="1:44" ht="16" thickBot="1" x14ac:dyDescent="0.4">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9">
        <v>1225</v>
      </c>
      <c r="W559" s="2">
        <v>2</v>
      </c>
      <c r="X559" s="1" t="s">
        <v>69</v>
      </c>
      <c r="Y559" s="2">
        <v>1</v>
      </c>
      <c r="Z559" s="2">
        <v>4</v>
      </c>
      <c r="AA559" s="9">
        <v>61</v>
      </c>
      <c r="AB559" s="2">
        <v>3</v>
      </c>
      <c r="AC559" s="2">
        <v>2</v>
      </c>
      <c r="AD559" s="2">
        <v>1</v>
      </c>
      <c r="AE559" s="9">
        <v>5093</v>
      </c>
      <c r="AF559" s="12">
        <v>4761</v>
      </c>
      <c r="AG559" s="2">
        <v>2</v>
      </c>
      <c r="AH559" s="2">
        <v>11</v>
      </c>
      <c r="AI559" s="2">
        <v>3</v>
      </c>
      <c r="AJ559" s="2">
        <v>1</v>
      </c>
      <c r="AK559" s="2">
        <v>80</v>
      </c>
      <c r="AL559" s="2">
        <v>1</v>
      </c>
      <c r="AM559" s="2">
        <v>16</v>
      </c>
      <c r="AN559" s="2">
        <v>4</v>
      </c>
      <c r="AO559" s="2">
        <v>1</v>
      </c>
      <c r="AP559" s="2">
        <v>0</v>
      </c>
      <c r="AQ559" s="2">
        <v>0</v>
      </c>
      <c r="AR559" s="4">
        <v>0</v>
      </c>
    </row>
    <row r="560" spans="1:44" ht="16" thickBot="1" x14ac:dyDescent="0.4">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9">
        <v>430</v>
      </c>
      <c r="W560" s="2">
        <v>24</v>
      </c>
      <c r="X560" s="1" t="s">
        <v>69</v>
      </c>
      <c r="Y560" s="2">
        <v>1</v>
      </c>
      <c r="Z560" s="2">
        <v>1</v>
      </c>
      <c r="AA560" s="9">
        <v>80</v>
      </c>
      <c r="AB560" s="2">
        <v>3</v>
      </c>
      <c r="AC560" s="2">
        <v>2</v>
      </c>
      <c r="AD560" s="2">
        <v>1</v>
      </c>
      <c r="AE560" s="9">
        <v>5309</v>
      </c>
      <c r="AF560" s="12">
        <v>21146</v>
      </c>
      <c r="AG560" s="2">
        <v>1</v>
      </c>
      <c r="AH560" s="2">
        <v>15</v>
      </c>
      <c r="AI560" s="2">
        <v>3</v>
      </c>
      <c r="AJ560" s="2">
        <v>4</v>
      </c>
      <c r="AK560" s="2">
        <v>80</v>
      </c>
      <c r="AL560" s="2">
        <v>2</v>
      </c>
      <c r="AM560" s="2">
        <v>10</v>
      </c>
      <c r="AN560" s="2">
        <v>3</v>
      </c>
      <c r="AO560" s="2">
        <v>10</v>
      </c>
      <c r="AP560" s="2">
        <v>8</v>
      </c>
      <c r="AQ560" s="2">
        <v>4</v>
      </c>
      <c r="AR560" s="4">
        <v>7</v>
      </c>
    </row>
    <row r="561" spans="1:44" ht="16" thickBot="1" x14ac:dyDescent="0.4">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9">
        <v>268</v>
      </c>
      <c r="W561" s="2">
        <v>2</v>
      </c>
      <c r="X561" s="1" t="s">
        <v>132</v>
      </c>
      <c r="Y561" s="2">
        <v>1</v>
      </c>
      <c r="Z561" s="2">
        <v>4</v>
      </c>
      <c r="AA561" s="9">
        <v>92</v>
      </c>
      <c r="AB561" s="2">
        <v>3</v>
      </c>
      <c r="AC561" s="2">
        <v>1</v>
      </c>
      <c r="AD561" s="2">
        <v>3</v>
      </c>
      <c r="AE561" s="9">
        <v>3057</v>
      </c>
      <c r="AF561" s="12">
        <v>20471</v>
      </c>
      <c r="AG561" s="2">
        <v>6</v>
      </c>
      <c r="AH561" s="2">
        <v>13</v>
      </c>
      <c r="AI561" s="2">
        <v>3</v>
      </c>
      <c r="AJ561" s="2">
        <v>2</v>
      </c>
      <c r="AK561" s="2">
        <v>80</v>
      </c>
      <c r="AL561" s="2">
        <v>1</v>
      </c>
      <c r="AM561" s="2">
        <v>6</v>
      </c>
      <c r="AN561" s="2">
        <v>1</v>
      </c>
      <c r="AO561" s="2">
        <v>1</v>
      </c>
      <c r="AP561" s="2">
        <v>0</v>
      </c>
      <c r="AQ561" s="2">
        <v>0</v>
      </c>
      <c r="AR561" s="4">
        <v>1</v>
      </c>
    </row>
    <row r="562" spans="1:44" ht="16" thickBot="1" x14ac:dyDescent="0.4">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9">
        <v>167</v>
      </c>
      <c r="W562" s="2">
        <v>8</v>
      </c>
      <c r="X562" s="1" t="s">
        <v>132</v>
      </c>
      <c r="Y562" s="2">
        <v>1</v>
      </c>
      <c r="Z562" s="2">
        <v>2</v>
      </c>
      <c r="AA562" s="9">
        <v>32</v>
      </c>
      <c r="AB562" s="2">
        <v>3</v>
      </c>
      <c r="AC562" s="2">
        <v>2</v>
      </c>
      <c r="AD562" s="2">
        <v>1</v>
      </c>
      <c r="AE562" s="9">
        <v>5121</v>
      </c>
      <c r="AF562" s="12">
        <v>4187</v>
      </c>
      <c r="AG562" s="2">
        <v>3</v>
      </c>
      <c r="AH562" s="2">
        <v>14</v>
      </c>
      <c r="AI562" s="2">
        <v>3</v>
      </c>
      <c r="AJ562" s="2">
        <v>3</v>
      </c>
      <c r="AK562" s="2">
        <v>80</v>
      </c>
      <c r="AL562" s="2">
        <v>1</v>
      </c>
      <c r="AM562" s="2">
        <v>7</v>
      </c>
      <c r="AN562" s="2">
        <v>3</v>
      </c>
      <c r="AO562" s="2">
        <v>0</v>
      </c>
      <c r="AP562" s="2">
        <v>0</v>
      </c>
      <c r="AQ562" s="2">
        <v>0</v>
      </c>
      <c r="AR562" s="4">
        <v>0</v>
      </c>
    </row>
    <row r="563" spans="1:44" ht="16" thickBot="1" x14ac:dyDescent="0.4">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9">
        <v>621</v>
      </c>
      <c r="W563" s="2">
        <v>3</v>
      </c>
      <c r="X563" s="1" t="s">
        <v>69</v>
      </c>
      <c r="Y563" s="2">
        <v>1</v>
      </c>
      <c r="Z563" s="2">
        <v>3</v>
      </c>
      <c r="AA563" s="9">
        <v>31</v>
      </c>
      <c r="AB563" s="2">
        <v>2</v>
      </c>
      <c r="AC563" s="2">
        <v>4</v>
      </c>
      <c r="AD563" s="2">
        <v>2</v>
      </c>
      <c r="AE563" s="9">
        <v>16856</v>
      </c>
      <c r="AF563" s="12">
        <v>10084</v>
      </c>
      <c r="AG563" s="2">
        <v>1</v>
      </c>
      <c r="AH563" s="2">
        <v>11</v>
      </c>
      <c r="AI563" s="2">
        <v>3</v>
      </c>
      <c r="AJ563" s="2">
        <v>1</v>
      </c>
      <c r="AK563" s="2">
        <v>80</v>
      </c>
      <c r="AL563" s="2">
        <v>0</v>
      </c>
      <c r="AM563" s="2">
        <v>34</v>
      </c>
      <c r="AN563" s="2">
        <v>4</v>
      </c>
      <c r="AO563" s="2">
        <v>34</v>
      </c>
      <c r="AP563" s="2">
        <v>6</v>
      </c>
      <c r="AQ563" s="2">
        <v>1</v>
      </c>
      <c r="AR563" s="4">
        <v>16</v>
      </c>
    </row>
    <row r="564" spans="1:44" ht="16" thickBot="1" x14ac:dyDescent="0.4">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9">
        <v>527</v>
      </c>
      <c r="W564" s="2">
        <v>1</v>
      </c>
      <c r="X564" s="1" t="s">
        <v>69</v>
      </c>
      <c r="Y564" s="2">
        <v>1</v>
      </c>
      <c r="Z564" s="2">
        <v>4</v>
      </c>
      <c r="AA564" s="9">
        <v>63</v>
      </c>
      <c r="AB564" s="2">
        <v>3</v>
      </c>
      <c r="AC564" s="2">
        <v>1</v>
      </c>
      <c r="AD564" s="2">
        <v>4</v>
      </c>
      <c r="AE564" s="9">
        <v>2686</v>
      </c>
      <c r="AF564" s="12">
        <v>5207</v>
      </c>
      <c r="AG564" s="2">
        <v>1</v>
      </c>
      <c r="AH564" s="2">
        <v>13</v>
      </c>
      <c r="AI564" s="2">
        <v>3</v>
      </c>
      <c r="AJ564" s="2">
        <v>3</v>
      </c>
      <c r="AK564" s="2">
        <v>80</v>
      </c>
      <c r="AL564" s="2">
        <v>0</v>
      </c>
      <c r="AM564" s="2">
        <v>10</v>
      </c>
      <c r="AN564" s="2">
        <v>2</v>
      </c>
      <c r="AO564" s="2">
        <v>10</v>
      </c>
      <c r="AP564" s="2">
        <v>9</v>
      </c>
      <c r="AQ564" s="2">
        <v>7</v>
      </c>
      <c r="AR564" s="4">
        <v>8</v>
      </c>
    </row>
    <row r="565" spans="1:44" ht="16" thickBot="1" x14ac:dyDescent="0.4">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9">
        <v>883</v>
      </c>
      <c r="W565" s="2">
        <v>26</v>
      </c>
      <c r="X565" s="1" t="s">
        <v>63</v>
      </c>
      <c r="Y565" s="2">
        <v>1</v>
      </c>
      <c r="Z565" s="2">
        <v>3</v>
      </c>
      <c r="AA565" s="9">
        <v>32</v>
      </c>
      <c r="AB565" s="2">
        <v>3</v>
      </c>
      <c r="AC565" s="2">
        <v>2</v>
      </c>
      <c r="AD565" s="2">
        <v>4</v>
      </c>
      <c r="AE565" s="9">
        <v>6180</v>
      </c>
      <c r="AF565" s="12">
        <v>22807</v>
      </c>
      <c r="AG565" s="2">
        <v>1</v>
      </c>
      <c r="AH565" s="2">
        <v>23</v>
      </c>
      <c r="AI565" s="2">
        <v>4</v>
      </c>
      <c r="AJ565" s="2">
        <v>2</v>
      </c>
      <c r="AK565" s="2">
        <v>80</v>
      </c>
      <c r="AL565" s="2">
        <v>0</v>
      </c>
      <c r="AM565" s="2">
        <v>6</v>
      </c>
      <c r="AN565" s="2">
        <v>2</v>
      </c>
      <c r="AO565" s="2">
        <v>6</v>
      </c>
      <c r="AP565" s="2">
        <v>5</v>
      </c>
      <c r="AQ565" s="2">
        <v>1</v>
      </c>
      <c r="AR565" s="4">
        <v>4</v>
      </c>
    </row>
    <row r="566" spans="1:44" ht="16" thickBot="1" x14ac:dyDescent="0.4">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9">
        <v>954</v>
      </c>
      <c r="W566" s="2">
        <v>2</v>
      </c>
      <c r="X566" s="1" t="s">
        <v>53</v>
      </c>
      <c r="Y566" s="2">
        <v>1</v>
      </c>
      <c r="Z566" s="2">
        <v>4</v>
      </c>
      <c r="AA566" s="9">
        <v>46</v>
      </c>
      <c r="AB566" s="2">
        <v>1</v>
      </c>
      <c r="AC566" s="2">
        <v>2</v>
      </c>
      <c r="AD566" s="2">
        <v>4</v>
      </c>
      <c r="AE566" s="9">
        <v>6632</v>
      </c>
      <c r="AF566" s="12">
        <v>12388</v>
      </c>
      <c r="AG566" s="2">
        <v>0</v>
      </c>
      <c r="AH566" s="2">
        <v>13</v>
      </c>
      <c r="AI566" s="2">
        <v>3</v>
      </c>
      <c r="AJ566" s="2">
        <v>1</v>
      </c>
      <c r="AK566" s="2">
        <v>80</v>
      </c>
      <c r="AL566" s="2">
        <v>0</v>
      </c>
      <c r="AM566" s="2">
        <v>9</v>
      </c>
      <c r="AN566" s="2">
        <v>3</v>
      </c>
      <c r="AO566" s="2">
        <v>8</v>
      </c>
      <c r="AP566" s="2">
        <v>7</v>
      </c>
      <c r="AQ566" s="2">
        <v>3</v>
      </c>
      <c r="AR566" s="4">
        <v>1</v>
      </c>
    </row>
    <row r="567" spans="1:44" ht="16" thickBot="1" x14ac:dyDescent="0.4">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9">
        <v>310</v>
      </c>
      <c r="W567" s="2">
        <v>10</v>
      </c>
      <c r="X567" s="1" t="s">
        <v>63</v>
      </c>
      <c r="Y567" s="2">
        <v>1</v>
      </c>
      <c r="Z567" s="2">
        <v>1</v>
      </c>
      <c r="AA567" s="9">
        <v>79</v>
      </c>
      <c r="AB567" s="2">
        <v>4</v>
      </c>
      <c r="AC567" s="2">
        <v>1</v>
      </c>
      <c r="AD567" s="2">
        <v>3</v>
      </c>
      <c r="AE567" s="9">
        <v>3505</v>
      </c>
      <c r="AF567" s="12">
        <v>19630</v>
      </c>
      <c r="AG567" s="2">
        <v>1</v>
      </c>
      <c r="AH567" s="2">
        <v>18</v>
      </c>
      <c r="AI567" s="2">
        <v>3</v>
      </c>
      <c r="AJ567" s="2">
        <v>4</v>
      </c>
      <c r="AK567" s="2">
        <v>80</v>
      </c>
      <c r="AL567" s="2">
        <v>0</v>
      </c>
      <c r="AM567" s="2">
        <v>2</v>
      </c>
      <c r="AN567" s="2">
        <v>3</v>
      </c>
      <c r="AO567" s="2">
        <v>2</v>
      </c>
      <c r="AP567" s="2">
        <v>2</v>
      </c>
      <c r="AQ567" s="2">
        <v>0</v>
      </c>
      <c r="AR567" s="4">
        <v>2</v>
      </c>
    </row>
    <row r="568" spans="1:44" ht="16" thickBot="1" x14ac:dyDescent="0.4">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9">
        <v>719</v>
      </c>
      <c r="W568" s="2">
        <v>27</v>
      </c>
      <c r="X568" s="1" t="s">
        <v>53</v>
      </c>
      <c r="Y568" s="2">
        <v>1</v>
      </c>
      <c r="Z568" s="2">
        <v>2</v>
      </c>
      <c r="AA568" s="9">
        <v>77</v>
      </c>
      <c r="AB568" s="2">
        <v>4</v>
      </c>
      <c r="AC568" s="2">
        <v>2</v>
      </c>
      <c r="AD568" s="2">
        <v>1</v>
      </c>
      <c r="AE568" s="9">
        <v>6397</v>
      </c>
      <c r="AF568" s="12">
        <v>10339</v>
      </c>
      <c r="AG568" s="2">
        <v>4</v>
      </c>
      <c r="AH568" s="2">
        <v>12</v>
      </c>
      <c r="AI568" s="2">
        <v>3</v>
      </c>
      <c r="AJ568" s="2">
        <v>4</v>
      </c>
      <c r="AK568" s="2">
        <v>80</v>
      </c>
      <c r="AL568" s="2">
        <v>0</v>
      </c>
      <c r="AM568" s="2">
        <v>8</v>
      </c>
      <c r="AN568" s="2">
        <v>3</v>
      </c>
      <c r="AO568" s="2">
        <v>5</v>
      </c>
      <c r="AP568" s="2">
        <v>4</v>
      </c>
      <c r="AQ568" s="2">
        <v>1</v>
      </c>
      <c r="AR568" s="4">
        <v>3</v>
      </c>
    </row>
    <row r="569" spans="1:44" ht="16" thickBot="1" x14ac:dyDescent="0.4">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9">
        <v>304</v>
      </c>
      <c r="W569" s="2">
        <v>2</v>
      </c>
      <c r="X569" s="1" t="s">
        <v>75</v>
      </c>
      <c r="Y569" s="2">
        <v>1</v>
      </c>
      <c r="Z569" s="2">
        <v>4</v>
      </c>
      <c r="AA569" s="9">
        <v>60</v>
      </c>
      <c r="AB569" s="2">
        <v>3</v>
      </c>
      <c r="AC569" s="2">
        <v>2</v>
      </c>
      <c r="AD569" s="2">
        <v>4</v>
      </c>
      <c r="AE569" s="9">
        <v>6274</v>
      </c>
      <c r="AF569" s="12">
        <v>18686</v>
      </c>
      <c r="AG569" s="2">
        <v>1</v>
      </c>
      <c r="AH569" s="2">
        <v>22</v>
      </c>
      <c r="AI569" s="2">
        <v>4</v>
      </c>
      <c r="AJ569" s="2">
        <v>3</v>
      </c>
      <c r="AK569" s="2">
        <v>80</v>
      </c>
      <c r="AL569" s="2">
        <v>0</v>
      </c>
      <c r="AM569" s="2">
        <v>6</v>
      </c>
      <c r="AN569" s="2">
        <v>3</v>
      </c>
      <c r="AO569" s="2">
        <v>6</v>
      </c>
      <c r="AP569" s="2">
        <v>5</v>
      </c>
      <c r="AQ569" s="2">
        <v>1</v>
      </c>
      <c r="AR569" s="4">
        <v>4</v>
      </c>
    </row>
    <row r="570" spans="1:44" ht="16" thickBot="1" x14ac:dyDescent="0.4">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9">
        <v>725</v>
      </c>
      <c r="W570" s="2">
        <v>2</v>
      </c>
      <c r="X570" s="1" t="s">
        <v>75</v>
      </c>
      <c r="Y570" s="2">
        <v>1</v>
      </c>
      <c r="Z570" s="2">
        <v>4</v>
      </c>
      <c r="AA570" s="9">
        <v>78</v>
      </c>
      <c r="AB570" s="2">
        <v>3</v>
      </c>
      <c r="AC570" s="2">
        <v>5</v>
      </c>
      <c r="AD570" s="2">
        <v>3</v>
      </c>
      <c r="AE570" s="9">
        <v>19859</v>
      </c>
      <c r="AF570" s="12">
        <v>21199</v>
      </c>
      <c r="AG570" s="2">
        <v>5</v>
      </c>
      <c r="AH570" s="2">
        <v>13</v>
      </c>
      <c r="AI570" s="2">
        <v>3</v>
      </c>
      <c r="AJ570" s="2">
        <v>4</v>
      </c>
      <c r="AK570" s="2">
        <v>80</v>
      </c>
      <c r="AL570" s="2">
        <v>1</v>
      </c>
      <c r="AM570" s="2">
        <v>24</v>
      </c>
      <c r="AN570" s="2">
        <v>3</v>
      </c>
      <c r="AO570" s="2">
        <v>5</v>
      </c>
      <c r="AP570" s="2">
        <v>2</v>
      </c>
      <c r="AQ570" s="2">
        <v>1</v>
      </c>
      <c r="AR570" s="4">
        <v>4</v>
      </c>
    </row>
    <row r="571" spans="1:44" ht="16" thickBot="1" x14ac:dyDescent="0.4">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9">
        <v>1434</v>
      </c>
      <c r="W571" s="2">
        <v>8</v>
      </c>
      <c r="X571" s="1" t="s">
        <v>69</v>
      </c>
      <c r="Y571" s="2">
        <v>1</v>
      </c>
      <c r="Z571" s="2">
        <v>1</v>
      </c>
      <c r="AA571" s="9">
        <v>76</v>
      </c>
      <c r="AB571" s="2">
        <v>2</v>
      </c>
      <c r="AC571" s="2">
        <v>3</v>
      </c>
      <c r="AD571" s="2">
        <v>1</v>
      </c>
      <c r="AE571" s="9">
        <v>7587</v>
      </c>
      <c r="AF571" s="12">
        <v>14229</v>
      </c>
      <c r="AG571" s="2">
        <v>1</v>
      </c>
      <c r="AH571" s="2">
        <v>15</v>
      </c>
      <c r="AI571" s="2">
        <v>3</v>
      </c>
      <c r="AJ571" s="2">
        <v>2</v>
      </c>
      <c r="AK571" s="2">
        <v>80</v>
      </c>
      <c r="AL571" s="2">
        <v>0</v>
      </c>
      <c r="AM571" s="2">
        <v>10</v>
      </c>
      <c r="AN571" s="2">
        <v>3</v>
      </c>
      <c r="AO571" s="2">
        <v>10</v>
      </c>
      <c r="AP571" s="2">
        <v>7</v>
      </c>
      <c r="AQ571" s="2">
        <v>0</v>
      </c>
      <c r="AR571" s="4">
        <v>9</v>
      </c>
    </row>
    <row r="572" spans="1:44" ht="16" thickBot="1" x14ac:dyDescent="0.4">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9">
        <v>715</v>
      </c>
      <c r="W572" s="2">
        <v>19</v>
      </c>
      <c r="X572" s="1" t="s">
        <v>69</v>
      </c>
      <c r="Y572" s="2">
        <v>1</v>
      </c>
      <c r="Z572" s="2">
        <v>4</v>
      </c>
      <c r="AA572" s="9">
        <v>41</v>
      </c>
      <c r="AB572" s="2">
        <v>3</v>
      </c>
      <c r="AC572" s="2">
        <v>1</v>
      </c>
      <c r="AD572" s="2">
        <v>4</v>
      </c>
      <c r="AE572" s="9">
        <v>4258</v>
      </c>
      <c r="AF572" s="12">
        <v>26589</v>
      </c>
      <c r="AG572" s="2">
        <v>0</v>
      </c>
      <c r="AH572" s="2">
        <v>18</v>
      </c>
      <c r="AI572" s="2">
        <v>3</v>
      </c>
      <c r="AJ572" s="2">
        <v>1</v>
      </c>
      <c r="AK572" s="2">
        <v>80</v>
      </c>
      <c r="AL572" s="2">
        <v>1</v>
      </c>
      <c r="AM572" s="2">
        <v>5</v>
      </c>
      <c r="AN572" s="2">
        <v>3</v>
      </c>
      <c r="AO572" s="2">
        <v>4</v>
      </c>
      <c r="AP572" s="2">
        <v>3</v>
      </c>
      <c r="AQ572" s="2">
        <v>1</v>
      </c>
      <c r="AR572" s="4">
        <v>2</v>
      </c>
    </row>
    <row r="573" spans="1:44" ht="16" thickBot="1" x14ac:dyDescent="0.4">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9">
        <v>575</v>
      </c>
      <c r="W573" s="2">
        <v>1</v>
      </c>
      <c r="X573" s="1" t="s">
        <v>53</v>
      </c>
      <c r="Y573" s="2">
        <v>1</v>
      </c>
      <c r="Z573" s="2">
        <v>1</v>
      </c>
      <c r="AA573" s="9">
        <v>71</v>
      </c>
      <c r="AB573" s="2">
        <v>1</v>
      </c>
      <c r="AC573" s="2">
        <v>1</v>
      </c>
      <c r="AD573" s="2">
        <v>1</v>
      </c>
      <c r="AE573" s="9">
        <v>4364</v>
      </c>
      <c r="AF573" s="12">
        <v>5288</v>
      </c>
      <c r="AG573" s="2">
        <v>3</v>
      </c>
      <c r="AH573" s="2">
        <v>14</v>
      </c>
      <c r="AI573" s="2">
        <v>3</v>
      </c>
      <c r="AJ573" s="2">
        <v>1</v>
      </c>
      <c r="AK573" s="2">
        <v>80</v>
      </c>
      <c r="AL573" s="2">
        <v>1</v>
      </c>
      <c r="AM573" s="2">
        <v>5</v>
      </c>
      <c r="AN573" s="2">
        <v>3</v>
      </c>
      <c r="AO573" s="2">
        <v>2</v>
      </c>
      <c r="AP573" s="2">
        <v>2</v>
      </c>
      <c r="AQ573" s="2">
        <v>2</v>
      </c>
      <c r="AR573" s="4">
        <v>0</v>
      </c>
    </row>
    <row r="574" spans="1:44" ht="16" thickBot="1" x14ac:dyDescent="0.4">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9">
        <v>657</v>
      </c>
      <c r="W574" s="2">
        <v>27</v>
      </c>
      <c r="X574" s="1" t="s">
        <v>75</v>
      </c>
      <c r="Y574" s="2">
        <v>1</v>
      </c>
      <c r="Z574" s="2">
        <v>2</v>
      </c>
      <c r="AA574" s="9">
        <v>66</v>
      </c>
      <c r="AB574" s="2">
        <v>3</v>
      </c>
      <c r="AC574" s="2">
        <v>2</v>
      </c>
      <c r="AD574" s="2">
        <v>3</v>
      </c>
      <c r="AE574" s="9">
        <v>4335</v>
      </c>
      <c r="AF574" s="12">
        <v>25549</v>
      </c>
      <c r="AG574" s="2">
        <v>4</v>
      </c>
      <c r="AH574" s="2">
        <v>12</v>
      </c>
      <c r="AI574" s="2">
        <v>3</v>
      </c>
      <c r="AJ574" s="2">
        <v>1</v>
      </c>
      <c r="AK574" s="2">
        <v>80</v>
      </c>
      <c r="AL574" s="2">
        <v>1</v>
      </c>
      <c r="AM574" s="2">
        <v>11</v>
      </c>
      <c r="AN574" s="2">
        <v>2</v>
      </c>
      <c r="AO574" s="2">
        <v>8</v>
      </c>
      <c r="AP574" s="2">
        <v>7</v>
      </c>
      <c r="AQ574" s="2">
        <v>1</v>
      </c>
      <c r="AR574" s="4">
        <v>1</v>
      </c>
    </row>
    <row r="575" spans="1:44" ht="16" thickBot="1" x14ac:dyDescent="0.4">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9">
        <v>1146</v>
      </c>
      <c r="W575" s="2">
        <v>8</v>
      </c>
      <c r="X575" s="1" t="s">
        <v>75</v>
      </c>
      <c r="Y575" s="2">
        <v>1</v>
      </c>
      <c r="Z575" s="2">
        <v>4</v>
      </c>
      <c r="AA575" s="9">
        <v>38</v>
      </c>
      <c r="AB575" s="2">
        <v>2</v>
      </c>
      <c r="AC575" s="2">
        <v>2</v>
      </c>
      <c r="AD575" s="2">
        <v>4</v>
      </c>
      <c r="AE575" s="9">
        <v>5326</v>
      </c>
      <c r="AF575" s="12">
        <v>3064</v>
      </c>
      <c r="AG575" s="2">
        <v>6</v>
      </c>
      <c r="AH575" s="2">
        <v>17</v>
      </c>
      <c r="AI575" s="2">
        <v>3</v>
      </c>
      <c r="AJ575" s="2">
        <v>3</v>
      </c>
      <c r="AK575" s="2">
        <v>80</v>
      </c>
      <c r="AL575" s="2">
        <v>0</v>
      </c>
      <c r="AM575" s="2">
        <v>6</v>
      </c>
      <c r="AN575" s="2">
        <v>2</v>
      </c>
      <c r="AO575" s="2">
        <v>4</v>
      </c>
      <c r="AP575" s="2">
        <v>3</v>
      </c>
      <c r="AQ575" s="2">
        <v>1</v>
      </c>
      <c r="AR575" s="4">
        <v>2</v>
      </c>
    </row>
    <row r="576" spans="1:44" ht="16" thickBot="1" x14ac:dyDescent="0.4">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9">
        <v>182</v>
      </c>
      <c r="W576" s="2">
        <v>1</v>
      </c>
      <c r="X576" s="1" t="s">
        <v>69</v>
      </c>
      <c r="Y576" s="2">
        <v>1</v>
      </c>
      <c r="Z576" s="2">
        <v>2</v>
      </c>
      <c r="AA576" s="9">
        <v>72</v>
      </c>
      <c r="AB576" s="2">
        <v>4</v>
      </c>
      <c r="AC576" s="2">
        <v>1</v>
      </c>
      <c r="AD576" s="2">
        <v>1</v>
      </c>
      <c r="AE576" s="9">
        <v>3280</v>
      </c>
      <c r="AF576" s="12">
        <v>13551</v>
      </c>
      <c r="AG576" s="2">
        <v>2</v>
      </c>
      <c r="AH576" s="2">
        <v>16</v>
      </c>
      <c r="AI576" s="2">
        <v>3</v>
      </c>
      <c r="AJ576" s="2">
        <v>3</v>
      </c>
      <c r="AK576" s="2">
        <v>80</v>
      </c>
      <c r="AL576" s="2">
        <v>0</v>
      </c>
      <c r="AM576" s="2">
        <v>10</v>
      </c>
      <c r="AN576" s="2">
        <v>3</v>
      </c>
      <c r="AO576" s="2">
        <v>4</v>
      </c>
      <c r="AP576" s="2">
        <v>2</v>
      </c>
      <c r="AQ576" s="2">
        <v>1</v>
      </c>
      <c r="AR576" s="4">
        <v>3</v>
      </c>
    </row>
    <row r="577" spans="1:44" ht="16" thickBot="1" x14ac:dyDescent="0.4">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9">
        <v>376</v>
      </c>
      <c r="W577" s="2">
        <v>19</v>
      </c>
      <c r="X577" s="1" t="s">
        <v>69</v>
      </c>
      <c r="Y577" s="2">
        <v>1</v>
      </c>
      <c r="Z577" s="2">
        <v>4</v>
      </c>
      <c r="AA577" s="9">
        <v>95</v>
      </c>
      <c r="AB577" s="2">
        <v>3</v>
      </c>
      <c r="AC577" s="2">
        <v>2</v>
      </c>
      <c r="AD577" s="2">
        <v>3</v>
      </c>
      <c r="AE577" s="9">
        <v>5485</v>
      </c>
      <c r="AF577" s="12">
        <v>22670</v>
      </c>
      <c r="AG577" s="2">
        <v>9</v>
      </c>
      <c r="AH577" s="2">
        <v>11</v>
      </c>
      <c r="AI577" s="2">
        <v>3</v>
      </c>
      <c r="AJ577" s="2">
        <v>2</v>
      </c>
      <c r="AK577" s="2">
        <v>80</v>
      </c>
      <c r="AL577" s="2">
        <v>2</v>
      </c>
      <c r="AM577" s="2">
        <v>9</v>
      </c>
      <c r="AN577" s="2">
        <v>3</v>
      </c>
      <c r="AO577" s="2">
        <v>5</v>
      </c>
      <c r="AP577" s="2">
        <v>3</v>
      </c>
      <c r="AQ577" s="2">
        <v>1</v>
      </c>
      <c r="AR577" s="4">
        <v>4</v>
      </c>
    </row>
    <row r="578" spans="1:44" ht="16" thickBot="1" x14ac:dyDescent="0.4">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9">
        <v>829</v>
      </c>
      <c r="W578" s="2">
        <v>8</v>
      </c>
      <c r="X578" s="1" t="s">
        <v>63</v>
      </c>
      <c r="Y578" s="2">
        <v>1</v>
      </c>
      <c r="Z578" s="2">
        <v>3</v>
      </c>
      <c r="AA578" s="9">
        <v>84</v>
      </c>
      <c r="AB578" s="2">
        <v>3</v>
      </c>
      <c r="AC578" s="2">
        <v>2</v>
      </c>
      <c r="AD578" s="2">
        <v>2</v>
      </c>
      <c r="AE578" s="9">
        <v>4342</v>
      </c>
      <c r="AF578" s="12">
        <v>24008</v>
      </c>
      <c r="AG578" s="2">
        <v>0</v>
      </c>
      <c r="AH578" s="2">
        <v>19</v>
      </c>
      <c r="AI578" s="2">
        <v>3</v>
      </c>
      <c r="AJ578" s="2">
        <v>2</v>
      </c>
      <c r="AK578" s="2">
        <v>80</v>
      </c>
      <c r="AL578" s="2">
        <v>1</v>
      </c>
      <c r="AM578" s="2">
        <v>5</v>
      </c>
      <c r="AN578" s="2">
        <v>3</v>
      </c>
      <c r="AO578" s="2">
        <v>4</v>
      </c>
      <c r="AP578" s="2">
        <v>2</v>
      </c>
      <c r="AQ578" s="2">
        <v>1</v>
      </c>
      <c r="AR578" s="4">
        <v>1</v>
      </c>
    </row>
    <row r="579" spans="1:44" ht="16" thickBot="1" x14ac:dyDescent="0.4">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9">
        <v>571</v>
      </c>
      <c r="W579" s="2">
        <v>10</v>
      </c>
      <c r="X579" s="1" t="s">
        <v>63</v>
      </c>
      <c r="Y579" s="2">
        <v>1</v>
      </c>
      <c r="Z579" s="2">
        <v>4</v>
      </c>
      <c r="AA579" s="9">
        <v>82</v>
      </c>
      <c r="AB579" s="2">
        <v>3</v>
      </c>
      <c r="AC579" s="2">
        <v>1</v>
      </c>
      <c r="AD579" s="2">
        <v>1</v>
      </c>
      <c r="AE579" s="9">
        <v>2782</v>
      </c>
      <c r="AF579" s="12">
        <v>19905</v>
      </c>
      <c r="AG579" s="2">
        <v>0</v>
      </c>
      <c r="AH579" s="2">
        <v>13</v>
      </c>
      <c r="AI579" s="2">
        <v>3</v>
      </c>
      <c r="AJ579" s="2">
        <v>2</v>
      </c>
      <c r="AK579" s="2">
        <v>80</v>
      </c>
      <c r="AL579" s="2">
        <v>2</v>
      </c>
      <c r="AM579" s="2">
        <v>6</v>
      </c>
      <c r="AN579" s="2">
        <v>2</v>
      </c>
      <c r="AO579" s="2">
        <v>5</v>
      </c>
      <c r="AP579" s="2">
        <v>3</v>
      </c>
      <c r="AQ579" s="2">
        <v>4</v>
      </c>
      <c r="AR579" s="4">
        <v>3</v>
      </c>
    </row>
    <row r="580" spans="1:44" ht="16" thickBot="1" x14ac:dyDescent="0.4">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9">
        <v>240</v>
      </c>
      <c r="W580" s="2">
        <v>2</v>
      </c>
      <c r="X580" s="1" t="s">
        <v>69</v>
      </c>
      <c r="Y580" s="2">
        <v>1</v>
      </c>
      <c r="Z580" s="2">
        <v>1</v>
      </c>
      <c r="AA580" s="9">
        <v>75</v>
      </c>
      <c r="AB580" s="2">
        <v>4</v>
      </c>
      <c r="AC580" s="2">
        <v>2</v>
      </c>
      <c r="AD580" s="2">
        <v>1</v>
      </c>
      <c r="AE580" s="9">
        <v>5980</v>
      </c>
      <c r="AF580" s="12">
        <v>26085</v>
      </c>
      <c r="AG580" s="2">
        <v>6</v>
      </c>
      <c r="AH580" s="2">
        <v>12</v>
      </c>
      <c r="AI580" s="2">
        <v>3</v>
      </c>
      <c r="AJ580" s="2">
        <v>4</v>
      </c>
      <c r="AK580" s="2">
        <v>80</v>
      </c>
      <c r="AL580" s="2">
        <v>0</v>
      </c>
      <c r="AM580" s="2">
        <v>17</v>
      </c>
      <c r="AN580" s="2">
        <v>3</v>
      </c>
      <c r="AO580" s="2">
        <v>15</v>
      </c>
      <c r="AP580" s="2">
        <v>7</v>
      </c>
      <c r="AQ580" s="2">
        <v>4</v>
      </c>
      <c r="AR580" s="4">
        <v>12</v>
      </c>
    </row>
    <row r="581" spans="1:44" ht="16" thickBot="1" x14ac:dyDescent="0.4">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9">
        <v>121</v>
      </c>
      <c r="W581" s="2">
        <v>2</v>
      </c>
      <c r="X581" s="1" t="s">
        <v>69</v>
      </c>
      <c r="Y581" s="2">
        <v>1</v>
      </c>
      <c r="Z581" s="2">
        <v>3</v>
      </c>
      <c r="AA581" s="9">
        <v>86</v>
      </c>
      <c r="AB581" s="2">
        <v>2</v>
      </c>
      <c r="AC581" s="2">
        <v>1</v>
      </c>
      <c r="AD581" s="2">
        <v>3</v>
      </c>
      <c r="AE581" s="9">
        <v>4381</v>
      </c>
      <c r="AF581" s="12">
        <v>7530</v>
      </c>
      <c r="AG581" s="2">
        <v>1</v>
      </c>
      <c r="AH581" s="2">
        <v>11</v>
      </c>
      <c r="AI581" s="2">
        <v>3</v>
      </c>
      <c r="AJ581" s="2">
        <v>3</v>
      </c>
      <c r="AK581" s="2">
        <v>80</v>
      </c>
      <c r="AL581" s="2">
        <v>0</v>
      </c>
      <c r="AM581" s="2">
        <v>6</v>
      </c>
      <c r="AN581" s="2">
        <v>3</v>
      </c>
      <c r="AO581" s="2">
        <v>6</v>
      </c>
      <c r="AP581" s="2">
        <v>5</v>
      </c>
      <c r="AQ581" s="2">
        <v>1</v>
      </c>
      <c r="AR581" s="4">
        <v>3</v>
      </c>
    </row>
    <row r="582" spans="1:44" ht="16" thickBot="1" x14ac:dyDescent="0.4">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9">
        <v>384</v>
      </c>
      <c r="W582" s="2">
        <v>8</v>
      </c>
      <c r="X582" s="1" t="s">
        <v>69</v>
      </c>
      <c r="Y582" s="2">
        <v>1</v>
      </c>
      <c r="Z582" s="2">
        <v>1</v>
      </c>
      <c r="AA582" s="9">
        <v>72</v>
      </c>
      <c r="AB582" s="2">
        <v>3</v>
      </c>
      <c r="AC582" s="2">
        <v>1</v>
      </c>
      <c r="AD582" s="2">
        <v>1</v>
      </c>
      <c r="AE582" s="9">
        <v>2572</v>
      </c>
      <c r="AF582" s="12">
        <v>20317</v>
      </c>
      <c r="AG582" s="2">
        <v>1</v>
      </c>
      <c r="AH582" s="2">
        <v>16</v>
      </c>
      <c r="AI582" s="2">
        <v>3</v>
      </c>
      <c r="AJ582" s="2">
        <v>2</v>
      </c>
      <c r="AK582" s="2">
        <v>80</v>
      </c>
      <c r="AL582" s="2">
        <v>1</v>
      </c>
      <c r="AM582" s="2">
        <v>3</v>
      </c>
      <c r="AN582" s="2">
        <v>2</v>
      </c>
      <c r="AO582" s="2">
        <v>3</v>
      </c>
      <c r="AP582" s="2">
        <v>2</v>
      </c>
      <c r="AQ582" s="2">
        <v>0</v>
      </c>
      <c r="AR582" s="4">
        <v>2</v>
      </c>
    </row>
    <row r="583" spans="1:44" ht="16" thickBot="1" x14ac:dyDescent="0.4">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9">
        <v>921</v>
      </c>
      <c r="W583" s="2">
        <v>1</v>
      </c>
      <c r="X583" s="1" t="s">
        <v>75</v>
      </c>
      <c r="Y583" s="2">
        <v>1</v>
      </c>
      <c r="Z583" s="2">
        <v>4</v>
      </c>
      <c r="AA583" s="9">
        <v>38</v>
      </c>
      <c r="AB583" s="2">
        <v>1</v>
      </c>
      <c r="AC583" s="2">
        <v>1</v>
      </c>
      <c r="AD583" s="2">
        <v>1</v>
      </c>
      <c r="AE583" s="9">
        <v>3833</v>
      </c>
      <c r="AF583" s="12">
        <v>24375</v>
      </c>
      <c r="AG583" s="2">
        <v>3</v>
      </c>
      <c r="AH583" s="2">
        <v>21</v>
      </c>
      <c r="AI583" s="2">
        <v>4</v>
      </c>
      <c r="AJ583" s="2">
        <v>3</v>
      </c>
      <c r="AK583" s="2">
        <v>80</v>
      </c>
      <c r="AL583" s="2">
        <v>2</v>
      </c>
      <c r="AM583" s="2">
        <v>7</v>
      </c>
      <c r="AN583" s="2">
        <v>3</v>
      </c>
      <c r="AO583" s="2">
        <v>2</v>
      </c>
      <c r="AP583" s="2">
        <v>2</v>
      </c>
      <c r="AQ583" s="2">
        <v>0</v>
      </c>
      <c r="AR583" s="4">
        <v>2</v>
      </c>
    </row>
    <row r="584" spans="1:44" ht="16" thickBot="1" x14ac:dyDescent="0.4">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9">
        <v>791</v>
      </c>
      <c r="W584" s="2">
        <v>2</v>
      </c>
      <c r="X584" s="1" t="s">
        <v>53</v>
      </c>
      <c r="Y584" s="2">
        <v>1</v>
      </c>
      <c r="Z584" s="2">
        <v>3</v>
      </c>
      <c r="AA584" s="9">
        <v>38</v>
      </c>
      <c r="AB584" s="2">
        <v>4</v>
      </c>
      <c r="AC584" s="2">
        <v>2</v>
      </c>
      <c r="AD584" s="2">
        <v>3</v>
      </c>
      <c r="AE584" s="9">
        <v>4244</v>
      </c>
      <c r="AF584" s="12">
        <v>9931</v>
      </c>
      <c r="AG584" s="2">
        <v>1</v>
      </c>
      <c r="AH584" s="2">
        <v>24</v>
      </c>
      <c r="AI584" s="2">
        <v>4</v>
      </c>
      <c r="AJ584" s="2">
        <v>4</v>
      </c>
      <c r="AK584" s="2">
        <v>80</v>
      </c>
      <c r="AL584" s="2">
        <v>1</v>
      </c>
      <c r="AM584" s="2">
        <v>8</v>
      </c>
      <c r="AN584" s="2">
        <v>3</v>
      </c>
      <c r="AO584" s="2">
        <v>8</v>
      </c>
      <c r="AP584" s="2">
        <v>7</v>
      </c>
      <c r="AQ584" s="2">
        <v>3</v>
      </c>
      <c r="AR584" s="4">
        <v>7</v>
      </c>
    </row>
    <row r="585" spans="1:44" ht="16" thickBot="1" x14ac:dyDescent="0.4">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9">
        <v>1111</v>
      </c>
      <c r="W585" s="2">
        <v>8</v>
      </c>
      <c r="X585" s="1" t="s">
        <v>53</v>
      </c>
      <c r="Y585" s="2">
        <v>1</v>
      </c>
      <c r="Z585" s="2">
        <v>3</v>
      </c>
      <c r="AA585" s="9">
        <v>93</v>
      </c>
      <c r="AB585" s="2">
        <v>3</v>
      </c>
      <c r="AC585" s="2">
        <v>2</v>
      </c>
      <c r="AD585" s="2">
        <v>1</v>
      </c>
      <c r="AE585" s="9">
        <v>6500</v>
      </c>
      <c r="AF585" s="12">
        <v>13305</v>
      </c>
      <c r="AG585" s="2">
        <v>5</v>
      </c>
      <c r="AH585" s="2">
        <v>17</v>
      </c>
      <c r="AI585" s="2">
        <v>3</v>
      </c>
      <c r="AJ585" s="2">
        <v>2</v>
      </c>
      <c r="AK585" s="2">
        <v>80</v>
      </c>
      <c r="AL585" s="2">
        <v>1</v>
      </c>
      <c r="AM585" s="2">
        <v>6</v>
      </c>
      <c r="AN585" s="2">
        <v>3</v>
      </c>
      <c r="AO585" s="2">
        <v>3</v>
      </c>
      <c r="AP585" s="2">
        <v>2</v>
      </c>
      <c r="AQ585" s="2">
        <v>1</v>
      </c>
      <c r="AR585" s="4">
        <v>2</v>
      </c>
    </row>
    <row r="586" spans="1:44" ht="16" thickBot="1" x14ac:dyDescent="0.4">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9">
        <v>570</v>
      </c>
      <c r="W586" s="2">
        <v>8</v>
      </c>
      <c r="X586" s="1" t="s">
        <v>75</v>
      </c>
      <c r="Y586" s="2">
        <v>1</v>
      </c>
      <c r="Z586" s="2">
        <v>2</v>
      </c>
      <c r="AA586" s="9">
        <v>66</v>
      </c>
      <c r="AB586" s="2">
        <v>3</v>
      </c>
      <c r="AC586" s="2">
        <v>5</v>
      </c>
      <c r="AD586" s="2">
        <v>1</v>
      </c>
      <c r="AE586" s="9">
        <v>18430</v>
      </c>
      <c r="AF586" s="12">
        <v>16225</v>
      </c>
      <c r="AG586" s="2">
        <v>1</v>
      </c>
      <c r="AH586" s="2">
        <v>13</v>
      </c>
      <c r="AI586" s="2">
        <v>3</v>
      </c>
      <c r="AJ586" s="2">
        <v>2</v>
      </c>
      <c r="AK586" s="2">
        <v>80</v>
      </c>
      <c r="AL586" s="2">
        <v>1</v>
      </c>
      <c r="AM586" s="2">
        <v>24</v>
      </c>
      <c r="AN586" s="2">
        <v>2</v>
      </c>
      <c r="AO586" s="2">
        <v>24</v>
      </c>
      <c r="AP586" s="2">
        <v>7</v>
      </c>
      <c r="AQ586" s="2">
        <v>14</v>
      </c>
      <c r="AR586" s="4">
        <v>9</v>
      </c>
    </row>
    <row r="587" spans="1:44" ht="16" thickBot="1" x14ac:dyDescent="0.4">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9">
        <v>1243</v>
      </c>
      <c r="W587" s="2">
        <v>6</v>
      </c>
      <c r="X587" s="1" t="s">
        <v>75</v>
      </c>
      <c r="Y587" s="2">
        <v>1</v>
      </c>
      <c r="Z587" s="2">
        <v>3</v>
      </c>
      <c r="AA587" s="9">
        <v>63</v>
      </c>
      <c r="AB587" s="2">
        <v>4</v>
      </c>
      <c r="AC587" s="2">
        <v>1</v>
      </c>
      <c r="AD587" s="2">
        <v>1</v>
      </c>
      <c r="AE587" s="9">
        <v>1601</v>
      </c>
      <c r="AF587" s="12">
        <v>3445</v>
      </c>
      <c r="AG587" s="2">
        <v>1</v>
      </c>
      <c r="AH587" s="2">
        <v>21</v>
      </c>
      <c r="AI587" s="2">
        <v>4</v>
      </c>
      <c r="AJ587" s="2">
        <v>3</v>
      </c>
      <c r="AK587" s="2">
        <v>80</v>
      </c>
      <c r="AL587" s="2">
        <v>2</v>
      </c>
      <c r="AM587" s="2">
        <v>1</v>
      </c>
      <c r="AN587" s="2">
        <v>3</v>
      </c>
      <c r="AO587" s="2">
        <v>0</v>
      </c>
      <c r="AP587" s="2">
        <v>0</v>
      </c>
      <c r="AQ587" s="2">
        <v>0</v>
      </c>
      <c r="AR587" s="4">
        <v>0</v>
      </c>
    </row>
    <row r="588" spans="1:44" ht="16" thickBot="1" x14ac:dyDescent="0.4">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9">
        <v>1092</v>
      </c>
      <c r="W588" s="2">
        <v>9</v>
      </c>
      <c r="X588" s="1" t="s">
        <v>75</v>
      </c>
      <c r="Y588" s="2">
        <v>1</v>
      </c>
      <c r="Z588" s="2">
        <v>3</v>
      </c>
      <c r="AA588" s="9">
        <v>60</v>
      </c>
      <c r="AB588" s="2">
        <v>2</v>
      </c>
      <c r="AC588" s="2">
        <v>1</v>
      </c>
      <c r="AD588" s="2">
        <v>1</v>
      </c>
      <c r="AE588" s="9">
        <v>2694</v>
      </c>
      <c r="AF588" s="12">
        <v>26551</v>
      </c>
      <c r="AG588" s="2">
        <v>1</v>
      </c>
      <c r="AH588" s="2">
        <v>11</v>
      </c>
      <c r="AI588" s="2">
        <v>3</v>
      </c>
      <c r="AJ588" s="2">
        <v>3</v>
      </c>
      <c r="AK588" s="2">
        <v>80</v>
      </c>
      <c r="AL588" s="2">
        <v>3</v>
      </c>
      <c r="AM588" s="2">
        <v>1</v>
      </c>
      <c r="AN588" s="2">
        <v>3</v>
      </c>
      <c r="AO588" s="2">
        <v>1</v>
      </c>
      <c r="AP588" s="2">
        <v>0</v>
      </c>
      <c r="AQ588" s="2">
        <v>0</v>
      </c>
      <c r="AR588" s="4">
        <v>0</v>
      </c>
    </row>
    <row r="589" spans="1:44" ht="16" thickBot="1" x14ac:dyDescent="0.4">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9">
        <v>1325</v>
      </c>
      <c r="W589" s="2">
        <v>11</v>
      </c>
      <c r="X589" s="1" t="s">
        <v>69</v>
      </c>
      <c r="Y589" s="2">
        <v>1</v>
      </c>
      <c r="Z589" s="2">
        <v>4</v>
      </c>
      <c r="AA589" s="9">
        <v>82</v>
      </c>
      <c r="AB589" s="2">
        <v>3</v>
      </c>
      <c r="AC589" s="2">
        <v>2</v>
      </c>
      <c r="AD589" s="2">
        <v>1</v>
      </c>
      <c r="AE589" s="9">
        <v>3149</v>
      </c>
      <c r="AF589" s="12">
        <v>21821</v>
      </c>
      <c r="AG589" s="2">
        <v>8</v>
      </c>
      <c r="AH589" s="2">
        <v>20</v>
      </c>
      <c r="AI589" s="2">
        <v>4</v>
      </c>
      <c r="AJ589" s="2">
        <v>2</v>
      </c>
      <c r="AK589" s="2">
        <v>80</v>
      </c>
      <c r="AL589" s="2">
        <v>1</v>
      </c>
      <c r="AM589" s="2">
        <v>9</v>
      </c>
      <c r="AN589" s="2">
        <v>3</v>
      </c>
      <c r="AO589" s="2">
        <v>5</v>
      </c>
      <c r="AP589" s="2">
        <v>2</v>
      </c>
      <c r="AQ589" s="2">
        <v>1</v>
      </c>
      <c r="AR589" s="4">
        <v>4</v>
      </c>
    </row>
    <row r="590" spans="1:44" ht="16" thickBot="1" x14ac:dyDescent="0.4">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9">
        <v>691</v>
      </c>
      <c r="W590" s="2">
        <v>2</v>
      </c>
      <c r="X590" s="1" t="s">
        <v>75</v>
      </c>
      <c r="Y590" s="2">
        <v>1</v>
      </c>
      <c r="Z590" s="2">
        <v>3</v>
      </c>
      <c r="AA590" s="9">
        <v>64</v>
      </c>
      <c r="AB590" s="2">
        <v>3</v>
      </c>
      <c r="AC590" s="2">
        <v>4</v>
      </c>
      <c r="AD590" s="2">
        <v>3</v>
      </c>
      <c r="AE590" s="9">
        <v>17639</v>
      </c>
      <c r="AF590" s="12">
        <v>6881</v>
      </c>
      <c r="AG590" s="2">
        <v>5</v>
      </c>
      <c r="AH590" s="2">
        <v>16</v>
      </c>
      <c r="AI590" s="2">
        <v>3</v>
      </c>
      <c r="AJ590" s="2">
        <v>4</v>
      </c>
      <c r="AK590" s="2">
        <v>80</v>
      </c>
      <c r="AL590" s="2">
        <v>0</v>
      </c>
      <c r="AM590" s="2">
        <v>30</v>
      </c>
      <c r="AN590" s="2">
        <v>3</v>
      </c>
      <c r="AO590" s="2">
        <v>4</v>
      </c>
      <c r="AP590" s="2">
        <v>3</v>
      </c>
      <c r="AQ590" s="2">
        <v>0</v>
      </c>
      <c r="AR590" s="4">
        <v>3</v>
      </c>
    </row>
    <row r="591" spans="1:44" ht="16" thickBot="1" x14ac:dyDescent="0.4">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9">
        <v>805</v>
      </c>
      <c r="W591" s="2">
        <v>1</v>
      </c>
      <c r="X591" s="1" t="s">
        <v>53</v>
      </c>
      <c r="Y591" s="2">
        <v>1</v>
      </c>
      <c r="Z591" s="2">
        <v>2</v>
      </c>
      <c r="AA591" s="9">
        <v>36</v>
      </c>
      <c r="AB591" s="2">
        <v>2</v>
      </c>
      <c r="AC591" s="2">
        <v>1</v>
      </c>
      <c r="AD591" s="2">
        <v>1</v>
      </c>
      <c r="AE591" s="9">
        <v>2319</v>
      </c>
      <c r="AF591" s="12">
        <v>6689</v>
      </c>
      <c r="AG591" s="2">
        <v>1</v>
      </c>
      <c r="AH591" s="2">
        <v>11</v>
      </c>
      <c r="AI591" s="2">
        <v>3</v>
      </c>
      <c r="AJ591" s="2">
        <v>4</v>
      </c>
      <c r="AK591" s="2">
        <v>80</v>
      </c>
      <c r="AL591" s="2">
        <v>1</v>
      </c>
      <c r="AM591" s="2">
        <v>1</v>
      </c>
      <c r="AN591" s="2">
        <v>3</v>
      </c>
      <c r="AO591" s="2">
        <v>1</v>
      </c>
      <c r="AP591" s="2">
        <v>0</v>
      </c>
      <c r="AQ591" s="2">
        <v>0</v>
      </c>
      <c r="AR591" s="4">
        <v>0</v>
      </c>
    </row>
    <row r="592" spans="1:44" ht="16" thickBot="1" x14ac:dyDescent="0.4">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9">
        <v>213</v>
      </c>
      <c r="W592" s="2">
        <v>7</v>
      </c>
      <c r="X592" s="1" t="s">
        <v>75</v>
      </c>
      <c r="Y592" s="2">
        <v>1</v>
      </c>
      <c r="Z592" s="2">
        <v>3</v>
      </c>
      <c r="AA592" s="9">
        <v>49</v>
      </c>
      <c r="AB592" s="2">
        <v>3</v>
      </c>
      <c r="AC592" s="2">
        <v>3</v>
      </c>
      <c r="AD592" s="2">
        <v>3</v>
      </c>
      <c r="AE592" s="9">
        <v>11691</v>
      </c>
      <c r="AF592" s="12">
        <v>25995</v>
      </c>
      <c r="AG592" s="2">
        <v>0</v>
      </c>
      <c r="AH592" s="2">
        <v>11</v>
      </c>
      <c r="AI592" s="2">
        <v>3</v>
      </c>
      <c r="AJ592" s="2">
        <v>4</v>
      </c>
      <c r="AK592" s="2">
        <v>80</v>
      </c>
      <c r="AL592" s="2">
        <v>0</v>
      </c>
      <c r="AM592" s="2">
        <v>14</v>
      </c>
      <c r="AN592" s="2">
        <v>4</v>
      </c>
      <c r="AO592" s="2">
        <v>13</v>
      </c>
      <c r="AP592" s="2">
        <v>9</v>
      </c>
      <c r="AQ592" s="2">
        <v>3</v>
      </c>
      <c r="AR592" s="4">
        <v>7</v>
      </c>
    </row>
    <row r="593" spans="1:44" ht="16" thickBot="1" x14ac:dyDescent="0.4">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9">
        <v>118</v>
      </c>
      <c r="W593" s="2">
        <v>16</v>
      </c>
      <c r="X593" s="1" t="s">
        <v>75</v>
      </c>
      <c r="Y593" s="2">
        <v>1</v>
      </c>
      <c r="Z593" s="2">
        <v>1</v>
      </c>
      <c r="AA593" s="9">
        <v>69</v>
      </c>
      <c r="AB593" s="2">
        <v>3</v>
      </c>
      <c r="AC593" s="2">
        <v>2</v>
      </c>
      <c r="AD593" s="2">
        <v>2</v>
      </c>
      <c r="AE593" s="9">
        <v>5324</v>
      </c>
      <c r="AF593" s="12">
        <v>26507</v>
      </c>
      <c r="AG593" s="2">
        <v>5</v>
      </c>
      <c r="AH593" s="2">
        <v>15</v>
      </c>
      <c r="AI593" s="2">
        <v>3</v>
      </c>
      <c r="AJ593" s="2">
        <v>3</v>
      </c>
      <c r="AK593" s="2">
        <v>80</v>
      </c>
      <c r="AL593" s="2">
        <v>0</v>
      </c>
      <c r="AM593" s="2">
        <v>6</v>
      </c>
      <c r="AN593" s="2">
        <v>3</v>
      </c>
      <c r="AO593" s="2">
        <v>3</v>
      </c>
      <c r="AP593" s="2">
        <v>2</v>
      </c>
      <c r="AQ593" s="2">
        <v>0</v>
      </c>
      <c r="AR593" s="4">
        <v>2</v>
      </c>
    </row>
    <row r="594" spans="1:44" ht="16" thickBot="1" x14ac:dyDescent="0.4">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9">
        <v>202</v>
      </c>
      <c r="W594" s="2">
        <v>2</v>
      </c>
      <c r="X594" s="1" t="s">
        <v>53</v>
      </c>
      <c r="Y594" s="2">
        <v>1</v>
      </c>
      <c r="Z594" s="2">
        <v>3</v>
      </c>
      <c r="AA594" s="9">
        <v>33</v>
      </c>
      <c r="AB594" s="2">
        <v>3</v>
      </c>
      <c r="AC594" s="2">
        <v>4</v>
      </c>
      <c r="AD594" s="2">
        <v>4</v>
      </c>
      <c r="AE594" s="9">
        <v>16752</v>
      </c>
      <c r="AF594" s="12">
        <v>12982</v>
      </c>
      <c r="AG594" s="2">
        <v>1</v>
      </c>
      <c r="AH594" s="2">
        <v>11</v>
      </c>
      <c r="AI594" s="2">
        <v>3</v>
      </c>
      <c r="AJ594" s="2">
        <v>3</v>
      </c>
      <c r="AK594" s="2">
        <v>80</v>
      </c>
      <c r="AL594" s="2">
        <v>1</v>
      </c>
      <c r="AM594" s="2">
        <v>26</v>
      </c>
      <c r="AN594" s="2">
        <v>2</v>
      </c>
      <c r="AO594" s="2">
        <v>26</v>
      </c>
      <c r="AP594" s="2">
        <v>14</v>
      </c>
      <c r="AQ594" s="2">
        <v>3</v>
      </c>
      <c r="AR594" s="4">
        <v>0</v>
      </c>
    </row>
    <row r="595" spans="1:44" ht="16" thickBot="1" x14ac:dyDescent="0.4">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9">
        <v>676</v>
      </c>
      <c r="W595" s="2">
        <v>1</v>
      </c>
      <c r="X595" s="1" t="s">
        <v>75</v>
      </c>
      <c r="Y595" s="2">
        <v>1</v>
      </c>
      <c r="Z595" s="2">
        <v>3</v>
      </c>
      <c r="AA595" s="9">
        <v>35</v>
      </c>
      <c r="AB595" s="2">
        <v>3</v>
      </c>
      <c r="AC595" s="2">
        <v>2</v>
      </c>
      <c r="AD595" s="2">
        <v>3</v>
      </c>
      <c r="AE595" s="9">
        <v>5228</v>
      </c>
      <c r="AF595" s="12">
        <v>23361</v>
      </c>
      <c r="AG595" s="2">
        <v>0</v>
      </c>
      <c r="AH595" s="2">
        <v>15</v>
      </c>
      <c r="AI595" s="2">
        <v>3</v>
      </c>
      <c r="AJ595" s="2">
        <v>1</v>
      </c>
      <c r="AK595" s="2">
        <v>80</v>
      </c>
      <c r="AL595" s="2">
        <v>1</v>
      </c>
      <c r="AM595" s="2">
        <v>10</v>
      </c>
      <c r="AN595" s="2">
        <v>3</v>
      </c>
      <c r="AO595" s="2">
        <v>9</v>
      </c>
      <c r="AP595" s="2">
        <v>7</v>
      </c>
      <c r="AQ595" s="2">
        <v>0</v>
      </c>
      <c r="AR595" s="4">
        <v>5</v>
      </c>
    </row>
    <row r="596" spans="1:44" ht="16" thickBot="1" x14ac:dyDescent="0.4">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9">
        <v>1252</v>
      </c>
      <c r="W596" s="2">
        <v>23</v>
      </c>
      <c r="X596" s="1" t="s">
        <v>53</v>
      </c>
      <c r="Y596" s="2">
        <v>1</v>
      </c>
      <c r="Z596" s="2">
        <v>3</v>
      </c>
      <c r="AA596" s="9">
        <v>81</v>
      </c>
      <c r="AB596" s="2">
        <v>4</v>
      </c>
      <c r="AC596" s="2">
        <v>1</v>
      </c>
      <c r="AD596" s="2">
        <v>1</v>
      </c>
      <c r="AE596" s="9">
        <v>2700</v>
      </c>
      <c r="AF596" s="12">
        <v>23779</v>
      </c>
      <c r="AG596" s="2">
        <v>1</v>
      </c>
      <c r="AH596" s="2">
        <v>24</v>
      </c>
      <c r="AI596" s="2">
        <v>4</v>
      </c>
      <c r="AJ596" s="2">
        <v>3</v>
      </c>
      <c r="AK596" s="2">
        <v>80</v>
      </c>
      <c r="AL596" s="2">
        <v>1</v>
      </c>
      <c r="AM596" s="2">
        <v>10</v>
      </c>
      <c r="AN596" s="2">
        <v>3</v>
      </c>
      <c r="AO596" s="2">
        <v>10</v>
      </c>
      <c r="AP596" s="2">
        <v>7</v>
      </c>
      <c r="AQ596" s="2">
        <v>0</v>
      </c>
      <c r="AR596" s="4">
        <v>7</v>
      </c>
    </row>
    <row r="597" spans="1:44" ht="16" thickBot="1" x14ac:dyDescent="0.4">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9">
        <v>286</v>
      </c>
      <c r="W597" s="2">
        <v>2</v>
      </c>
      <c r="X597" s="1" t="s">
        <v>69</v>
      </c>
      <c r="Y597" s="2">
        <v>1</v>
      </c>
      <c r="Z597" s="2">
        <v>4</v>
      </c>
      <c r="AA597" s="9">
        <v>31</v>
      </c>
      <c r="AB597" s="2">
        <v>3</v>
      </c>
      <c r="AC597" s="2">
        <v>5</v>
      </c>
      <c r="AD597" s="2">
        <v>1</v>
      </c>
      <c r="AE597" s="9">
        <v>19246</v>
      </c>
      <c r="AF597" s="12">
        <v>25761</v>
      </c>
      <c r="AG597" s="2">
        <v>7</v>
      </c>
      <c r="AH597" s="2">
        <v>12</v>
      </c>
      <c r="AI597" s="2">
        <v>3</v>
      </c>
      <c r="AJ597" s="2">
        <v>4</v>
      </c>
      <c r="AK597" s="2">
        <v>80</v>
      </c>
      <c r="AL597" s="2">
        <v>0</v>
      </c>
      <c r="AM597" s="2">
        <v>40</v>
      </c>
      <c r="AN597" s="2">
        <v>3</v>
      </c>
      <c r="AO597" s="2">
        <v>31</v>
      </c>
      <c r="AP597" s="2">
        <v>15</v>
      </c>
      <c r="AQ597" s="2">
        <v>13</v>
      </c>
      <c r="AR597" s="4">
        <v>8</v>
      </c>
    </row>
    <row r="598" spans="1:44" ht="16" thickBot="1" x14ac:dyDescent="0.4">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9">
        <v>1258</v>
      </c>
      <c r="W598" s="2">
        <v>1</v>
      </c>
      <c r="X598" s="1" t="s">
        <v>69</v>
      </c>
      <c r="Y598" s="2">
        <v>1</v>
      </c>
      <c r="Z598" s="2">
        <v>4</v>
      </c>
      <c r="AA598" s="9">
        <v>40</v>
      </c>
      <c r="AB598" s="2">
        <v>4</v>
      </c>
      <c r="AC598" s="2">
        <v>1</v>
      </c>
      <c r="AD598" s="2">
        <v>1</v>
      </c>
      <c r="AE598" s="9">
        <v>2506</v>
      </c>
      <c r="AF598" s="12">
        <v>13301</v>
      </c>
      <c r="AG598" s="2">
        <v>3</v>
      </c>
      <c r="AH598" s="2">
        <v>13</v>
      </c>
      <c r="AI598" s="2">
        <v>3</v>
      </c>
      <c r="AJ598" s="2">
        <v>3</v>
      </c>
      <c r="AK598" s="2">
        <v>80</v>
      </c>
      <c r="AL598" s="2">
        <v>0</v>
      </c>
      <c r="AM598" s="2">
        <v>7</v>
      </c>
      <c r="AN598" s="2">
        <v>3</v>
      </c>
      <c r="AO598" s="2">
        <v>2</v>
      </c>
      <c r="AP598" s="2">
        <v>2</v>
      </c>
      <c r="AQ598" s="2">
        <v>2</v>
      </c>
      <c r="AR598" s="4">
        <v>2</v>
      </c>
    </row>
    <row r="599" spans="1:44" ht="16" thickBot="1" x14ac:dyDescent="0.4">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9">
        <v>932</v>
      </c>
      <c r="W599" s="2">
        <v>1</v>
      </c>
      <c r="X599" s="1" t="s">
        <v>53</v>
      </c>
      <c r="Y599" s="2">
        <v>1</v>
      </c>
      <c r="Z599" s="2">
        <v>4</v>
      </c>
      <c r="AA599" s="9">
        <v>43</v>
      </c>
      <c r="AB599" s="2">
        <v>2</v>
      </c>
      <c r="AC599" s="2">
        <v>2</v>
      </c>
      <c r="AD599" s="2">
        <v>1</v>
      </c>
      <c r="AE599" s="9">
        <v>6062</v>
      </c>
      <c r="AF599" s="12">
        <v>4051</v>
      </c>
      <c r="AG599" s="2">
        <v>9</v>
      </c>
      <c r="AH599" s="2">
        <v>13</v>
      </c>
      <c r="AI599" s="2">
        <v>3</v>
      </c>
      <c r="AJ599" s="2">
        <v>4</v>
      </c>
      <c r="AK599" s="2">
        <v>80</v>
      </c>
      <c r="AL599" s="2">
        <v>1</v>
      </c>
      <c r="AM599" s="2">
        <v>8</v>
      </c>
      <c r="AN599" s="2">
        <v>3</v>
      </c>
      <c r="AO599" s="2">
        <v>4</v>
      </c>
      <c r="AP599" s="2">
        <v>3</v>
      </c>
      <c r="AQ599" s="2">
        <v>0</v>
      </c>
      <c r="AR599" s="4">
        <v>2</v>
      </c>
    </row>
    <row r="600" spans="1:44" ht="16" thickBot="1" x14ac:dyDescent="0.4">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9">
        <v>890</v>
      </c>
      <c r="W600" s="2">
        <v>2</v>
      </c>
      <c r="X600" s="1" t="s">
        <v>69</v>
      </c>
      <c r="Y600" s="2">
        <v>1</v>
      </c>
      <c r="Z600" s="2">
        <v>3</v>
      </c>
      <c r="AA600" s="9">
        <v>46</v>
      </c>
      <c r="AB600" s="2">
        <v>3</v>
      </c>
      <c r="AC600" s="2">
        <v>1</v>
      </c>
      <c r="AD600" s="2">
        <v>3</v>
      </c>
      <c r="AE600" s="9">
        <v>4382</v>
      </c>
      <c r="AF600" s="12">
        <v>16374</v>
      </c>
      <c r="AG600" s="2">
        <v>6</v>
      </c>
      <c r="AH600" s="2">
        <v>17</v>
      </c>
      <c r="AI600" s="2">
        <v>3</v>
      </c>
      <c r="AJ600" s="2">
        <v>4</v>
      </c>
      <c r="AK600" s="2">
        <v>80</v>
      </c>
      <c r="AL600" s="2">
        <v>0</v>
      </c>
      <c r="AM600" s="2">
        <v>5</v>
      </c>
      <c r="AN600" s="2">
        <v>2</v>
      </c>
      <c r="AO600" s="2">
        <v>2</v>
      </c>
      <c r="AP600" s="2">
        <v>2</v>
      </c>
      <c r="AQ600" s="2">
        <v>2</v>
      </c>
      <c r="AR600" s="4">
        <v>1</v>
      </c>
    </row>
    <row r="601" spans="1:44" ht="16" thickBot="1" x14ac:dyDescent="0.4">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9">
        <v>1041</v>
      </c>
      <c r="W601" s="2">
        <v>13</v>
      </c>
      <c r="X601" s="1" t="s">
        <v>75</v>
      </c>
      <c r="Y601" s="2">
        <v>1</v>
      </c>
      <c r="Z601" s="2">
        <v>3</v>
      </c>
      <c r="AA601" s="9">
        <v>36</v>
      </c>
      <c r="AB601" s="2">
        <v>3</v>
      </c>
      <c r="AC601" s="2">
        <v>1</v>
      </c>
      <c r="AD601" s="2">
        <v>3</v>
      </c>
      <c r="AE601" s="9">
        <v>2143</v>
      </c>
      <c r="AF601" s="12">
        <v>25527</v>
      </c>
      <c r="AG601" s="2">
        <v>4</v>
      </c>
      <c r="AH601" s="2">
        <v>13</v>
      </c>
      <c r="AI601" s="2">
        <v>3</v>
      </c>
      <c r="AJ601" s="2">
        <v>2</v>
      </c>
      <c r="AK601" s="2">
        <v>80</v>
      </c>
      <c r="AL601" s="2">
        <v>1</v>
      </c>
      <c r="AM601" s="2">
        <v>8</v>
      </c>
      <c r="AN601" s="2">
        <v>3</v>
      </c>
      <c r="AO601" s="2">
        <v>5</v>
      </c>
      <c r="AP601" s="2">
        <v>2</v>
      </c>
      <c r="AQ601" s="2">
        <v>0</v>
      </c>
      <c r="AR601" s="4">
        <v>4</v>
      </c>
    </row>
    <row r="602" spans="1:44" ht="16" thickBot="1" x14ac:dyDescent="0.4">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9">
        <v>859</v>
      </c>
      <c r="W602" s="2">
        <v>4</v>
      </c>
      <c r="X602" s="1" t="s">
        <v>75</v>
      </c>
      <c r="Y602" s="2">
        <v>1</v>
      </c>
      <c r="Z602" s="2">
        <v>3</v>
      </c>
      <c r="AA602" s="9">
        <v>98</v>
      </c>
      <c r="AB602" s="2">
        <v>2</v>
      </c>
      <c r="AC602" s="2">
        <v>2</v>
      </c>
      <c r="AD602" s="2">
        <v>1</v>
      </c>
      <c r="AE602" s="9">
        <v>6162</v>
      </c>
      <c r="AF602" s="12">
        <v>19124</v>
      </c>
      <c r="AG602" s="2">
        <v>1</v>
      </c>
      <c r="AH602" s="2">
        <v>12</v>
      </c>
      <c r="AI602" s="2">
        <v>3</v>
      </c>
      <c r="AJ602" s="2">
        <v>3</v>
      </c>
      <c r="AK602" s="2">
        <v>80</v>
      </c>
      <c r="AL602" s="2">
        <v>1</v>
      </c>
      <c r="AM602" s="2">
        <v>14</v>
      </c>
      <c r="AN602" s="2">
        <v>3</v>
      </c>
      <c r="AO602" s="2">
        <v>14</v>
      </c>
      <c r="AP602" s="2">
        <v>13</v>
      </c>
      <c r="AQ602" s="2">
        <v>6</v>
      </c>
      <c r="AR602" s="4">
        <v>8</v>
      </c>
    </row>
    <row r="603" spans="1:44" ht="16" thickBot="1" x14ac:dyDescent="0.4">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9">
        <v>720</v>
      </c>
      <c r="W603" s="2">
        <v>16</v>
      </c>
      <c r="X603" s="1" t="s">
        <v>69</v>
      </c>
      <c r="Y603" s="2">
        <v>1</v>
      </c>
      <c r="Z603" s="2">
        <v>1</v>
      </c>
      <c r="AA603" s="9">
        <v>51</v>
      </c>
      <c r="AB603" s="2">
        <v>2</v>
      </c>
      <c r="AC603" s="2">
        <v>2</v>
      </c>
      <c r="AD603" s="2">
        <v>3</v>
      </c>
      <c r="AE603" s="9">
        <v>5094</v>
      </c>
      <c r="AF603" s="12">
        <v>11983</v>
      </c>
      <c r="AG603" s="2">
        <v>6</v>
      </c>
      <c r="AH603" s="2">
        <v>14</v>
      </c>
      <c r="AI603" s="2">
        <v>3</v>
      </c>
      <c r="AJ603" s="2">
        <v>4</v>
      </c>
      <c r="AK603" s="2">
        <v>80</v>
      </c>
      <c r="AL603" s="2">
        <v>0</v>
      </c>
      <c r="AM603" s="2">
        <v>10</v>
      </c>
      <c r="AN603" s="2">
        <v>3</v>
      </c>
      <c r="AO603" s="2">
        <v>1</v>
      </c>
      <c r="AP603" s="2">
        <v>0</v>
      </c>
      <c r="AQ603" s="2">
        <v>0</v>
      </c>
      <c r="AR603" s="4">
        <v>0</v>
      </c>
    </row>
    <row r="604" spans="1:44" ht="16" thickBot="1" x14ac:dyDescent="0.4">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9">
        <v>946</v>
      </c>
      <c r="W604" s="2">
        <v>2</v>
      </c>
      <c r="X604" s="1" t="s">
        <v>75</v>
      </c>
      <c r="Y604" s="2">
        <v>1</v>
      </c>
      <c r="Z604" s="2">
        <v>3</v>
      </c>
      <c r="AA604" s="9">
        <v>52</v>
      </c>
      <c r="AB604" s="2">
        <v>2</v>
      </c>
      <c r="AC604" s="2">
        <v>2</v>
      </c>
      <c r="AD604" s="2">
        <v>4</v>
      </c>
      <c r="AE604" s="9">
        <v>6877</v>
      </c>
      <c r="AF604" s="12">
        <v>20234</v>
      </c>
      <c r="AG604" s="2">
        <v>5</v>
      </c>
      <c r="AH604" s="2">
        <v>24</v>
      </c>
      <c r="AI604" s="2">
        <v>4</v>
      </c>
      <c r="AJ604" s="2">
        <v>2</v>
      </c>
      <c r="AK604" s="2">
        <v>80</v>
      </c>
      <c r="AL604" s="2">
        <v>0</v>
      </c>
      <c r="AM604" s="2">
        <v>12</v>
      </c>
      <c r="AN604" s="2">
        <v>2</v>
      </c>
      <c r="AO604" s="2">
        <v>0</v>
      </c>
      <c r="AP604" s="2">
        <v>0</v>
      </c>
      <c r="AQ604" s="2">
        <v>0</v>
      </c>
      <c r="AR604" s="4">
        <v>0</v>
      </c>
    </row>
    <row r="605" spans="1:44" ht="16" thickBot="1" x14ac:dyDescent="0.4">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9">
        <v>252</v>
      </c>
      <c r="W605" s="2">
        <v>2</v>
      </c>
      <c r="X605" s="1" t="s">
        <v>75</v>
      </c>
      <c r="Y605" s="2">
        <v>1</v>
      </c>
      <c r="Z605" s="2">
        <v>2</v>
      </c>
      <c r="AA605" s="9">
        <v>95</v>
      </c>
      <c r="AB605" s="2">
        <v>2</v>
      </c>
      <c r="AC605" s="2">
        <v>1</v>
      </c>
      <c r="AD605" s="2">
        <v>1</v>
      </c>
      <c r="AE605" s="9">
        <v>2274</v>
      </c>
      <c r="AF605" s="12">
        <v>6153</v>
      </c>
      <c r="AG605" s="2">
        <v>1</v>
      </c>
      <c r="AH605" s="2">
        <v>14</v>
      </c>
      <c r="AI605" s="2">
        <v>3</v>
      </c>
      <c r="AJ605" s="2">
        <v>4</v>
      </c>
      <c r="AK605" s="2">
        <v>80</v>
      </c>
      <c r="AL605" s="2">
        <v>0</v>
      </c>
      <c r="AM605" s="2">
        <v>1</v>
      </c>
      <c r="AN605" s="2">
        <v>3</v>
      </c>
      <c r="AO605" s="2">
        <v>1</v>
      </c>
      <c r="AP605" s="2">
        <v>0</v>
      </c>
      <c r="AQ605" s="2">
        <v>0</v>
      </c>
      <c r="AR605" s="4">
        <v>0</v>
      </c>
    </row>
    <row r="606" spans="1:44" ht="16" thickBot="1" x14ac:dyDescent="0.4">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9">
        <v>933</v>
      </c>
      <c r="W606" s="2">
        <v>29</v>
      </c>
      <c r="X606" s="1" t="s">
        <v>75</v>
      </c>
      <c r="Y606" s="2">
        <v>1</v>
      </c>
      <c r="Z606" s="2">
        <v>2</v>
      </c>
      <c r="AA606" s="9">
        <v>98</v>
      </c>
      <c r="AB606" s="2">
        <v>3</v>
      </c>
      <c r="AC606" s="2">
        <v>2</v>
      </c>
      <c r="AD606" s="2">
        <v>1</v>
      </c>
      <c r="AE606" s="9">
        <v>4434</v>
      </c>
      <c r="AF606" s="12">
        <v>11806</v>
      </c>
      <c r="AG606" s="2">
        <v>1</v>
      </c>
      <c r="AH606" s="2">
        <v>13</v>
      </c>
      <c r="AI606" s="2">
        <v>3</v>
      </c>
      <c r="AJ606" s="2">
        <v>4</v>
      </c>
      <c r="AK606" s="2">
        <v>80</v>
      </c>
      <c r="AL606" s="2">
        <v>1</v>
      </c>
      <c r="AM606" s="2">
        <v>10</v>
      </c>
      <c r="AN606" s="2">
        <v>2</v>
      </c>
      <c r="AO606" s="2">
        <v>9</v>
      </c>
      <c r="AP606" s="2">
        <v>8</v>
      </c>
      <c r="AQ606" s="2">
        <v>7</v>
      </c>
      <c r="AR606" s="4">
        <v>8</v>
      </c>
    </row>
    <row r="607" spans="1:44" ht="16" thickBot="1" x14ac:dyDescent="0.4">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9">
        <v>471</v>
      </c>
      <c r="W607" s="2">
        <v>12</v>
      </c>
      <c r="X607" s="1" t="s">
        <v>75</v>
      </c>
      <c r="Y607" s="2">
        <v>1</v>
      </c>
      <c r="Z607" s="2">
        <v>1</v>
      </c>
      <c r="AA607" s="9">
        <v>45</v>
      </c>
      <c r="AB607" s="2">
        <v>2</v>
      </c>
      <c r="AC607" s="2">
        <v>2</v>
      </c>
      <c r="AD607" s="2">
        <v>1</v>
      </c>
      <c r="AE607" s="9">
        <v>6288</v>
      </c>
      <c r="AF607" s="12">
        <v>4284</v>
      </c>
      <c r="AG607" s="2">
        <v>2</v>
      </c>
      <c r="AH607" s="2">
        <v>15</v>
      </c>
      <c r="AI607" s="2">
        <v>3</v>
      </c>
      <c r="AJ607" s="2">
        <v>3</v>
      </c>
      <c r="AK607" s="2">
        <v>80</v>
      </c>
      <c r="AL607" s="2">
        <v>1</v>
      </c>
      <c r="AM607" s="2">
        <v>13</v>
      </c>
      <c r="AN607" s="2">
        <v>2</v>
      </c>
      <c r="AO607" s="2">
        <v>4</v>
      </c>
      <c r="AP607" s="2">
        <v>3</v>
      </c>
      <c r="AQ607" s="2">
        <v>1</v>
      </c>
      <c r="AR607" s="4">
        <v>2</v>
      </c>
    </row>
    <row r="608" spans="1:44" ht="16" thickBot="1" x14ac:dyDescent="0.4">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9">
        <v>702</v>
      </c>
      <c r="W608" s="2">
        <v>16</v>
      </c>
      <c r="X608" s="1" t="s">
        <v>69</v>
      </c>
      <c r="Y608" s="2">
        <v>1</v>
      </c>
      <c r="Z608" s="2">
        <v>3</v>
      </c>
      <c r="AA608" s="9">
        <v>100</v>
      </c>
      <c r="AB608" s="2">
        <v>2</v>
      </c>
      <c r="AC608" s="2">
        <v>1</v>
      </c>
      <c r="AD608" s="2">
        <v>1</v>
      </c>
      <c r="AE608" s="9">
        <v>2553</v>
      </c>
      <c r="AF608" s="12">
        <v>8306</v>
      </c>
      <c r="AG608" s="2">
        <v>1</v>
      </c>
      <c r="AH608" s="2">
        <v>16</v>
      </c>
      <c r="AI608" s="2">
        <v>3</v>
      </c>
      <c r="AJ608" s="2">
        <v>3</v>
      </c>
      <c r="AK608" s="2">
        <v>80</v>
      </c>
      <c r="AL608" s="2">
        <v>0</v>
      </c>
      <c r="AM608" s="2">
        <v>6</v>
      </c>
      <c r="AN608" s="2">
        <v>3</v>
      </c>
      <c r="AO608" s="2">
        <v>5</v>
      </c>
      <c r="AP608" s="2">
        <v>2</v>
      </c>
      <c r="AQ608" s="2">
        <v>1</v>
      </c>
      <c r="AR608" s="4">
        <v>3</v>
      </c>
    </row>
    <row r="609" spans="1:44" ht="16" thickBot="1" x14ac:dyDescent="0.4">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9">
        <v>1184</v>
      </c>
      <c r="W609" s="2">
        <v>11</v>
      </c>
      <c r="X609" s="1" t="s">
        <v>75</v>
      </c>
      <c r="Y609" s="2">
        <v>1</v>
      </c>
      <c r="Z609" s="2">
        <v>3</v>
      </c>
      <c r="AA609" s="9">
        <v>43</v>
      </c>
      <c r="AB609" s="2">
        <v>3</v>
      </c>
      <c r="AC609" s="2">
        <v>3</v>
      </c>
      <c r="AD609" s="2">
        <v>2</v>
      </c>
      <c r="AE609" s="9">
        <v>7654</v>
      </c>
      <c r="AF609" s="12">
        <v>5860</v>
      </c>
      <c r="AG609" s="2">
        <v>1</v>
      </c>
      <c r="AH609" s="2">
        <v>18</v>
      </c>
      <c r="AI609" s="2">
        <v>3</v>
      </c>
      <c r="AJ609" s="2">
        <v>1</v>
      </c>
      <c r="AK609" s="2">
        <v>80</v>
      </c>
      <c r="AL609" s="2">
        <v>2</v>
      </c>
      <c r="AM609" s="2">
        <v>9</v>
      </c>
      <c r="AN609" s="2">
        <v>4</v>
      </c>
      <c r="AO609" s="2">
        <v>9</v>
      </c>
      <c r="AP609" s="2">
        <v>8</v>
      </c>
      <c r="AQ609" s="2">
        <v>7</v>
      </c>
      <c r="AR609" s="4">
        <v>7</v>
      </c>
    </row>
    <row r="610" spans="1:44" ht="16" thickBot="1" x14ac:dyDescent="0.4">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9">
        <v>436</v>
      </c>
      <c r="W610" s="2">
        <v>2</v>
      </c>
      <c r="X610" s="1" t="s">
        <v>63</v>
      </c>
      <c r="Y610" s="2">
        <v>1</v>
      </c>
      <c r="Z610" s="2">
        <v>3</v>
      </c>
      <c r="AA610" s="9">
        <v>37</v>
      </c>
      <c r="AB610" s="2">
        <v>3</v>
      </c>
      <c r="AC610" s="2">
        <v>2</v>
      </c>
      <c r="AD610" s="2">
        <v>4</v>
      </c>
      <c r="AE610" s="9">
        <v>5160</v>
      </c>
      <c r="AF610" s="12">
        <v>21519</v>
      </c>
      <c r="AG610" s="2">
        <v>4</v>
      </c>
      <c r="AH610" s="2">
        <v>16</v>
      </c>
      <c r="AI610" s="2">
        <v>3</v>
      </c>
      <c r="AJ610" s="2">
        <v>3</v>
      </c>
      <c r="AK610" s="2">
        <v>80</v>
      </c>
      <c r="AL610" s="2">
        <v>0</v>
      </c>
      <c r="AM610" s="2">
        <v>12</v>
      </c>
      <c r="AN610" s="2">
        <v>2</v>
      </c>
      <c r="AO610" s="2">
        <v>9</v>
      </c>
      <c r="AP610" s="2">
        <v>7</v>
      </c>
      <c r="AQ610" s="2">
        <v>7</v>
      </c>
      <c r="AR610" s="4">
        <v>3</v>
      </c>
    </row>
    <row r="611" spans="1:44" ht="16" thickBot="1" x14ac:dyDescent="0.4">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9">
        <v>589</v>
      </c>
      <c r="W611" s="2">
        <v>14</v>
      </c>
      <c r="X611" s="1" t="s">
        <v>53</v>
      </c>
      <c r="Y611" s="2">
        <v>1</v>
      </c>
      <c r="Z611" s="2">
        <v>2</v>
      </c>
      <c r="AA611" s="9">
        <v>94</v>
      </c>
      <c r="AB611" s="2">
        <v>3</v>
      </c>
      <c r="AC611" s="2">
        <v>4</v>
      </c>
      <c r="AD611" s="2">
        <v>1</v>
      </c>
      <c r="AE611" s="9">
        <v>17159</v>
      </c>
      <c r="AF611" s="12">
        <v>5200</v>
      </c>
      <c r="AG611" s="2">
        <v>6</v>
      </c>
      <c r="AH611" s="2">
        <v>24</v>
      </c>
      <c r="AI611" s="2">
        <v>4</v>
      </c>
      <c r="AJ611" s="2">
        <v>3</v>
      </c>
      <c r="AK611" s="2">
        <v>80</v>
      </c>
      <c r="AL611" s="2">
        <v>1</v>
      </c>
      <c r="AM611" s="2">
        <v>22</v>
      </c>
      <c r="AN611" s="2">
        <v>3</v>
      </c>
      <c r="AO611" s="2">
        <v>4</v>
      </c>
      <c r="AP611" s="2">
        <v>1</v>
      </c>
      <c r="AQ611" s="2">
        <v>1</v>
      </c>
      <c r="AR611" s="4">
        <v>0</v>
      </c>
    </row>
    <row r="612" spans="1:44" ht="16" thickBot="1" x14ac:dyDescent="0.4">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9">
        <v>269</v>
      </c>
      <c r="W612" s="2">
        <v>5</v>
      </c>
      <c r="X612" s="1" t="s">
        <v>63</v>
      </c>
      <c r="Y612" s="2">
        <v>1</v>
      </c>
      <c r="Z612" s="2">
        <v>4</v>
      </c>
      <c r="AA612" s="9">
        <v>42</v>
      </c>
      <c r="AB612" s="2">
        <v>2</v>
      </c>
      <c r="AC612" s="2">
        <v>3</v>
      </c>
      <c r="AD612" s="2">
        <v>4</v>
      </c>
      <c r="AE612" s="9">
        <v>12808</v>
      </c>
      <c r="AF612" s="12">
        <v>8842</v>
      </c>
      <c r="AG612" s="2">
        <v>1</v>
      </c>
      <c r="AH612" s="2">
        <v>16</v>
      </c>
      <c r="AI612" s="2">
        <v>3</v>
      </c>
      <c r="AJ612" s="2">
        <v>2</v>
      </c>
      <c r="AK612" s="2">
        <v>80</v>
      </c>
      <c r="AL612" s="2">
        <v>1</v>
      </c>
      <c r="AM612" s="2">
        <v>9</v>
      </c>
      <c r="AN612" s="2">
        <v>3</v>
      </c>
      <c r="AO612" s="2">
        <v>9</v>
      </c>
      <c r="AP612" s="2">
        <v>8</v>
      </c>
      <c r="AQ612" s="2">
        <v>0</v>
      </c>
      <c r="AR612" s="4">
        <v>8</v>
      </c>
    </row>
    <row r="613" spans="1:44" ht="16" thickBot="1" x14ac:dyDescent="0.4">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9">
        <v>950</v>
      </c>
      <c r="W613" s="2">
        <v>7</v>
      </c>
      <c r="X613" s="1" t="s">
        <v>75</v>
      </c>
      <c r="Y613" s="2">
        <v>1</v>
      </c>
      <c r="Z613" s="2">
        <v>3</v>
      </c>
      <c r="AA613" s="9">
        <v>59</v>
      </c>
      <c r="AB613" s="2">
        <v>3</v>
      </c>
      <c r="AC613" s="2">
        <v>3</v>
      </c>
      <c r="AD613" s="2">
        <v>3</v>
      </c>
      <c r="AE613" s="9">
        <v>10221</v>
      </c>
      <c r="AF613" s="12">
        <v>18869</v>
      </c>
      <c r="AG613" s="2">
        <v>3</v>
      </c>
      <c r="AH613" s="2">
        <v>21</v>
      </c>
      <c r="AI613" s="2">
        <v>4</v>
      </c>
      <c r="AJ613" s="2">
        <v>2</v>
      </c>
      <c r="AK613" s="2">
        <v>80</v>
      </c>
      <c r="AL613" s="2">
        <v>0</v>
      </c>
      <c r="AM613" s="2">
        <v>17</v>
      </c>
      <c r="AN613" s="2">
        <v>4</v>
      </c>
      <c r="AO613" s="2">
        <v>8</v>
      </c>
      <c r="AP613" s="2">
        <v>5</v>
      </c>
      <c r="AQ613" s="2">
        <v>1</v>
      </c>
      <c r="AR613" s="4">
        <v>6</v>
      </c>
    </row>
    <row r="614" spans="1:44" ht="16" thickBot="1" x14ac:dyDescent="0.4">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9">
        <v>760</v>
      </c>
      <c r="W614" s="2">
        <v>2</v>
      </c>
      <c r="X614" s="1" t="s">
        <v>69</v>
      </c>
      <c r="Y614" s="2">
        <v>1</v>
      </c>
      <c r="Z614" s="2">
        <v>2</v>
      </c>
      <c r="AA614" s="9">
        <v>81</v>
      </c>
      <c r="AB614" s="2">
        <v>3</v>
      </c>
      <c r="AC614" s="2">
        <v>2</v>
      </c>
      <c r="AD614" s="2">
        <v>2</v>
      </c>
      <c r="AE614" s="9">
        <v>4779</v>
      </c>
      <c r="AF614" s="12">
        <v>3698</v>
      </c>
      <c r="AG614" s="2">
        <v>1</v>
      </c>
      <c r="AH614" s="2">
        <v>20</v>
      </c>
      <c r="AI614" s="2">
        <v>4</v>
      </c>
      <c r="AJ614" s="2">
        <v>1</v>
      </c>
      <c r="AK614" s="2">
        <v>80</v>
      </c>
      <c r="AL614" s="2">
        <v>0</v>
      </c>
      <c r="AM614" s="2">
        <v>8</v>
      </c>
      <c r="AN614" s="2">
        <v>3</v>
      </c>
      <c r="AO614" s="2">
        <v>8</v>
      </c>
      <c r="AP614" s="2">
        <v>7</v>
      </c>
      <c r="AQ614" s="2">
        <v>7</v>
      </c>
      <c r="AR614" s="4">
        <v>5</v>
      </c>
    </row>
    <row r="615" spans="1:44" ht="16" thickBot="1" x14ac:dyDescent="0.4">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9">
        <v>829</v>
      </c>
      <c r="W615" s="2">
        <v>3</v>
      </c>
      <c r="X615" s="1" t="s">
        <v>53</v>
      </c>
      <c r="Y615" s="2">
        <v>1</v>
      </c>
      <c r="Z615" s="2">
        <v>3</v>
      </c>
      <c r="AA615" s="9">
        <v>88</v>
      </c>
      <c r="AB615" s="2">
        <v>3</v>
      </c>
      <c r="AC615" s="2">
        <v>1</v>
      </c>
      <c r="AD615" s="2">
        <v>4</v>
      </c>
      <c r="AE615" s="9">
        <v>3737</v>
      </c>
      <c r="AF615" s="12">
        <v>2243</v>
      </c>
      <c r="AG615" s="2">
        <v>0</v>
      </c>
      <c r="AH615" s="2">
        <v>19</v>
      </c>
      <c r="AI615" s="2">
        <v>3</v>
      </c>
      <c r="AJ615" s="2">
        <v>3</v>
      </c>
      <c r="AK615" s="2">
        <v>80</v>
      </c>
      <c r="AL615" s="2">
        <v>1</v>
      </c>
      <c r="AM615" s="2">
        <v>4</v>
      </c>
      <c r="AN615" s="2">
        <v>1</v>
      </c>
      <c r="AO615" s="2">
        <v>3</v>
      </c>
      <c r="AP615" s="2">
        <v>2</v>
      </c>
      <c r="AQ615" s="2">
        <v>0</v>
      </c>
      <c r="AR615" s="4">
        <v>2</v>
      </c>
    </row>
    <row r="616" spans="1:44" ht="16" thickBot="1" x14ac:dyDescent="0.4">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9">
        <v>887</v>
      </c>
      <c r="W616" s="2">
        <v>5</v>
      </c>
      <c r="X616" s="1" t="s">
        <v>53</v>
      </c>
      <c r="Y616" s="2">
        <v>1</v>
      </c>
      <c r="Z616" s="2">
        <v>3</v>
      </c>
      <c r="AA616" s="9">
        <v>88</v>
      </c>
      <c r="AB616" s="2">
        <v>2</v>
      </c>
      <c r="AC616" s="2">
        <v>1</v>
      </c>
      <c r="AD616" s="2">
        <v>3</v>
      </c>
      <c r="AE616" s="9">
        <v>2366</v>
      </c>
      <c r="AF616" s="12">
        <v>20898</v>
      </c>
      <c r="AG616" s="2">
        <v>1</v>
      </c>
      <c r="AH616" s="2">
        <v>14</v>
      </c>
      <c r="AI616" s="2">
        <v>3</v>
      </c>
      <c r="AJ616" s="2">
        <v>1</v>
      </c>
      <c r="AK616" s="2">
        <v>80</v>
      </c>
      <c r="AL616" s="2">
        <v>1</v>
      </c>
      <c r="AM616" s="2">
        <v>8</v>
      </c>
      <c r="AN616" s="2">
        <v>3</v>
      </c>
      <c r="AO616" s="2">
        <v>8</v>
      </c>
      <c r="AP616" s="2">
        <v>7</v>
      </c>
      <c r="AQ616" s="2">
        <v>1</v>
      </c>
      <c r="AR616" s="4">
        <v>7</v>
      </c>
    </row>
    <row r="617" spans="1:44" ht="16" thickBot="1" x14ac:dyDescent="0.4">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9">
        <v>443</v>
      </c>
      <c r="W617" s="2">
        <v>3</v>
      </c>
      <c r="X617" s="1" t="s">
        <v>75</v>
      </c>
      <c r="Y617" s="2">
        <v>1</v>
      </c>
      <c r="Z617" s="2">
        <v>4</v>
      </c>
      <c r="AA617" s="9">
        <v>50</v>
      </c>
      <c r="AB617" s="2">
        <v>3</v>
      </c>
      <c r="AC617" s="2">
        <v>1</v>
      </c>
      <c r="AD617" s="2">
        <v>4</v>
      </c>
      <c r="AE617" s="9">
        <v>1706</v>
      </c>
      <c r="AF617" s="12">
        <v>16571</v>
      </c>
      <c r="AG617" s="2">
        <v>1</v>
      </c>
      <c r="AH617" s="2">
        <v>11</v>
      </c>
      <c r="AI617" s="2">
        <v>3</v>
      </c>
      <c r="AJ617" s="2">
        <v>3</v>
      </c>
      <c r="AK617" s="2">
        <v>80</v>
      </c>
      <c r="AL617" s="2">
        <v>3</v>
      </c>
      <c r="AM617" s="2">
        <v>0</v>
      </c>
      <c r="AN617" s="2">
        <v>2</v>
      </c>
      <c r="AO617" s="2">
        <v>0</v>
      </c>
      <c r="AP617" s="2">
        <v>0</v>
      </c>
      <c r="AQ617" s="2">
        <v>0</v>
      </c>
      <c r="AR617" s="4">
        <v>0</v>
      </c>
    </row>
    <row r="618" spans="1:44" ht="16" thickBot="1" x14ac:dyDescent="0.4">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9">
        <v>1318</v>
      </c>
      <c r="W618" s="2">
        <v>26</v>
      </c>
      <c r="X618" s="1" t="s">
        <v>69</v>
      </c>
      <c r="Y618" s="2">
        <v>1</v>
      </c>
      <c r="Z618" s="2">
        <v>1</v>
      </c>
      <c r="AA618" s="9">
        <v>66</v>
      </c>
      <c r="AB618" s="2">
        <v>3</v>
      </c>
      <c r="AC618" s="2">
        <v>4</v>
      </c>
      <c r="AD618" s="2">
        <v>2</v>
      </c>
      <c r="AE618" s="9">
        <v>16307</v>
      </c>
      <c r="AF618" s="12">
        <v>5594</v>
      </c>
      <c r="AG618" s="2">
        <v>2</v>
      </c>
      <c r="AH618" s="2">
        <v>14</v>
      </c>
      <c r="AI618" s="2">
        <v>3</v>
      </c>
      <c r="AJ618" s="2">
        <v>3</v>
      </c>
      <c r="AK618" s="2">
        <v>80</v>
      </c>
      <c r="AL618" s="2">
        <v>1</v>
      </c>
      <c r="AM618" s="2">
        <v>29</v>
      </c>
      <c r="AN618" s="2">
        <v>2</v>
      </c>
      <c r="AO618" s="2">
        <v>20</v>
      </c>
      <c r="AP618" s="2">
        <v>6</v>
      </c>
      <c r="AQ618" s="2">
        <v>4</v>
      </c>
      <c r="AR618" s="4">
        <v>17</v>
      </c>
    </row>
    <row r="619" spans="1:44" ht="16" thickBot="1" x14ac:dyDescent="0.4">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9">
        <v>625</v>
      </c>
      <c r="W619" s="2">
        <v>4</v>
      </c>
      <c r="X619" s="1" t="s">
        <v>75</v>
      </c>
      <c r="Y619" s="2">
        <v>1</v>
      </c>
      <c r="Z619" s="2">
        <v>4</v>
      </c>
      <c r="AA619" s="9">
        <v>50</v>
      </c>
      <c r="AB619" s="2">
        <v>3</v>
      </c>
      <c r="AC619" s="2">
        <v>2</v>
      </c>
      <c r="AD619" s="2">
        <v>3</v>
      </c>
      <c r="AE619" s="9">
        <v>5933</v>
      </c>
      <c r="AF619" s="12">
        <v>5197</v>
      </c>
      <c r="AG619" s="2">
        <v>9</v>
      </c>
      <c r="AH619" s="2">
        <v>12</v>
      </c>
      <c r="AI619" s="2">
        <v>3</v>
      </c>
      <c r="AJ619" s="2">
        <v>4</v>
      </c>
      <c r="AK619" s="2">
        <v>80</v>
      </c>
      <c r="AL619" s="2">
        <v>0</v>
      </c>
      <c r="AM619" s="2">
        <v>10</v>
      </c>
      <c r="AN619" s="2">
        <v>2</v>
      </c>
      <c r="AO619" s="2">
        <v>5</v>
      </c>
      <c r="AP619" s="2">
        <v>2</v>
      </c>
      <c r="AQ619" s="2">
        <v>2</v>
      </c>
      <c r="AR619" s="4">
        <v>3</v>
      </c>
    </row>
    <row r="620" spans="1:44" ht="16" thickBot="1" x14ac:dyDescent="0.4">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9">
        <v>180</v>
      </c>
      <c r="W620" s="2">
        <v>2</v>
      </c>
      <c r="X620" s="1" t="s">
        <v>63</v>
      </c>
      <c r="Y620" s="2">
        <v>1</v>
      </c>
      <c r="Z620" s="2">
        <v>1</v>
      </c>
      <c r="AA620" s="9">
        <v>65</v>
      </c>
      <c r="AB620" s="2">
        <v>4</v>
      </c>
      <c r="AC620" s="2">
        <v>1</v>
      </c>
      <c r="AD620" s="2">
        <v>3</v>
      </c>
      <c r="AE620" s="9">
        <v>3424</v>
      </c>
      <c r="AF620" s="12">
        <v>21632</v>
      </c>
      <c r="AG620" s="2">
        <v>7</v>
      </c>
      <c r="AH620" s="2">
        <v>13</v>
      </c>
      <c r="AI620" s="2">
        <v>3</v>
      </c>
      <c r="AJ620" s="2">
        <v>3</v>
      </c>
      <c r="AK620" s="2">
        <v>80</v>
      </c>
      <c r="AL620" s="2">
        <v>0</v>
      </c>
      <c r="AM620" s="2">
        <v>6</v>
      </c>
      <c r="AN620" s="2">
        <v>2</v>
      </c>
      <c r="AO620" s="2">
        <v>4</v>
      </c>
      <c r="AP620" s="2">
        <v>3</v>
      </c>
      <c r="AQ620" s="2">
        <v>0</v>
      </c>
      <c r="AR620" s="4">
        <v>1</v>
      </c>
    </row>
    <row r="621" spans="1:44" ht="16" thickBot="1" x14ac:dyDescent="0.4">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9">
        <v>586</v>
      </c>
      <c r="W621" s="2">
        <v>1</v>
      </c>
      <c r="X621" s="1" t="s">
        <v>75</v>
      </c>
      <c r="Y621" s="2">
        <v>1</v>
      </c>
      <c r="Z621" s="2">
        <v>1</v>
      </c>
      <c r="AA621" s="9">
        <v>48</v>
      </c>
      <c r="AB621" s="2">
        <v>4</v>
      </c>
      <c r="AC621" s="2">
        <v>2</v>
      </c>
      <c r="AD621" s="2">
        <v>3</v>
      </c>
      <c r="AE621" s="9">
        <v>4037</v>
      </c>
      <c r="AF621" s="12">
        <v>21816</v>
      </c>
      <c r="AG621" s="2">
        <v>1</v>
      </c>
      <c r="AH621" s="2">
        <v>22</v>
      </c>
      <c r="AI621" s="2">
        <v>4</v>
      </c>
      <c r="AJ621" s="2">
        <v>1</v>
      </c>
      <c r="AK621" s="2">
        <v>80</v>
      </c>
      <c r="AL621" s="2">
        <v>1</v>
      </c>
      <c r="AM621" s="2">
        <v>9</v>
      </c>
      <c r="AN621" s="2">
        <v>3</v>
      </c>
      <c r="AO621" s="2">
        <v>9</v>
      </c>
      <c r="AP621" s="2">
        <v>8</v>
      </c>
      <c r="AQ621" s="2">
        <v>0</v>
      </c>
      <c r="AR621" s="4">
        <v>8</v>
      </c>
    </row>
    <row r="622" spans="1:44" ht="16" thickBot="1" x14ac:dyDescent="0.4">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9">
        <v>1343</v>
      </c>
      <c r="W622" s="2">
        <v>27</v>
      </c>
      <c r="X622" s="1" t="s">
        <v>63</v>
      </c>
      <c r="Y622" s="2">
        <v>1</v>
      </c>
      <c r="Z622" s="2">
        <v>3</v>
      </c>
      <c r="AA622" s="9">
        <v>53</v>
      </c>
      <c r="AB622" s="2">
        <v>2</v>
      </c>
      <c r="AC622" s="2">
        <v>1</v>
      </c>
      <c r="AD622" s="2">
        <v>3</v>
      </c>
      <c r="AE622" s="9">
        <v>2559</v>
      </c>
      <c r="AF622" s="12">
        <v>17852</v>
      </c>
      <c r="AG622" s="2">
        <v>1</v>
      </c>
      <c r="AH622" s="2">
        <v>11</v>
      </c>
      <c r="AI622" s="2">
        <v>3</v>
      </c>
      <c r="AJ622" s="2">
        <v>4</v>
      </c>
      <c r="AK622" s="2">
        <v>80</v>
      </c>
      <c r="AL622" s="2">
        <v>0</v>
      </c>
      <c r="AM622" s="2">
        <v>6</v>
      </c>
      <c r="AN622" s="2">
        <v>2</v>
      </c>
      <c r="AO622" s="2">
        <v>6</v>
      </c>
      <c r="AP622" s="2">
        <v>5</v>
      </c>
      <c r="AQ622" s="2">
        <v>1</v>
      </c>
      <c r="AR622" s="4">
        <v>1</v>
      </c>
    </row>
    <row r="623" spans="1:44" ht="16" thickBot="1" x14ac:dyDescent="0.4">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9">
        <v>928</v>
      </c>
      <c r="W623" s="2">
        <v>1</v>
      </c>
      <c r="X623" s="1" t="s">
        <v>53</v>
      </c>
      <c r="Y623" s="2">
        <v>1</v>
      </c>
      <c r="Z623" s="2">
        <v>2</v>
      </c>
      <c r="AA623" s="9">
        <v>56</v>
      </c>
      <c r="AB623" s="2">
        <v>3</v>
      </c>
      <c r="AC623" s="2">
        <v>2</v>
      </c>
      <c r="AD623" s="2">
        <v>1</v>
      </c>
      <c r="AE623" s="9">
        <v>6201</v>
      </c>
      <c r="AF623" s="12">
        <v>2823</v>
      </c>
      <c r="AG623" s="2">
        <v>1</v>
      </c>
      <c r="AH623" s="2">
        <v>14</v>
      </c>
      <c r="AI623" s="2">
        <v>3</v>
      </c>
      <c r="AJ623" s="2">
        <v>4</v>
      </c>
      <c r="AK623" s="2">
        <v>80</v>
      </c>
      <c r="AL623" s="2">
        <v>1</v>
      </c>
      <c r="AM623" s="2">
        <v>18</v>
      </c>
      <c r="AN623" s="2">
        <v>2</v>
      </c>
      <c r="AO623" s="2">
        <v>18</v>
      </c>
      <c r="AP623" s="2">
        <v>14</v>
      </c>
      <c r="AQ623" s="2">
        <v>4</v>
      </c>
      <c r="AR623" s="4">
        <v>11</v>
      </c>
    </row>
    <row r="624" spans="1:44" ht="16" thickBot="1" x14ac:dyDescent="0.4">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9">
        <v>117</v>
      </c>
      <c r="W624" s="2">
        <v>13</v>
      </c>
      <c r="X624" s="1" t="s">
        <v>69</v>
      </c>
      <c r="Y624" s="2">
        <v>1</v>
      </c>
      <c r="Z624" s="2">
        <v>2</v>
      </c>
      <c r="AA624" s="9">
        <v>73</v>
      </c>
      <c r="AB624" s="2">
        <v>3</v>
      </c>
      <c r="AC624" s="2">
        <v>2</v>
      </c>
      <c r="AD624" s="2">
        <v>1</v>
      </c>
      <c r="AE624" s="9">
        <v>4403</v>
      </c>
      <c r="AF624" s="12">
        <v>9250</v>
      </c>
      <c r="AG624" s="2">
        <v>2</v>
      </c>
      <c r="AH624" s="2">
        <v>11</v>
      </c>
      <c r="AI624" s="2">
        <v>3</v>
      </c>
      <c r="AJ624" s="2">
        <v>3</v>
      </c>
      <c r="AK624" s="2">
        <v>80</v>
      </c>
      <c r="AL624" s="2">
        <v>1</v>
      </c>
      <c r="AM624" s="2">
        <v>8</v>
      </c>
      <c r="AN624" s="2">
        <v>2</v>
      </c>
      <c r="AO624" s="2">
        <v>5</v>
      </c>
      <c r="AP624" s="2">
        <v>2</v>
      </c>
      <c r="AQ624" s="2">
        <v>0</v>
      </c>
      <c r="AR624" s="4">
        <v>3</v>
      </c>
    </row>
    <row r="625" spans="1:44" ht="16" thickBot="1" x14ac:dyDescent="0.4">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9">
        <v>1012</v>
      </c>
      <c r="W625" s="2">
        <v>5</v>
      </c>
      <c r="X625" s="1" t="s">
        <v>69</v>
      </c>
      <c r="Y625" s="2">
        <v>1</v>
      </c>
      <c r="Z625" s="2">
        <v>2</v>
      </c>
      <c r="AA625" s="9">
        <v>75</v>
      </c>
      <c r="AB625" s="2">
        <v>2</v>
      </c>
      <c r="AC625" s="2">
        <v>1</v>
      </c>
      <c r="AD625" s="2">
        <v>1</v>
      </c>
      <c r="AE625" s="9">
        <v>3761</v>
      </c>
      <c r="AF625" s="12">
        <v>2373</v>
      </c>
      <c r="AG625" s="2">
        <v>9</v>
      </c>
      <c r="AH625" s="2">
        <v>12</v>
      </c>
      <c r="AI625" s="2">
        <v>3</v>
      </c>
      <c r="AJ625" s="2">
        <v>2</v>
      </c>
      <c r="AK625" s="2">
        <v>80</v>
      </c>
      <c r="AL625" s="2">
        <v>1</v>
      </c>
      <c r="AM625" s="2">
        <v>10</v>
      </c>
      <c r="AN625" s="2">
        <v>2</v>
      </c>
      <c r="AO625" s="2">
        <v>5</v>
      </c>
      <c r="AP625" s="2">
        <v>4</v>
      </c>
      <c r="AQ625" s="2">
        <v>0</v>
      </c>
      <c r="AR625" s="4">
        <v>3</v>
      </c>
    </row>
    <row r="626" spans="1:44" ht="16" thickBot="1" x14ac:dyDescent="0.4">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9">
        <v>661</v>
      </c>
      <c r="W626" s="2">
        <v>7</v>
      </c>
      <c r="X626" s="1" t="s">
        <v>53</v>
      </c>
      <c r="Y626" s="2">
        <v>1</v>
      </c>
      <c r="Z626" s="2">
        <v>1</v>
      </c>
      <c r="AA626" s="9">
        <v>78</v>
      </c>
      <c r="AB626" s="2">
        <v>2</v>
      </c>
      <c r="AC626" s="2">
        <v>3</v>
      </c>
      <c r="AD626" s="2">
        <v>2</v>
      </c>
      <c r="AE626" s="9">
        <v>10934</v>
      </c>
      <c r="AF626" s="12">
        <v>20715</v>
      </c>
      <c r="AG626" s="2">
        <v>7</v>
      </c>
      <c r="AH626" s="2">
        <v>18</v>
      </c>
      <c r="AI626" s="2">
        <v>3</v>
      </c>
      <c r="AJ626" s="2">
        <v>4</v>
      </c>
      <c r="AK626" s="2">
        <v>80</v>
      </c>
      <c r="AL626" s="2">
        <v>1</v>
      </c>
      <c r="AM626" s="2">
        <v>35</v>
      </c>
      <c r="AN626" s="2">
        <v>3</v>
      </c>
      <c r="AO626" s="2">
        <v>5</v>
      </c>
      <c r="AP626" s="2">
        <v>2</v>
      </c>
      <c r="AQ626" s="2">
        <v>0</v>
      </c>
      <c r="AR626" s="4">
        <v>4</v>
      </c>
    </row>
    <row r="627" spans="1:44" ht="16" thickBot="1" x14ac:dyDescent="0.4">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9">
        <v>930</v>
      </c>
      <c r="W627" s="2">
        <v>9</v>
      </c>
      <c r="X627" s="1" t="s">
        <v>75</v>
      </c>
      <c r="Y627" s="2">
        <v>1</v>
      </c>
      <c r="Z627" s="2">
        <v>4</v>
      </c>
      <c r="AA627" s="9">
        <v>74</v>
      </c>
      <c r="AB627" s="2">
        <v>3</v>
      </c>
      <c r="AC627" s="2">
        <v>3</v>
      </c>
      <c r="AD627" s="2">
        <v>2</v>
      </c>
      <c r="AE627" s="9">
        <v>10761</v>
      </c>
      <c r="AF627" s="12">
        <v>19239</v>
      </c>
      <c r="AG627" s="2">
        <v>4</v>
      </c>
      <c r="AH627" s="2">
        <v>12</v>
      </c>
      <c r="AI627" s="2">
        <v>3</v>
      </c>
      <c r="AJ627" s="2">
        <v>3</v>
      </c>
      <c r="AK627" s="2">
        <v>80</v>
      </c>
      <c r="AL627" s="2">
        <v>1</v>
      </c>
      <c r="AM627" s="2">
        <v>18</v>
      </c>
      <c r="AN627" s="2">
        <v>3</v>
      </c>
      <c r="AO627" s="2">
        <v>5</v>
      </c>
      <c r="AP627" s="2">
        <v>4</v>
      </c>
      <c r="AQ627" s="2">
        <v>0</v>
      </c>
      <c r="AR627" s="4">
        <v>2</v>
      </c>
    </row>
    <row r="628" spans="1:44" ht="16" thickBot="1" x14ac:dyDescent="0.4">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9">
        <v>638</v>
      </c>
      <c r="W628" s="2">
        <v>8</v>
      </c>
      <c r="X628" s="1" t="s">
        <v>53</v>
      </c>
      <c r="Y628" s="2">
        <v>1</v>
      </c>
      <c r="Z628" s="2">
        <v>3</v>
      </c>
      <c r="AA628" s="9">
        <v>91</v>
      </c>
      <c r="AB628" s="2">
        <v>4</v>
      </c>
      <c r="AC628" s="2">
        <v>2</v>
      </c>
      <c r="AD628" s="2">
        <v>3</v>
      </c>
      <c r="AE628" s="9">
        <v>5175</v>
      </c>
      <c r="AF628" s="12">
        <v>22162</v>
      </c>
      <c r="AG628" s="2">
        <v>5</v>
      </c>
      <c r="AH628" s="2">
        <v>12</v>
      </c>
      <c r="AI628" s="2">
        <v>3</v>
      </c>
      <c r="AJ628" s="2">
        <v>3</v>
      </c>
      <c r="AK628" s="2">
        <v>80</v>
      </c>
      <c r="AL628" s="2">
        <v>1</v>
      </c>
      <c r="AM628" s="2">
        <v>9</v>
      </c>
      <c r="AN628" s="2">
        <v>2</v>
      </c>
      <c r="AO628" s="2">
        <v>5</v>
      </c>
      <c r="AP628" s="2">
        <v>3</v>
      </c>
      <c r="AQ628" s="2">
        <v>1</v>
      </c>
      <c r="AR628" s="4">
        <v>3</v>
      </c>
    </row>
    <row r="629" spans="1:44" ht="16" thickBot="1" x14ac:dyDescent="0.4">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9">
        <v>890</v>
      </c>
      <c r="W629" s="2">
        <v>25</v>
      </c>
      <c r="X629" s="1" t="s">
        <v>69</v>
      </c>
      <c r="Y629" s="2">
        <v>1</v>
      </c>
      <c r="Z629" s="2">
        <v>3</v>
      </c>
      <c r="AA629" s="9">
        <v>81</v>
      </c>
      <c r="AB629" s="2">
        <v>2</v>
      </c>
      <c r="AC629" s="2">
        <v>4</v>
      </c>
      <c r="AD629" s="2">
        <v>4</v>
      </c>
      <c r="AE629" s="9">
        <v>13826</v>
      </c>
      <c r="AF629" s="12">
        <v>19028</v>
      </c>
      <c r="AG629" s="2">
        <v>3</v>
      </c>
      <c r="AH629" s="2">
        <v>22</v>
      </c>
      <c r="AI629" s="2">
        <v>4</v>
      </c>
      <c r="AJ629" s="2">
        <v>3</v>
      </c>
      <c r="AK629" s="2">
        <v>80</v>
      </c>
      <c r="AL629" s="2">
        <v>0</v>
      </c>
      <c r="AM629" s="2">
        <v>31</v>
      </c>
      <c r="AN629" s="2">
        <v>3</v>
      </c>
      <c r="AO629" s="2">
        <v>9</v>
      </c>
      <c r="AP629" s="2">
        <v>8</v>
      </c>
      <c r="AQ629" s="2">
        <v>0</v>
      </c>
      <c r="AR629" s="4">
        <v>0</v>
      </c>
    </row>
    <row r="630" spans="1:44" ht="16" thickBot="1" x14ac:dyDescent="0.4">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9">
        <v>342</v>
      </c>
      <c r="W630" s="2">
        <v>16</v>
      </c>
      <c r="X630" s="1" t="s">
        <v>69</v>
      </c>
      <c r="Y630" s="2">
        <v>1</v>
      </c>
      <c r="Z630" s="2">
        <v>4</v>
      </c>
      <c r="AA630" s="9">
        <v>66</v>
      </c>
      <c r="AB630" s="2">
        <v>2</v>
      </c>
      <c r="AC630" s="2">
        <v>2</v>
      </c>
      <c r="AD630" s="2">
        <v>2</v>
      </c>
      <c r="AE630" s="9">
        <v>6334</v>
      </c>
      <c r="AF630" s="12">
        <v>24558</v>
      </c>
      <c r="AG630" s="2">
        <v>4</v>
      </c>
      <c r="AH630" s="2">
        <v>19</v>
      </c>
      <c r="AI630" s="2">
        <v>3</v>
      </c>
      <c r="AJ630" s="2">
        <v>4</v>
      </c>
      <c r="AK630" s="2">
        <v>80</v>
      </c>
      <c r="AL630" s="2">
        <v>2</v>
      </c>
      <c r="AM630" s="2">
        <v>9</v>
      </c>
      <c r="AN630" s="2">
        <v>3</v>
      </c>
      <c r="AO630" s="2">
        <v>1</v>
      </c>
      <c r="AP630" s="2">
        <v>0</v>
      </c>
      <c r="AQ630" s="2">
        <v>0</v>
      </c>
      <c r="AR630" s="4">
        <v>0</v>
      </c>
    </row>
    <row r="631" spans="1:44" ht="16" thickBot="1" x14ac:dyDescent="0.4">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9">
        <v>1169</v>
      </c>
      <c r="W631" s="2">
        <v>8</v>
      </c>
      <c r="X631" s="1" t="s">
        <v>53</v>
      </c>
      <c r="Y631" s="2">
        <v>1</v>
      </c>
      <c r="Z631" s="2">
        <v>2</v>
      </c>
      <c r="AA631" s="9">
        <v>63</v>
      </c>
      <c r="AB631" s="2">
        <v>2</v>
      </c>
      <c r="AC631" s="2">
        <v>1</v>
      </c>
      <c r="AD631" s="2">
        <v>4</v>
      </c>
      <c r="AE631" s="9">
        <v>4936</v>
      </c>
      <c r="AF631" s="12">
        <v>23965</v>
      </c>
      <c r="AG631" s="2">
        <v>1</v>
      </c>
      <c r="AH631" s="2">
        <v>13</v>
      </c>
      <c r="AI631" s="2">
        <v>3</v>
      </c>
      <c r="AJ631" s="2">
        <v>4</v>
      </c>
      <c r="AK631" s="2">
        <v>80</v>
      </c>
      <c r="AL631" s="2">
        <v>1</v>
      </c>
      <c r="AM631" s="2">
        <v>6</v>
      </c>
      <c r="AN631" s="2">
        <v>3</v>
      </c>
      <c r="AO631" s="2">
        <v>5</v>
      </c>
      <c r="AP631" s="2">
        <v>1</v>
      </c>
      <c r="AQ631" s="2">
        <v>0</v>
      </c>
      <c r="AR631" s="4">
        <v>4</v>
      </c>
    </row>
    <row r="632" spans="1:44" ht="16" thickBot="1" x14ac:dyDescent="0.4">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9">
        <v>1230</v>
      </c>
      <c r="W632" s="2">
        <v>1</v>
      </c>
      <c r="X632" s="1" t="s">
        <v>53</v>
      </c>
      <c r="Y632" s="2">
        <v>1</v>
      </c>
      <c r="Z632" s="2">
        <v>4</v>
      </c>
      <c r="AA632" s="9">
        <v>33</v>
      </c>
      <c r="AB632" s="2">
        <v>2</v>
      </c>
      <c r="AC632" s="2">
        <v>2</v>
      </c>
      <c r="AD632" s="2">
        <v>1</v>
      </c>
      <c r="AE632" s="9">
        <v>4775</v>
      </c>
      <c r="AF632" s="12">
        <v>19146</v>
      </c>
      <c r="AG632" s="2">
        <v>6</v>
      </c>
      <c r="AH632" s="2">
        <v>22</v>
      </c>
      <c r="AI632" s="2">
        <v>4</v>
      </c>
      <c r="AJ632" s="2">
        <v>1</v>
      </c>
      <c r="AK632" s="2">
        <v>80</v>
      </c>
      <c r="AL632" s="2">
        <v>2</v>
      </c>
      <c r="AM632" s="2">
        <v>4</v>
      </c>
      <c r="AN632" s="2">
        <v>1</v>
      </c>
      <c r="AO632" s="2">
        <v>2</v>
      </c>
      <c r="AP632" s="2">
        <v>2</v>
      </c>
      <c r="AQ632" s="2">
        <v>2</v>
      </c>
      <c r="AR632" s="4">
        <v>2</v>
      </c>
    </row>
    <row r="633" spans="1:44" ht="16" thickBot="1" x14ac:dyDescent="0.4">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9">
        <v>986</v>
      </c>
      <c r="W633" s="2">
        <v>8</v>
      </c>
      <c r="X633" s="1" t="s">
        <v>69</v>
      </c>
      <c r="Y633" s="2">
        <v>1</v>
      </c>
      <c r="Z633" s="2">
        <v>1</v>
      </c>
      <c r="AA633" s="9">
        <v>62</v>
      </c>
      <c r="AB633" s="2">
        <v>4</v>
      </c>
      <c r="AC633" s="2">
        <v>1</v>
      </c>
      <c r="AD633" s="2">
        <v>1</v>
      </c>
      <c r="AE633" s="9">
        <v>2818</v>
      </c>
      <c r="AF633" s="12">
        <v>5044</v>
      </c>
      <c r="AG633" s="2">
        <v>2</v>
      </c>
      <c r="AH633" s="2">
        <v>24</v>
      </c>
      <c r="AI633" s="2">
        <v>4</v>
      </c>
      <c r="AJ633" s="2">
        <v>3</v>
      </c>
      <c r="AK633" s="2">
        <v>80</v>
      </c>
      <c r="AL633" s="2">
        <v>1</v>
      </c>
      <c r="AM633" s="2">
        <v>10</v>
      </c>
      <c r="AN633" s="2">
        <v>2</v>
      </c>
      <c r="AO633" s="2">
        <v>3</v>
      </c>
      <c r="AP633" s="2">
        <v>2</v>
      </c>
      <c r="AQ633" s="2">
        <v>0</v>
      </c>
      <c r="AR633" s="4">
        <v>2</v>
      </c>
    </row>
    <row r="634" spans="1:44" ht="16" thickBot="1" x14ac:dyDescent="0.4">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9">
        <v>1271</v>
      </c>
      <c r="W634" s="2">
        <v>2</v>
      </c>
      <c r="X634" s="1" t="s">
        <v>63</v>
      </c>
      <c r="Y634" s="2">
        <v>1</v>
      </c>
      <c r="Z634" s="2">
        <v>2</v>
      </c>
      <c r="AA634" s="9">
        <v>35</v>
      </c>
      <c r="AB634" s="2">
        <v>3</v>
      </c>
      <c r="AC634" s="2">
        <v>1</v>
      </c>
      <c r="AD634" s="2">
        <v>4</v>
      </c>
      <c r="AE634" s="9">
        <v>2515</v>
      </c>
      <c r="AF634" s="12">
        <v>9068</v>
      </c>
      <c r="AG634" s="2">
        <v>5</v>
      </c>
      <c r="AH634" s="2">
        <v>14</v>
      </c>
      <c r="AI634" s="2">
        <v>3</v>
      </c>
      <c r="AJ634" s="2">
        <v>4</v>
      </c>
      <c r="AK634" s="2">
        <v>80</v>
      </c>
      <c r="AL634" s="2">
        <v>0</v>
      </c>
      <c r="AM634" s="2">
        <v>8</v>
      </c>
      <c r="AN634" s="2">
        <v>3</v>
      </c>
      <c r="AO634" s="2">
        <v>2</v>
      </c>
      <c r="AP634" s="2">
        <v>1</v>
      </c>
      <c r="AQ634" s="2">
        <v>2</v>
      </c>
      <c r="AR634" s="4">
        <v>2</v>
      </c>
    </row>
    <row r="635" spans="1:44" ht="16" thickBot="1" x14ac:dyDescent="0.4">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9">
        <v>1278</v>
      </c>
      <c r="W635" s="2">
        <v>8</v>
      </c>
      <c r="X635" s="1" t="s">
        <v>75</v>
      </c>
      <c r="Y635" s="2">
        <v>1</v>
      </c>
      <c r="Z635" s="2">
        <v>1</v>
      </c>
      <c r="AA635" s="9">
        <v>77</v>
      </c>
      <c r="AB635" s="2">
        <v>2</v>
      </c>
      <c r="AC635" s="2">
        <v>1</v>
      </c>
      <c r="AD635" s="2">
        <v>1</v>
      </c>
      <c r="AE635" s="9">
        <v>2342</v>
      </c>
      <c r="AF635" s="12">
        <v>8635</v>
      </c>
      <c r="AG635" s="2">
        <v>0</v>
      </c>
      <c r="AH635" s="2">
        <v>21</v>
      </c>
      <c r="AI635" s="2">
        <v>4</v>
      </c>
      <c r="AJ635" s="2">
        <v>3</v>
      </c>
      <c r="AK635" s="2">
        <v>80</v>
      </c>
      <c r="AL635" s="2">
        <v>0</v>
      </c>
      <c r="AM635" s="2">
        <v>6</v>
      </c>
      <c r="AN635" s="2">
        <v>3</v>
      </c>
      <c r="AO635" s="2">
        <v>5</v>
      </c>
      <c r="AP635" s="2">
        <v>4</v>
      </c>
      <c r="AQ635" s="2">
        <v>0</v>
      </c>
      <c r="AR635" s="4">
        <v>3</v>
      </c>
    </row>
    <row r="636" spans="1:44" ht="16" thickBot="1" x14ac:dyDescent="0.4">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9">
        <v>141</v>
      </c>
      <c r="W636" s="2">
        <v>3</v>
      </c>
      <c r="X636" s="1" t="s">
        <v>63</v>
      </c>
      <c r="Y636" s="2">
        <v>1</v>
      </c>
      <c r="Z636" s="2">
        <v>3</v>
      </c>
      <c r="AA636" s="9">
        <v>98</v>
      </c>
      <c r="AB636" s="2">
        <v>3</v>
      </c>
      <c r="AC636" s="2">
        <v>2</v>
      </c>
      <c r="AD636" s="2">
        <v>3</v>
      </c>
      <c r="AE636" s="9">
        <v>4194</v>
      </c>
      <c r="AF636" s="12">
        <v>14363</v>
      </c>
      <c r="AG636" s="2">
        <v>1</v>
      </c>
      <c r="AH636" s="2">
        <v>18</v>
      </c>
      <c r="AI636" s="2">
        <v>3</v>
      </c>
      <c r="AJ636" s="2">
        <v>4</v>
      </c>
      <c r="AK636" s="2">
        <v>80</v>
      </c>
      <c r="AL636" s="2">
        <v>0</v>
      </c>
      <c r="AM636" s="2">
        <v>5</v>
      </c>
      <c r="AN636" s="2">
        <v>3</v>
      </c>
      <c r="AO636" s="2">
        <v>5</v>
      </c>
      <c r="AP636" s="2">
        <v>3</v>
      </c>
      <c r="AQ636" s="2">
        <v>0</v>
      </c>
      <c r="AR636" s="4">
        <v>3</v>
      </c>
    </row>
    <row r="637" spans="1:44" ht="16" thickBot="1" x14ac:dyDescent="0.4">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9">
        <v>607</v>
      </c>
      <c r="W637" s="2">
        <v>9</v>
      </c>
      <c r="X637" s="1" t="s">
        <v>75</v>
      </c>
      <c r="Y637" s="2">
        <v>1</v>
      </c>
      <c r="Z637" s="2">
        <v>4</v>
      </c>
      <c r="AA637" s="9">
        <v>66</v>
      </c>
      <c r="AB637" s="2">
        <v>2</v>
      </c>
      <c r="AC637" s="2">
        <v>3</v>
      </c>
      <c r="AD637" s="2">
        <v>1</v>
      </c>
      <c r="AE637" s="9">
        <v>10685</v>
      </c>
      <c r="AF637" s="12">
        <v>23457</v>
      </c>
      <c r="AG637" s="2">
        <v>1</v>
      </c>
      <c r="AH637" s="2">
        <v>20</v>
      </c>
      <c r="AI637" s="2">
        <v>4</v>
      </c>
      <c r="AJ637" s="2">
        <v>2</v>
      </c>
      <c r="AK637" s="2">
        <v>80</v>
      </c>
      <c r="AL637" s="2">
        <v>1</v>
      </c>
      <c r="AM637" s="2">
        <v>17</v>
      </c>
      <c r="AN637" s="2">
        <v>3</v>
      </c>
      <c r="AO637" s="2">
        <v>17</v>
      </c>
      <c r="AP637" s="2">
        <v>14</v>
      </c>
      <c r="AQ637" s="2">
        <v>5</v>
      </c>
      <c r="AR637" s="4">
        <v>15</v>
      </c>
    </row>
    <row r="638" spans="1:44" ht="16" thickBot="1" x14ac:dyDescent="0.4">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9">
        <v>130</v>
      </c>
      <c r="W638" s="2">
        <v>25</v>
      </c>
      <c r="X638" s="1" t="s">
        <v>69</v>
      </c>
      <c r="Y638" s="2">
        <v>1</v>
      </c>
      <c r="Z638" s="2">
        <v>4</v>
      </c>
      <c r="AA638" s="9">
        <v>96</v>
      </c>
      <c r="AB638" s="2">
        <v>3</v>
      </c>
      <c r="AC638" s="2">
        <v>1</v>
      </c>
      <c r="AD638" s="2">
        <v>1</v>
      </c>
      <c r="AE638" s="9">
        <v>2022</v>
      </c>
      <c r="AF638" s="12">
        <v>16612</v>
      </c>
      <c r="AG638" s="2">
        <v>1</v>
      </c>
      <c r="AH638" s="2">
        <v>19</v>
      </c>
      <c r="AI638" s="2">
        <v>3</v>
      </c>
      <c r="AJ638" s="2">
        <v>1</v>
      </c>
      <c r="AK638" s="2">
        <v>80</v>
      </c>
      <c r="AL638" s="2">
        <v>1</v>
      </c>
      <c r="AM638" s="2">
        <v>10</v>
      </c>
      <c r="AN638" s="2">
        <v>2</v>
      </c>
      <c r="AO638" s="2">
        <v>10</v>
      </c>
      <c r="AP638" s="2">
        <v>2</v>
      </c>
      <c r="AQ638" s="2">
        <v>7</v>
      </c>
      <c r="AR638" s="4">
        <v>8</v>
      </c>
    </row>
    <row r="639" spans="1:44" ht="16" thickBot="1" x14ac:dyDescent="0.4">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9">
        <v>300</v>
      </c>
      <c r="W639" s="2">
        <v>1</v>
      </c>
      <c r="X639" s="1" t="s">
        <v>75</v>
      </c>
      <c r="Y639" s="2">
        <v>1</v>
      </c>
      <c r="Z639" s="2">
        <v>4</v>
      </c>
      <c r="AA639" s="9">
        <v>61</v>
      </c>
      <c r="AB639" s="2">
        <v>3</v>
      </c>
      <c r="AC639" s="2">
        <v>1</v>
      </c>
      <c r="AD639" s="2">
        <v>1</v>
      </c>
      <c r="AE639" s="9">
        <v>2314</v>
      </c>
      <c r="AF639" s="12">
        <v>9148</v>
      </c>
      <c r="AG639" s="2">
        <v>0</v>
      </c>
      <c r="AH639" s="2">
        <v>12</v>
      </c>
      <c r="AI639" s="2">
        <v>3</v>
      </c>
      <c r="AJ639" s="2">
        <v>2</v>
      </c>
      <c r="AK639" s="2">
        <v>80</v>
      </c>
      <c r="AL639" s="2">
        <v>1</v>
      </c>
      <c r="AM639" s="2">
        <v>4</v>
      </c>
      <c r="AN639" s="2">
        <v>3</v>
      </c>
      <c r="AO639" s="2">
        <v>3</v>
      </c>
      <c r="AP639" s="2">
        <v>0</v>
      </c>
      <c r="AQ639" s="2">
        <v>0</v>
      </c>
      <c r="AR639" s="4">
        <v>2</v>
      </c>
    </row>
    <row r="640" spans="1:44" ht="16" thickBot="1" x14ac:dyDescent="0.4">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9">
        <v>583</v>
      </c>
      <c r="W640" s="2">
        <v>4</v>
      </c>
      <c r="X640" s="1" t="s">
        <v>63</v>
      </c>
      <c r="Y640" s="2">
        <v>1</v>
      </c>
      <c r="Z640" s="2">
        <v>3</v>
      </c>
      <c r="AA640" s="9">
        <v>87</v>
      </c>
      <c r="AB640" s="2">
        <v>2</v>
      </c>
      <c r="AC640" s="2">
        <v>2</v>
      </c>
      <c r="AD640" s="2">
        <v>2</v>
      </c>
      <c r="AE640" s="9">
        <v>4256</v>
      </c>
      <c r="AF640" s="12">
        <v>18154</v>
      </c>
      <c r="AG640" s="2">
        <v>1</v>
      </c>
      <c r="AH640" s="2">
        <v>12</v>
      </c>
      <c r="AI640" s="2">
        <v>3</v>
      </c>
      <c r="AJ640" s="2">
        <v>1</v>
      </c>
      <c r="AK640" s="2">
        <v>80</v>
      </c>
      <c r="AL640" s="2">
        <v>0</v>
      </c>
      <c r="AM640" s="2">
        <v>5</v>
      </c>
      <c r="AN640" s="2">
        <v>4</v>
      </c>
      <c r="AO640" s="2">
        <v>5</v>
      </c>
      <c r="AP640" s="2">
        <v>2</v>
      </c>
      <c r="AQ640" s="2">
        <v>0</v>
      </c>
      <c r="AR640" s="4">
        <v>3</v>
      </c>
    </row>
    <row r="641" spans="1:44" ht="16" thickBot="1" x14ac:dyDescent="0.4">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9">
        <v>1418</v>
      </c>
      <c r="W641" s="2">
        <v>1</v>
      </c>
      <c r="X641" s="1" t="s">
        <v>75</v>
      </c>
      <c r="Y641" s="2">
        <v>1</v>
      </c>
      <c r="Z641" s="2">
        <v>4</v>
      </c>
      <c r="AA641" s="9">
        <v>36</v>
      </c>
      <c r="AB641" s="2">
        <v>3</v>
      </c>
      <c r="AC641" s="2">
        <v>1</v>
      </c>
      <c r="AD641" s="2">
        <v>4</v>
      </c>
      <c r="AE641" s="9">
        <v>3580</v>
      </c>
      <c r="AF641" s="12">
        <v>10554</v>
      </c>
      <c r="AG641" s="2">
        <v>2</v>
      </c>
      <c r="AH641" s="2">
        <v>16</v>
      </c>
      <c r="AI641" s="2">
        <v>3</v>
      </c>
      <c r="AJ641" s="2">
        <v>2</v>
      </c>
      <c r="AK641" s="2">
        <v>80</v>
      </c>
      <c r="AL641" s="2">
        <v>1</v>
      </c>
      <c r="AM641" s="2">
        <v>7</v>
      </c>
      <c r="AN641" s="2">
        <v>3</v>
      </c>
      <c r="AO641" s="2">
        <v>4</v>
      </c>
      <c r="AP641" s="2">
        <v>2</v>
      </c>
      <c r="AQ641" s="2">
        <v>0</v>
      </c>
      <c r="AR641" s="4">
        <v>2</v>
      </c>
    </row>
    <row r="642" spans="1:44" ht="16" thickBot="1" x14ac:dyDescent="0.4">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9">
        <v>1269</v>
      </c>
      <c r="W642" s="2">
        <v>4</v>
      </c>
      <c r="X642" s="1" t="s">
        <v>63</v>
      </c>
      <c r="Y642" s="2">
        <v>1</v>
      </c>
      <c r="Z642" s="2">
        <v>1</v>
      </c>
      <c r="AA642" s="9">
        <v>46</v>
      </c>
      <c r="AB642" s="2">
        <v>2</v>
      </c>
      <c r="AC642" s="2">
        <v>1</v>
      </c>
      <c r="AD642" s="2">
        <v>1</v>
      </c>
      <c r="AE642" s="9">
        <v>3162</v>
      </c>
      <c r="AF642" s="12">
        <v>10778</v>
      </c>
      <c r="AG642" s="2">
        <v>0</v>
      </c>
      <c r="AH642" s="2">
        <v>17</v>
      </c>
      <c r="AI642" s="2">
        <v>3</v>
      </c>
      <c r="AJ642" s="2">
        <v>4</v>
      </c>
      <c r="AK642" s="2">
        <v>80</v>
      </c>
      <c r="AL642" s="2">
        <v>0</v>
      </c>
      <c r="AM642" s="2">
        <v>6</v>
      </c>
      <c r="AN642" s="2">
        <v>2</v>
      </c>
      <c r="AO642" s="2">
        <v>5</v>
      </c>
      <c r="AP642" s="2">
        <v>2</v>
      </c>
      <c r="AQ642" s="2">
        <v>3</v>
      </c>
      <c r="AR642" s="4">
        <v>4</v>
      </c>
    </row>
    <row r="643" spans="1:44" ht="16" thickBot="1" x14ac:dyDescent="0.4">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9">
        <v>379</v>
      </c>
      <c r="W643" s="2">
        <v>5</v>
      </c>
      <c r="X643" s="1" t="s">
        <v>53</v>
      </c>
      <c r="Y643" s="2">
        <v>1</v>
      </c>
      <c r="Z643" s="2">
        <v>2</v>
      </c>
      <c r="AA643" s="9">
        <v>48</v>
      </c>
      <c r="AB643" s="2">
        <v>3</v>
      </c>
      <c r="AC643" s="2">
        <v>2</v>
      </c>
      <c r="AD643" s="2">
        <v>1</v>
      </c>
      <c r="AE643" s="9">
        <v>6524</v>
      </c>
      <c r="AF643" s="12">
        <v>8891</v>
      </c>
      <c r="AG643" s="2">
        <v>1</v>
      </c>
      <c r="AH643" s="2">
        <v>14</v>
      </c>
      <c r="AI643" s="2">
        <v>3</v>
      </c>
      <c r="AJ643" s="2">
        <v>4</v>
      </c>
      <c r="AK643" s="2">
        <v>80</v>
      </c>
      <c r="AL643" s="2">
        <v>1</v>
      </c>
      <c r="AM643" s="2">
        <v>10</v>
      </c>
      <c r="AN643" s="2">
        <v>3</v>
      </c>
      <c r="AO643" s="2">
        <v>10</v>
      </c>
      <c r="AP643" s="2">
        <v>8</v>
      </c>
      <c r="AQ643" s="2">
        <v>5</v>
      </c>
      <c r="AR643" s="4">
        <v>3</v>
      </c>
    </row>
    <row r="644" spans="1:44" ht="16" thickBot="1" x14ac:dyDescent="0.4">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9">
        <v>395</v>
      </c>
      <c r="W644" s="2">
        <v>9</v>
      </c>
      <c r="X644" s="1" t="s">
        <v>75</v>
      </c>
      <c r="Y644" s="2">
        <v>1</v>
      </c>
      <c r="Z644" s="2">
        <v>2</v>
      </c>
      <c r="AA644" s="9">
        <v>98</v>
      </c>
      <c r="AB644" s="2">
        <v>2</v>
      </c>
      <c r="AC644" s="2">
        <v>1</v>
      </c>
      <c r="AD644" s="2">
        <v>2</v>
      </c>
      <c r="AE644" s="9">
        <v>2899</v>
      </c>
      <c r="AF644" s="12">
        <v>12102</v>
      </c>
      <c r="AG644" s="2">
        <v>0</v>
      </c>
      <c r="AH644" s="2">
        <v>19</v>
      </c>
      <c r="AI644" s="2">
        <v>3</v>
      </c>
      <c r="AJ644" s="2">
        <v>4</v>
      </c>
      <c r="AK644" s="2">
        <v>80</v>
      </c>
      <c r="AL644" s="2">
        <v>1</v>
      </c>
      <c r="AM644" s="2">
        <v>3</v>
      </c>
      <c r="AN644" s="2">
        <v>3</v>
      </c>
      <c r="AO644" s="2">
        <v>2</v>
      </c>
      <c r="AP644" s="2">
        <v>2</v>
      </c>
      <c r="AQ644" s="2">
        <v>1</v>
      </c>
      <c r="AR644" s="4">
        <v>2</v>
      </c>
    </row>
    <row r="645" spans="1:44" ht="16" thickBot="1" x14ac:dyDescent="0.4">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9">
        <v>1265</v>
      </c>
      <c r="W645" s="2">
        <v>3</v>
      </c>
      <c r="X645" s="1" t="s">
        <v>75</v>
      </c>
      <c r="Y645" s="2">
        <v>1</v>
      </c>
      <c r="Z645" s="2">
        <v>3</v>
      </c>
      <c r="AA645" s="9">
        <v>95</v>
      </c>
      <c r="AB645" s="2">
        <v>4</v>
      </c>
      <c r="AC645" s="2">
        <v>2</v>
      </c>
      <c r="AD645" s="2">
        <v>1</v>
      </c>
      <c r="AE645" s="9">
        <v>5231</v>
      </c>
      <c r="AF645" s="12">
        <v>23726</v>
      </c>
      <c r="AG645" s="2">
        <v>2</v>
      </c>
      <c r="AH645" s="2">
        <v>13</v>
      </c>
      <c r="AI645" s="2">
        <v>3</v>
      </c>
      <c r="AJ645" s="2">
        <v>2</v>
      </c>
      <c r="AK645" s="2">
        <v>80</v>
      </c>
      <c r="AL645" s="2">
        <v>1</v>
      </c>
      <c r="AM645" s="2">
        <v>17</v>
      </c>
      <c r="AN645" s="2">
        <v>2</v>
      </c>
      <c r="AO645" s="2">
        <v>5</v>
      </c>
      <c r="AP645" s="2">
        <v>3</v>
      </c>
      <c r="AQ645" s="2">
        <v>1</v>
      </c>
      <c r="AR645" s="4">
        <v>3</v>
      </c>
    </row>
    <row r="646" spans="1:44" ht="16" thickBot="1" x14ac:dyDescent="0.4">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9">
        <v>1222</v>
      </c>
      <c r="W646" s="2">
        <v>11</v>
      </c>
      <c r="X646" s="1" t="s">
        <v>69</v>
      </c>
      <c r="Y646" s="2">
        <v>1</v>
      </c>
      <c r="Z646" s="2">
        <v>4</v>
      </c>
      <c r="AA646" s="9">
        <v>48</v>
      </c>
      <c r="AB646" s="2">
        <v>3</v>
      </c>
      <c r="AC646" s="2">
        <v>1</v>
      </c>
      <c r="AD646" s="2">
        <v>1</v>
      </c>
      <c r="AE646" s="9">
        <v>2356</v>
      </c>
      <c r="AF646" s="12">
        <v>14871</v>
      </c>
      <c r="AG646" s="2">
        <v>3</v>
      </c>
      <c r="AH646" s="2">
        <v>19</v>
      </c>
      <c r="AI646" s="2">
        <v>3</v>
      </c>
      <c r="AJ646" s="2">
        <v>2</v>
      </c>
      <c r="AK646" s="2">
        <v>80</v>
      </c>
      <c r="AL646" s="2">
        <v>1</v>
      </c>
      <c r="AM646" s="2">
        <v>8</v>
      </c>
      <c r="AN646" s="2">
        <v>3</v>
      </c>
      <c r="AO646" s="2">
        <v>6</v>
      </c>
      <c r="AP646" s="2">
        <v>4</v>
      </c>
      <c r="AQ646" s="2">
        <v>0</v>
      </c>
      <c r="AR646" s="4">
        <v>2</v>
      </c>
    </row>
    <row r="647" spans="1:44" ht="16" thickBot="1" x14ac:dyDescent="0.4">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9">
        <v>341</v>
      </c>
      <c r="W647" s="2">
        <v>1</v>
      </c>
      <c r="X647" s="1" t="s">
        <v>75</v>
      </c>
      <c r="Y647" s="2">
        <v>1</v>
      </c>
      <c r="Z647" s="2">
        <v>2</v>
      </c>
      <c r="AA647" s="9">
        <v>48</v>
      </c>
      <c r="AB647" s="2">
        <v>2</v>
      </c>
      <c r="AC647" s="2">
        <v>1</v>
      </c>
      <c r="AD647" s="2">
        <v>3</v>
      </c>
      <c r="AE647" s="9">
        <v>2800</v>
      </c>
      <c r="AF647" s="12">
        <v>23522</v>
      </c>
      <c r="AG647" s="2">
        <v>6</v>
      </c>
      <c r="AH647" s="2">
        <v>19</v>
      </c>
      <c r="AI647" s="2">
        <v>3</v>
      </c>
      <c r="AJ647" s="2">
        <v>3</v>
      </c>
      <c r="AK647" s="2">
        <v>80</v>
      </c>
      <c r="AL647" s="2">
        <v>3</v>
      </c>
      <c r="AM647" s="2">
        <v>5</v>
      </c>
      <c r="AN647" s="2">
        <v>3</v>
      </c>
      <c r="AO647" s="2">
        <v>3</v>
      </c>
      <c r="AP647" s="2">
        <v>2</v>
      </c>
      <c r="AQ647" s="2">
        <v>0</v>
      </c>
      <c r="AR647" s="4">
        <v>2</v>
      </c>
    </row>
    <row r="648" spans="1:44" ht="16" thickBot="1" x14ac:dyDescent="0.4">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9">
        <v>868</v>
      </c>
      <c r="W648" s="2">
        <v>8</v>
      </c>
      <c r="X648" s="1" t="s">
        <v>75</v>
      </c>
      <c r="Y648" s="2">
        <v>1</v>
      </c>
      <c r="Z648" s="2">
        <v>1</v>
      </c>
      <c r="AA648" s="9">
        <v>73</v>
      </c>
      <c r="AB648" s="2">
        <v>3</v>
      </c>
      <c r="AC648" s="2">
        <v>4</v>
      </c>
      <c r="AD648" s="2">
        <v>2</v>
      </c>
      <c r="AE648" s="9">
        <v>11836</v>
      </c>
      <c r="AF648" s="12">
        <v>22789</v>
      </c>
      <c r="AG648" s="2">
        <v>5</v>
      </c>
      <c r="AH648" s="2">
        <v>14</v>
      </c>
      <c r="AI648" s="2">
        <v>3</v>
      </c>
      <c r="AJ648" s="2">
        <v>3</v>
      </c>
      <c r="AK648" s="2">
        <v>80</v>
      </c>
      <c r="AL648" s="2">
        <v>1</v>
      </c>
      <c r="AM648" s="2">
        <v>28</v>
      </c>
      <c r="AN648" s="2">
        <v>3</v>
      </c>
      <c r="AO648" s="2">
        <v>2</v>
      </c>
      <c r="AP648" s="2">
        <v>0</v>
      </c>
      <c r="AQ648" s="2">
        <v>2</v>
      </c>
      <c r="AR648" s="4">
        <v>2</v>
      </c>
    </row>
    <row r="649" spans="1:44" ht="16" thickBot="1" x14ac:dyDescent="0.4">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9">
        <v>672</v>
      </c>
      <c r="W649" s="2">
        <v>25</v>
      </c>
      <c r="X649" s="1" t="s">
        <v>75</v>
      </c>
      <c r="Y649" s="2">
        <v>1</v>
      </c>
      <c r="Z649" s="2">
        <v>4</v>
      </c>
      <c r="AA649" s="9">
        <v>78</v>
      </c>
      <c r="AB649" s="2">
        <v>2</v>
      </c>
      <c r="AC649" s="2">
        <v>3</v>
      </c>
      <c r="AD649" s="2">
        <v>4</v>
      </c>
      <c r="AE649" s="9">
        <v>10903</v>
      </c>
      <c r="AF649" s="12">
        <v>9129</v>
      </c>
      <c r="AG649" s="2">
        <v>3</v>
      </c>
      <c r="AH649" s="2">
        <v>16</v>
      </c>
      <c r="AI649" s="2">
        <v>3</v>
      </c>
      <c r="AJ649" s="2">
        <v>1</v>
      </c>
      <c r="AK649" s="2">
        <v>80</v>
      </c>
      <c r="AL649" s="2">
        <v>0</v>
      </c>
      <c r="AM649" s="2">
        <v>16</v>
      </c>
      <c r="AN649" s="2">
        <v>3</v>
      </c>
      <c r="AO649" s="2">
        <v>13</v>
      </c>
      <c r="AP649" s="2">
        <v>10</v>
      </c>
      <c r="AQ649" s="2">
        <v>4</v>
      </c>
      <c r="AR649" s="4">
        <v>8</v>
      </c>
    </row>
    <row r="650" spans="1:44" ht="16" thickBot="1" x14ac:dyDescent="0.4">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9">
        <v>1231</v>
      </c>
      <c r="W650" s="2">
        <v>21</v>
      </c>
      <c r="X650" s="1" t="s">
        <v>53</v>
      </c>
      <c r="Y650" s="2">
        <v>1</v>
      </c>
      <c r="Z650" s="2">
        <v>3</v>
      </c>
      <c r="AA650" s="9">
        <v>54</v>
      </c>
      <c r="AB650" s="2">
        <v>3</v>
      </c>
      <c r="AC650" s="2">
        <v>1</v>
      </c>
      <c r="AD650" s="2">
        <v>4</v>
      </c>
      <c r="AE650" s="9">
        <v>2973</v>
      </c>
      <c r="AF650" s="12">
        <v>21222</v>
      </c>
      <c r="AG650" s="2">
        <v>5</v>
      </c>
      <c r="AH650" s="2">
        <v>15</v>
      </c>
      <c r="AI650" s="2">
        <v>3</v>
      </c>
      <c r="AJ650" s="2">
        <v>2</v>
      </c>
      <c r="AK650" s="2">
        <v>80</v>
      </c>
      <c r="AL650" s="2">
        <v>1</v>
      </c>
      <c r="AM650" s="2">
        <v>10</v>
      </c>
      <c r="AN650" s="2">
        <v>3</v>
      </c>
      <c r="AO650" s="2">
        <v>5</v>
      </c>
      <c r="AP650" s="2">
        <v>4</v>
      </c>
      <c r="AQ650" s="2">
        <v>0</v>
      </c>
      <c r="AR650" s="4">
        <v>0</v>
      </c>
    </row>
    <row r="651" spans="1:44" ht="16" thickBot="1" x14ac:dyDescent="0.4">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9">
        <v>102</v>
      </c>
      <c r="W651" s="2">
        <v>23</v>
      </c>
      <c r="X651" s="1" t="s">
        <v>69</v>
      </c>
      <c r="Y651" s="2">
        <v>1</v>
      </c>
      <c r="Z651" s="2">
        <v>4</v>
      </c>
      <c r="AA651" s="9">
        <v>72</v>
      </c>
      <c r="AB651" s="2">
        <v>3</v>
      </c>
      <c r="AC651" s="2">
        <v>4</v>
      </c>
      <c r="AD651" s="2">
        <v>1</v>
      </c>
      <c r="AE651" s="9">
        <v>14275</v>
      </c>
      <c r="AF651" s="12">
        <v>20206</v>
      </c>
      <c r="AG651" s="2">
        <v>6</v>
      </c>
      <c r="AH651" s="2">
        <v>18</v>
      </c>
      <c r="AI651" s="2">
        <v>3</v>
      </c>
      <c r="AJ651" s="2">
        <v>3</v>
      </c>
      <c r="AK651" s="2">
        <v>80</v>
      </c>
      <c r="AL651" s="2">
        <v>0</v>
      </c>
      <c r="AM651" s="2">
        <v>33</v>
      </c>
      <c r="AN651" s="2">
        <v>3</v>
      </c>
      <c r="AO651" s="2">
        <v>12</v>
      </c>
      <c r="AP651" s="2">
        <v>9</v>
      </c>
      <c r="AQ651" s="2">
        <v>3</v>
      </c>
      <c r="AR651" s="4">
        <v>8</v>
      </c>
    </row>
    <row r="652" spans="1:44" ht="16" thickBot="1" x14ac:dyDescent="0.4">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9">
        <v>422</v>
      </c>
      <c r="W652" s="2">
        <v>1</v>
      </c>
      <c r="X652" s="1" t="s">
        <v>75</v>
      </c>
      <c r="Y652" s="2">
        <v>1</v>
      </c>
      <c r="Z652" s="2">
        <v>4</v>
      </c>
      <c r="AA652" s="9">
        <v>33</v>
      </c>
      <c r="AB652" s="2">
        <v>3</v>
      </c>
      <c r="AC652" s="2">
        <v>2</v>
      </c>
      <c r="AD652" s="2">
        <v>1</v>
      </c>
      <c r="AE652" s="9">
        <v>5562</v>
      </c>
      <c r="AF652" s="12">
        <v>21782</v>
      </c>
      <c r="AG652" s="2">
        <v>4</v>
      </c>
      <c r="AH652" s="2">
        <v>13</v>
      </c>
      <c r="AI652" s="2">
        <v>3</v>
      </c>
      <c r="AJ652" s="2">
        <v>2</v>
      </c>
      <c r="AK652" s="2">
        <v>80</v>
      </c>
      <c r="AL652" s="2">
        <v>1</v>
      </c>
      <c r="AM652" s="2">
        <v>12</v>
      </c>
      <c r="AN652" s="2">
        <v>2</v>
      </c>
      <c r="AO652" s="2">
        <v>5</v>
      </c>
      <c r="AP652" s="2">
        <v>2</v>
      </c>
      <c r="AQ652" s="2">
        <v>2</v>
      </c>
      <c r="AR652" s="4">
        <v>2</v>
      </c>
    </row>
    <row r="653" spans="1:44" ht="16" thickBot="1" x14ac:dyDescent="0.4">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9">
        <v>249</v>
      </c>
      <c r="W653" s="2">
        <v>2</v>
      </c>
      <c r="X653" s="1" t="s">
        <v>53</v>
      </c>
      <c r="Y653" s="2">
        <v>1</v>
      </c>
      <c r="Z653" s="2">
        <v>3</v>
      </c>
      <c r="AA653" s="9">
        <v>35</v>
      </c>
      <c r="AB653" s="2">
        <v>3</v>
      </c>
      <c r="AC653" s="2">
        <v>2</v>
      </c>
      <c r="AD653" s="2">
        <v>2</v>
      </c>
      <c r="AE653" s="9">
        <v>4537</v>
      </c>
      <c r="AF653" s="12">
        <v>17783</v>
      </c>
      <c r="AG653" s="2">
        <v>0</v>
      </c>
      <c r="AH653" s="2">
        <v>22</v>
      </c>
      <c r="AI653" s="2">
        <v>4</v>
      </c>
      <c r="AJ653" s="2">
        <v>1</v>
      </c>
      <c r="AK653" s="2">
        <v>80</v>
      </c>
      <c r="AL653" s="2">
        <v>1</v>
      </c>
      <c r="AM653" s="2">
        <v>8</v>
      </c>
      <c r="AN653" s="2">
        <v>3</v>
      </c>
      <c r="AO653" s="2">
        <v>7</v>
      </c>
      <c r="AP653" s="2">
        <v>6</v>
      </c>
      <c r="AQ653" s="2">
        <v>7</v>
      </c>
      <c r="AR653" s="4">
        <v>7</v>
      </c>
    </row>
    <row r="654" spans="1:44" ht="16" thickBot="1" x14ac:dyDescent="0.4">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9">
        <v>1252</v>
      </c>
      <c r="W654" s="2">
        <v>19</v>
      </c>
      <c r="X654" s="1" t="s">
        <v>53</v>
      </c>
      <c r="Y654" s="2">
        <v>1</v>
      </c>
      <c r="Z654" s="2">
        <v>1</v>
      </c>
      <c r="AA654" s="9">
        <v>32</v>
      </c>
      <c r="AB654" s="2">
        <v>3</v>
      </c>
      <c r="AC654" s="2">
        <v>3</v>
      </c>
      <c r="AD654" s="2">
        <v>3</v>
      </c>
      <c r="AE654" s="9">
        <v>7642</v>
      </c>
      <c r="AF654" s="12">
        <v>4814</v>
      </c>
      <c r="AG654" s="2">
        <v>1</v>
      </c>
      <c r="AH654" s="2">
        <v>13</v>
      </c>
      <c r="AI654" s="2">
        <v>3</v>
      </c>
      <c r="AJ654" s="2">
        <v>4</v>
      </c>
      <c r="AK654" s="2">
        <v>80</v>
      </c>
      <c r="AL654" s="2">
        <v>0</v>
      </c>
      <c r="AM654" s="2">
        <v>10</v>
      </c>
      <c r="AN654" s="2">
        <v>3</v>
      </c>
      <c r="AO654" s="2">
        <v>10</v>
      </c>
      <c r="AP654" s="2">
        <v>0</v>
      </c>
      <c r="AQ654" s="2">
        <v>0</v>
      </c>
      <c r="AR654" s="4">
        <v>9</v>
      </c>
    </row>
    <row r="655" spans="1:44" ht="16" thickBot="1" x14ac:dyDescent="0.4">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9">
        <v>881</v>
      </c>
      <c r="W655" s="2">
        <v>2</v>
      </c>
      <c r="X655" s="1" t="s">
        <v>69</v>
      </c>
      <c r="Y655" s="2">
        <v>1</v>
      </c>
      <c r="Z655" s="2">
        <v>1</v>
      </c>
      <c r="AA655" s="9">
        <v>98</v>
      </c>
      <c r="AB655" s="2">
        <v>3</v>
      </c>
      <c r="AC655" s="2">
        <v>4</v>
      </c>
      <c r="AD655" s="2">
        <v>1</v>
      </c>
      <c r="AE655" s="9">
        <v>17924</v>
      </c>
      <c r="AF655" s="12">
        <v>4544</v>
      </c>
      <c r="AG655" s="2">
        <v>1</v>
      </c>
      <c r="AH655" s="2">
        <v>11</v>
      </c>
      <c r="AI655" s="2">
        <v>3</v>
      </c>
      <c r="AJ655" s="2">
        <v>4</v>
      </c>
      <c r="AK655" s="2">
        <v>80</v>
      </c>
      <c r="AL655" s="2">
        <v>1</v>
      </c>
      <c r="AM655" s="2">
        <v>31</v>
      </c>
      <c r="AN655" s="2">
        <v>3</v>
      </c>
      <c r="AO655" s="2">
        <v>31</v>
      </c>
      <c r="AP655" s="2">
        <v>6</v>
      </c>
      <c r="AQ655" s="2">
        <v>14</v>
      </c>
      <c r="AR655" s="4">
        <v>7</v>
      </c>
    </row>
    <row r="656" spans="1:44" ht="16" thickBot="1" x14ac:dyDescent="0.4">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9">
        <v>1383</v>
      </c>
      <c r="W656" s="2">
        <v>2</v>
      </c>
      <c r="X656" s="1" t="s">
        <v>75</v>
      </c>
      <c r="Y656" s="2">
        <v>1</v>
      </c>
      <c r="Z656" s="2">
        <v>4</v>
      </c>
      <c r="AA656" s="9">
        <v>42</v>
      </c>
      <c r="AB656" s="2">
        <v>2</v>
      </c>
      <c r="AC656" s="2">
        <v>2</v>
      </c>
      <c r="AD656" s="2">
        <v>1</v>
      </c>
      <c r="AE656" s="9">
        <v>5204</v>
      </c>
      <c r="AF656" s="12">
        <v>7790</v>
      </c>
      <c r="AG656" s="2">
        <v>8</v>
      </c>
      <c r="AH656" s="2">
        <v>11</v>
      </c>
      <c r="AI656" s="2">
        <v>3</v>
      </c>
      <c r="AJ656" s="2">
        <v>3</v>
      </c>
      <c r="AK656" s="2">
        <v>80</v>
      </c>
      <c r="AL656" s="2">
        <v>2</v>
      </c>
      <c r="AM656" s="2">
        <v>13</v>
      </c>
      <c r="AN656" s="2">
        <v>3</v>
      </c>
      <c r="AO656" s="2">
        <v>5</v>
      </c>
      <c r="AP656" s="2">
        <v>4</v>
      </c>
      <c r="AQ656" s="2">
        <v>0</v>
      </c>
      <c r="AR656" s="4">
        <v>4</v>
      </c>
    </row>
    <row r="657" spans="1:44" ht="16" thickBot="1" x14ac:dyDescent="0.4">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9">
        <v>1075</v>
      </c>
      <c r="W657" s="2">
        <v>3</v>
      </c>
      <c r="X657" s="1" t="s">
        <v>53</v>
      </c>
      <c r="Y657" s="2">
        <v>1</v>
      </c>
      <c r="Z657" s="2">
        <v>4</v>
      </c>
      <c r="AA657" s="9">
        <v>57</v>
      </c>
      <c r="AB657" s="2">
        <v>3</v>
      </c>
      <c r="AC657" s="2">
        <v>1</v>
      </c>
      <c r="AD657" s="2">
        <v>3</v>
      </c>
      <c r="AE657" s="9">
        <v>2277</v>
      </c>
      <c r="AF657" s="12">
        <v>22650</v>
      </c>
      <c r="AG657" s="2">
        <v>3</v>
      </c>
      <c r="AH657" s="2">
        <v>11</v>
      </c>
      <c r="AI657" s="2">
        <v>3</v>
      </c>
      <c r="AJ657" s="2">
        <v>3</v>
      </c>
      <c r="AK657" s="2">
        <v>80</v>
      </c>
      <c r="AL657" s="2">
        <v>1</v>
      </c>
      <c r="AM657" s="2">
        <v>7</v>
      </c>
      <c r="AN657" s="2">
        <v>4</v>
      </c>
      <c r="AO657" s="2">
        <v>4</v>
      </c>
      <c r="AP657" s="2">
        <v>3</v>
      </c>
      <c r="AQ657" s="2">
        <v>0</v>
      </c>
      <c r="AR657" s="4">
        <v>3</v>
      </c>
    </row>
    <row r="658" spans="1:44" ht="16" thickBot="1" x14ac:dyDescent="0.4">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9">
        <v>374</v>
      </c>
      <c r="W658" s="2">
        <v>25</v>
      </c>
      <c r="X658" s="1" t="s">
        <v>69</v>
      </c>
      <c r="Y658" s="2">
        <v>1</v>
      </c>
      <c r="Z658" s="2">
        <v>1</v>
      </c>
      <c r="AA658" s="9">
        <v>87</v>
      </c>
      <c r="AB658" s="2">
        <v>3</v>
      </c>
      <c r="AC658" s="2">
        <v>1</v>
      </c>
      <c r="AD658" s="2">
        <v>1</v>
      </c>
      <c r="AE658" s="9">
        <v>2795</v>
      </c>
      <c r="AF658" s="12">
        <v>18016</v>
      </c>
      <c r="AG658" s="2">
        <v>1</v>
      </c>
      <c r="AH658" s="2">
        <v>24</v>
      </c>
      <c r="AI658" s="2">
        <v>4</v>
      </c>
      <c r="AJ658" s="2">
        <v>3</v>
      </c>
      <c r="AK658" s="2">
        <v>80</v>
      </c>
      <c r="AL658" s="2">
        <v>0</v>
      </c>
      <c r="AM658" s="2">
        <v>1</v>
      </c>
      <c r="AN658" s="2">
        <v>1</v>
      </c>
      <c r="AO658" s="2">
        <v>1</v>
      </c>
      <c r="AP658" s="2">
        <v>0</v>
      </c>
      <c r="AQ658" s="2">
        <v>0</v>
      </c>
      <c r="AR658" s="4">
        <v>1</v>
      </c>
    </row>
    <row r="659" spans="1:44" ht="16" thickBot="1" x14ac:dyDescent="0.4">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9">
        <v>1086</v>
      </c>
      <c r="W659" s="2">
        <v>7</v>
      </c>
      <c r="X659" s="1" t="s">
        <v>63</v>
      </c>
      <c r="Y659" s="2">
        <v>1</v>
      </c>
      <c r="Z659" s="2">
        <v>1</v>
      </c>
      <c r="AA659" s="9">
        <v>62</v>
      </c>
      <c r="AB659" s="2">
        <v>2</v>
      </c>
      <c r="AC659" s="2">
        <v>1</v>
      </c>
      <c r="AD659" s="2">
        <v>4</v>
      </c>
      <c r="AE659" s="9">
        <v>2532</v>
      </c>
      <c r="AF659" s="12">
        <v>6054</v>
      </c>
      <c r="AG659" s="2">
        <v>6</v>
      </c>
      <c r="AH659" s="2">
        <v>14</v>
      </c>
      <c r="AI659" s="2">
        <v>3</v>
      </c>
      <c r="AJ659" s="2">
        <v>3</v>
      </c>
      <c r="AK659" s="2">
        <v>80</v>
      </c>
      <c r="AL659" s="2">
        <v>3</v>
      </c>
      <c r="AM659" s="2">
        <v>8</v>
      </c>
      <c r="AN659" s="2">
        <v>3</v>
      </c>
      <c r="AO659" s="2">
        <v>4</v>
      </c>
      <c r="AP659" s="2">
        <v>3</v>
      </c>
      <c r="AQ659" s="2">
        <v>0</v>
      </c>
      <c r="AR659" s="4">
        <v>3</v>
      </c>
    </row>
    <row r="660" spans="1:44" ht="16" thickBot="1" x14ac:dyDescent="0.4">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9">
        <v>661</v>
      </c>
      <c r="W660" s="2">
        <v>9</v>
      </c>
      <c r="X660" s="1" t="s">
        <v>53</v>
      </c>
      <c r="Y660" s="2">
        <v>1</v>
      </c>
      <c r="Z660" s="2">
        <v>2</v>
      </c>
      <c r="AA660" s="9">
        <v>61</v>
      </c>
      <c r="AB660" s="2">
        <v>3</v>
      </c>
      <c r="AC660" s="2">
        <v>1</v>
      </c>
      <c r="AD660" s="2">
        <v>1</v>
      </c>
      <c r="AE660" s="9">
        <v>2559</v>
      </c>
      <c r="AF660" s="12">
        <v>7508</v>
      </c>
      <c r="AG660" s="2">
        <v>1</v>
      </c>
      <c r="AH660" s="2">
        <v>13</v>
      </c>
      <c r="AI660" s="2">
        <v>3</v>
      </c>
      <c r="AJ660" s="2">
        <v>4</v>
      </c>
      <c r="AK660" s="2">
        <v>80</v>
      </c>
      <c r="AL660" s="2">
        <v>0</v>
      </c>
      <c r="AM660" s="2">
        <v>8</v>
      </c>
      <c r="AN660" s="2">
        <v>3</v>
      </c>
      <c r="AO660" s="2">
        <v>8</v>
      </c>
      <c r="AP660" s="2">
        <v>7</v>
      </c>
      <c r="AQ660" s="2">
        <v>7</v>
      </c>
      <c r="AR660" s="4">
        <v>1</v>
      </c>
    </row>
    <row r="661" spans="1:44" ht="16" thickBot="1" x14ac:dyDescent="0.4">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9">
        <v>821</v>
      </c>
      <c r="W661" s="2">
        <v>5</v>
      </c>
      <c r="X661" s="1" t="s">
        <v>69</v>
      </c>
      <c r="Y661" s="2">
        <v>1</v>
      </c>
      <c r="Z661" s="2">
        <v>1</v>
      </c>
      <c r="AA661" s="9">
        <v>98</v>
      </c>
      <c r="AB661" s="2">
        <v>3</v>
      </c>
      <c r="AC661" s="2">
        <v>2</v>
      </c>
      <c r="AD661" s="2">
        <v>4</v>
      </c>
      <c r="AE661" s="9">
        <v>4908</v>
      </c>
      <c r="AF661" s="12">
        <v>24252</v>
      </c>
      <c r="AG661" s="2">
        <v>1</v>
      </c>
      <c r="AH661" s="2">
        <v>14</v>
      </c>
      <c r="AI661" s="2">
        <v>3</v>
      </c>
      <c r="AJ661" s="2">
        <v>2</v>
      </c>
      <c r="AK661" s="2">
        <v>80</v>
      </c>
      <c r="AL661" s="2">
        <v>0</v>
      </c>
      <c r="AM661" s="2">
        <v>4</v>
      </c>
      <c r="AN661" s="2">
        <v>3</v>
      </c>
      <c r="AO661" s="2">
        <v>4</v>
      </c>
      <c r="AP661" s="2">
        <v>2</v>
      </c>
      <c r="AQ661" s="2">
        <v>0</v>
      </c>
      <c r="AR661" s="4">
        <v>2</v>
      </c>
    </row>
    <row r="662" spans="1:44" ht="16" thickBot="1" x14ac:dyDescent="0.4">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9">
        <v>781</v>
      </c>
      <c r="W662" s="2">
        <v>2</v>
      </c>
      <c r="X662" s="1" t="s">
        <v>63</v>
      </c>
      <c r="Y662" s="2">
        <v>1</v>
      </c>
      <c r="Z662" s="2">
        <v>4</v>
      </c>
      <c r="AA662" s="9">
        <v>57</v>
      </c>
      <c r="AB662" s="2">
        <v>2</v>
      </c>
      <c r="AC662" s="2">
        <v>1</v>
      </c>
      <c r="AD662" s="2">
        <v>1</v>
      </c>
      <c r="AE662" s="9">
        <v>2380</v>
      </c>
      <c r="AF662" s="12">
        <v>13384</v>
      </c>
      <c r="AG662" s="2">
        <v>9</v>
      </c>
      <c r="AH662" s="2">
        <v>14</v>
      </c>
      <c r="AI662" s="2">
        <v>3</v>
      </c>
      <c r="AJ662" s="2">
        <v>4</v>
      </c>
      <c r="AK662" s="2">
        <v>80</v>
      </c>
      <c r="AL662" s="2">
        <v>1</v>
      </c>
      <c r="AM662" s="2">
        <v>3</v>
      </c>
      <c r="AN662" s="2">
        <v>2</v>
      </c>
      <c r="AO662" s="2">
        <v>1</v>
      </c>
      <c r="AP662" s="2">
        <v>0</v>
      </c>
      <c r="AQ662" s="2">
        <v>0</v>
      </c>
      <c r="AR662" s="4">
        <v>0</v>
      </c>
    </row>
    <row r="663" spans="1:44" ht="16" thickBot="1" x14ac:dyDescent="0.4">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9">
        <v>177</v>
      </c>
      <c r="W663" s="2">
        <v>8</v>
      </c>
      <c r="X663" s="1" t="s">
        <v>75</v>
      </c>
      <c r="Y663" s="2">
        <v>1</v>
      </c>
      <c r="Z663" s="2">
        <v>1</v>
      </c>
      <c r="AA663" s="9">
        <v>55</v>
      </c>
      <c r="AB663" s="2">
        <v>3</v>
      </c>
      <c r="AC663" s="2">
        <v>2</v>
      </c>
      <c r="AD663" s="2">
        <v>1</v>
      </c>
      <c r="AE663" s="9">
        <v>4765</v>
      </c>
      <c r="AF663" s="12">
        <v>23814</v>
      </c>
      <c r="AG663" s="2">
        <v>4</v>
      </c>
      <c r="AH663" s="2">
        <v>21</v>
      </c>
      <c r="AI663" s="2">
        <v>4</v>
      </c>
      <c r="AJ663" s="2">
        <v>3</v>
      </c>
      <c r="AK663" s="2">
        <v>80</v>
      </c>
      <c r="AL663" s="2">
        <v>1</v>
      </c>
      <c r="AM663" s="2">
        <v>4</v>
      </c>
      <c r="AN663" s="2">
        <v>4</v>
      </c>
      <c r="AO663" s="2">
        <v>1</v>
      </c>
      <c r="AP663" s="2">
        <v>0</v>
      </c>
      <c r="AQ663" s="2">
        <v>0</v>
      </c>
      <c r="AR663" s="4">
        <v>0</v>
      </c>
    </row>
    <row r="664" spans="1:44" ht="16" thickBot="1" x14ac:dyDescent="0.4">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9">
        <v>500</v>
      </c>
      <c r="W664" s="2">
        <v>2</v>
      </c>
      <c r="X664" s="1" t="s">
        <v>75</v>
      </c>
      <c r="Y664" s="2">
        <v>1</v>
      </c>
      <c r="Z664" s="2">
        <v>3</v>
      </c>
      <c r="AA664" s="9">
        <v>49</v>
      </c>
      <c r="AB664" s="2">
        <v>2</v>
      </c>
      <c r="AC664" s="2">
        <v>1</v>
      </c>
      <c r="AD664" s="2">
        <v>3</v>
      </c>
      <c r="AE664" s="9">
        <v>2044</v>
      </c>
      <c r="AF664" s="12">
        <v>22052</v>
      </c>
      <c r="AG664" s="2">
        <v>1</v>
      </c>
      <c r="AH664" s="2">
        <v>13</v>
      </c>
      <c r="AI664" s="2">
        <v>3</v>
      </c>
      <c r="AJ664" s="2">
        <v>4</v>
      </c>
      <c r="AK664" s="2">
        <v>80</v>
      </c>
      <c r="AL664" s="2">
        <v>0</v>
      </c>
      <c r="AM664" s="2">
        <v>2</v>
      </c>
      <c r="AN664" s="2">
        <v>2</v>
      </c>
      <c r="AO664" s="2">
        <v>2</v>
      </c>
      <c r="AP664" s="2">
        <v>2</v>
      </c>
      <c r="AQ664" s="2">
        <v>0</v>
      </c>
      <c r="AR664" s="4">
        <v>2</v>
      </c>
    </row>
    <row r="665" spans="1:44" ht="16" thickBot="1" x14ac:dyDescent="0.4">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9">
        <v>1427</v>
      </c>
      <c r="W665" s="2">
        <v>18</v>
      </c>
      <c r="X665" s="1" t="s">
        <v>63</v>
      </c>
      <c r="Y665" s="2">
        <v>1</v>
      </c>
      <c r="Z665" s="2">
        <v>4</v>
      </c>
      <c r="AA665" s="9">
        <v>65</v>
      </c>
      <c r="AB665" s="2">
        <v>3</v>
      </c>
      <c r="AC665" s="2">
        <v>1</v>
      </c>
      <c r="AD665" s="2">
        <v>4</v>
      </c>
      <c r="AE665" s="9">
        <v>2693</v>
      </c>
      <c r="AF665" s="12">
        <v>8870</v>
      </c>
      <c r="AG665" s="2">
        <v>1</v>
      </c>
      <c r="AH665" s="2">
        <v>19</v>
      </c>
      <c r="AI665" s="2">
        <v>3</v>
      </c>
      <c r="AJ665" s="2">
        <v>1</v>
      </c>
      <c r="AK665" s="2">
        <v>80</v>
      </c>
      <c r="AL665" s="2">
        <v>0</v>
      </c>
      <c r="AM665" s="2">
        <v>1</v>
      </c>
      <c r="AN665" s="2">
        <v>2</v>
      </c>
      <c r="AO665" s="2">
        <v>1</v>
      </c>
      <c r="AP665" s="2">
        <v>0</v>
      </c>
      <c r="AQ665" s="2">
        <v>0</v>
      </c>
      <c r="AR665" s="4">
        <v>0</v>
      </c>
    </row>
    <row r="666" spans="1:44" ht="16" thickBot="1" x14ac:dyDescent="0.4">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9">
        <v>1425</v>
      </c>
      <c r="W666" s="2">
        <v>14</v>
      </c>
      <c r="X666" s="1" t="s">
        <v>63</v>
      </c>
      <c r="Y666" s="2">
        <v>1</v>
      </c>
      <c r="Z666" s="2">
        <v>3</v>
      </c>
      <c r="AA666" s="9">
        <v>68</v>
      </c>
      <c r="AB666" s="2">
        <v>3</v>
      </c>
      <c r="AC666" s="2">
        <v>2</v>
      </c>
      <c r="AD666" s="2">
        <v>1</v>
      </c>
      <c r="AE666" s="9">
        <v>6586</v>
      </c>
      <c r="AF666" s="12">
        <v>4821</v>
      </c>
      <c r="AG666" s="2">
        <v>0</v>
      </c>
      <c r="AH666" s="2">
        <v>17</v>
      </c>
      <c r="AI666" s="2">
        <v>3</v>
      </c>
      <c r="AJ666" s="2">
        <v>1</v>
      </c>
      <c r="AK666" s="2">
        <v>80</v>
      </c>
      <c r="AL666" s="2">
        <v>1</v>
      </c>
      <c r="AM666" s="2">
        <v>17</v>
      </c>
      <c r="AN666" s="2">
        <v>2</v>
      </c>
      <c r="AO666" s="2">
        <v>16</v>
      </c>
      <c r="AP666" s="2">
        <v>8</v>
      </c>
      <c r="AQ666" s="2">
        <v>4</v>
      </c>
      <c r="AR666" s="4">
        <v>11</v>
      </c>
    </row>
    <row r="667" spans="1:44" ht="16" thickBot="1" x14ac:dyDescent="0.4">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9">
        <v>1454</v>
      </c>
      <c r="W667" s="2">
        <v>2</v>
      </c>
      <c r="X667" s="1" t="s">
        <v>69</v>
      </c>
      <c r="Y667" s="2">
        <v>1</v>
      </c>
      <c r="Z667" s="2">
        <v>4</v>
      </c>
      <c r="AA667" s="9">
        <v>65</v>
      </c>
      <c r="AB667" s="2">
        <v>2</v>
      </c>
      <c r="AC667" s="2">
        <v>1</v>
      </c>
      <c r="AD667" s="2">
        <v>1</v>
      </c>
      <c r="AE667" s="9">
        <v>3294</v>
      </c>
      <c r="AF667" s="12">
        <v>13137</v>
      </c>
      <c r="AG667" s="2">
        <v>1</v>
      </c>
      <c r="AH667" s="2">
        <v>18</v>
      </c>
      <c r="AI667" s="2">
        <v>3</v>
      </c>
      <c r="AJ667" s="2">
        <v>1</v>
      </c>
      <c r="AK667" s="2">
        <v>80</v>
      </c>
      <c r="AL667" s="2">
        <v>0</v>
      </c>
      <c r="AM667" s="2">
        <v>3</v>
      </c>
      <c r="AN667" s="2">
        <v>2</v>
      </c>
      <c r="AO667" s="2">
        <v>3</v>
      </c>
      <c r="AP667" s="2">
        <v>2</v>
      </c>
      <c r="AQ667" s="2">
        <v>1</v>
      </c>
      <c r="AR667" s="4">
        <v>2</v>
      </c>
    </row>
    <row r="668" spans="1:44" ht="16" thickBot="1" x14ac:dyDescent="0.4">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9">
        <v>617</v>
      </c>
      <c r="W668" s="2">
        <v>3</v>
      </c>
      <c r="X668" s="1" t="s">
        <v>63</v>
      </c>
      <c r="Y668" s="2">
        <v>1</v>
      </c>
      <c r="Z668" s="2">
        <v>2</v>
      </c>
      <c r="AA668" s="9">
        <v>34</v>
      </c>
      <c r="AB668" s="2">
        <v>3</v>
      </c>
      <c r="AC668" s="2">
        <v>2</v>
      </c>
      <c r="AD668" s="2">
        <v>1</v>
      </c>
      <c r="AE668" s="9">
        <v>4171</v>
      </c>
      <c r="AF668" s="12">
        <v>10022</v>
      </c>
      <c r="AG668" s="2">
        <v>0</v>
      </c>
      <c r="AH668" s="2">
        <v>19</v>
      </c>
      <c r="AI668" s="2">
        <v>3</v>
      </c>
      <c r="AJ668" s="2">
        <v>1</v>
      </c>
      <c r="AK668" s="2">
        <v>80</v>
      </c>
      <c r="AL668" s="2">
        <v>1</v>
      </c>
      <c r="AM668" s="2">
        <v>4</v>
      </c>
      <c r="AN668" s="2">
        <v>4</v>
      </c>
      <c r="AO668" s="2">
        <v>3</v>
      </c>
      <c r="AP668" s="2">
        <v>2</v>
      </c>
      <c r="AQ668" s="2">
        <v>0</v>
      </c>
      <c r="AR668" s="4">
        <v>2</v>
      </c>
    </row>
    <row r="669" spans="1:44" ht="16" thickBot="1" x14ac:dyDescent="0.4">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9">
        <v>1085</v>
      </c>
      <c r="W669" s="2">
        <v>2</v>
      </c>
      <c r="X669" s="1" t="s">
        <v>69</v>
      </c>
      <c r="Y669" s="2">
        <v>1</v>
      </c>
      <c r="Z669" s="2">
        <v>2</v>
      </c>
      <c r="AA669" s="9">
        <v>57</v>
      </c>
      <c r="AB669" s="2">
        <v>1</v>
      </c>
      <c r="AC669" s="2">
        <v>1</v>
      </c>
      <c r="AD669" s="2">
        <v>1</v>
      </c>
      <c r="AE669" s="9">
        <v>2778</v>
      </c>
      <c r="AF669" s="12">
        <v>17725</v>
      </c>
      <c r="AG669" s="2">
        <v>4</v>
      </c>
      <c r="AH669" s="2">
        <v>13</v>
      </c>
      <c r="AI669" s="2">
        <v>3</v>
      </c>
      <c r="AJ669" s="2">
        <v>3</v>
      </c>
      <c r="AK669" s="2">
        <v>80</v>
      </c>
      <c r="AL669" s="2">
        <v>1</v>
      </c>
      <c r="AM669" s="2">
        <v>10</v>
      </c>
      <c r="AN669" s="2">
        <v>2</v>
      </c>
      <c r="AO669" s="2">
        <v>7</v>
      </c>
      <c r="AP669" s="2">
        <v>7</v>
      </c>
      <c r="AQ669" s="2">
        <v>1</v>
      </c>
      <c r="AR669" s="4">
        <v>0</v>
      </c>
    </row>
    <row r="670" spans="1:44" ht="16" thickBot="1" x14ac:dyDescent="0.4">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9">
        <v>995</v>
      </c>
      <c r="W670" s="2">
        <v>9</v>
      </c>
      <c r="X670" s="1" t="s">
        <v>75</v>
      </c>
      <c r="Y670" s="2">
        <v>1</v>
      </c>
      <c r="Z670" s="2">
        <v>3</v>
      </c>
      <c r="AA670" s="9">
        <v>77</v>
      </c>
      <c r="AB670" s="2">
        <v>3</v>
      </c>
      <c r="AC670" s="2">
        <v>1</v>
      </c>
      <c r="AD670" s="2">
        <v>3</v>
      </c>
      <c r="AE670" s="9">
        <v>2377</v>
      </c>
      <c r="AF670" s="12">
        <v>9834</v>
      </c>
      <c r="AG670" s="2">
        <v>5</v>
      </c>
      <c r="AH670" s="2">
        <v>18</v>
      </c>
      <c r="AI670" s="2">
        <v>3</v>
      </c>
      <c r="AJ670" s="2">
        <v>2</v>
      </c>
      <c r="AK670" s="2">
        <v>80</v>
      </c>
      <c r="AL670" s="2">
        <v>1</v>
      </c>
      <c r="AM670" s="2">
        <v>6</v>
      </c>
      <c r="AN670" s="2">
        <v>3</v>
      </c>
      <c r="AO670" s="2">
        <v>2</v>
      </c>
      <c r="AP670" s="2">
        <v>2</v>
      </c>
      <c r="AQ670" s="2">
        <v>2</v>
      </c>
      <c r="AR670" s="4">
        <v>2</v>
      </c>
    </row>
    <row r="671" spans="1:44" ht="16" thickBot="1" x14ac:dyDescent="0.4">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9">
        <v>1122</v>
      </c>
      <c r="W671" s="2">
        <v>6</v>
      </c>
      <c r="X671" s="1" t="s">
        <v>75</v>
      </c>
      <c r="Y671" s="2">
        <v>1</v>
      </c>
      <c r="Z671" s="2">
        <v>4</v>
      </c>
      <c r="AA671" s="9">
        <v>70</v>
      </c>
      <c r="AB671" s="2">
        <v>3</v>
      </c>
      <c r="AC671" s="2">
        <v>1</v>
      </c>
      <c r="AD671" s="2">
        <v>3</v>
      </c>
      <c r="AE671" s="9">
        <v>2404</v>
      </c>
      <c r="AF671" s="12">
        <v>4303</v>
      </c>
      <c r="AG671" s="2">
        <v>7</v>
      </c>
      <c r="AH671" s="2">
        <v>21</v>
      </c>
      <c r="AI671" s="2">
        <v>4</v>
      </c>
      <c r="AJ671" s="2">
        <v>4</v>
      </c>
      <c r="AK671" s="2">
        <v>80</v>
      </c>
      <c r="AL671" s="2">
        <v>0</v>
      </c>
      <c r="AM671" s="2">
        <v>8</v>
      </c>
      <c r="AN671" s="2">
        <v>1</v>
      </c>
      <c r="AO671" s="2">
        <v>2</v>
      </c>
      <c r="AP671" s="2">
        <v>2</v>
      </c>
      <c r="AQ671" s="2">
        <v>2</v>
      </c>
      <c r="AR671" s="4">
        <v>2</v>
      </c>
    </row>
    <row r="672" spans="1:44" ht="16" thickBot="1" x14ac:dyDescent="0.4">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9">
        <v>618</v>
      </c>
      <c r="W672" s="2">
        <v>4</v>
      </c>
      <c r="X672" s="1" t="s">
        <v>75</v>
      </c>
      <c r="Y672" s="2">
        <v>1</v>
      </c>
      <c r="Z672" s="2">
        <v>2</v>
      </c>
      <c r="AA672" s="9">
        <v>76</v>
      </c>
      <c r="AB672" s="2">
        <v>3</v>
      </c>
      <c r="AC672" s="2">
        <v>1</v>
      </c>
      <c r="AD672" s="2">
        <v>1</v>
      </c>
      <c r="AE672" s="9">
        <v>2318</v>
      </c>
      <c r="AF672" s="12">
        <v>17808</v>
      </c>
      <c r="AG672" s="2">
        <v>1</v>
      </c>
      <c r="AH672" s="2">
        <v>19</v>
      </c>
      <c r="AI672" s="2">
        <v>3</v>
      </c>
      <c r="AJ672" s="2">
        <v>3</v>
      </c>
      <c r="AK672" s="2">
        <v>80</v>
      </c>
      <c r="AL672" s="2">
        <v>0</v>
      </c>
      <c r="AM672" s="2">
        <v>1</v>
      </c>
      <c r="AN672" s="2">
        <v>3</v>
      </c>
      <c r="AO672" s="2">
        <v>1</v>
      </c>
      <c r="AP672" s="2">
        <v>1</v>
      </c>
      <c r="AQ672" s="2">
        <v>0</v>
      </c>
      <c r="AR672" s="4">
        <v>0</v>
      </c>
    </row>
    <row r="673" spans="1:44" ht="16" thickBot="1" x14ac:dyDescent="0.4">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9">
        <v>546</v>
      </c>
      <c r="W673" s="2">
        <v>10</v>
      </c>
      <c r="X673" s="1" t="s">
        <v>75</v>
      </c>
      <c r="Y673" s="2">
        <v>1</v>
      </c>
      <c r="Z673" s="2">
        <v>2</v>
      </c>
      <c r="AA673" s="9">
        <v>83</v>
      </c>
      <c r="AB673" s="2">
        <v>3</v>
      </c>
      <c r="AC673" s="2">
        <v>1</v>
      </c>
      <c r="AD673" s="2">
        <v>1</v>
      </c>
      <c r="AE673" s="9">
        <v>2008</v>
      </c>
      <c r="AF673" s="12">
        <v>6896</v>
      </c>
      <c r="AG673" s="2">
        <v>1</v>
      </c>
      <c r="AH673" s="2">
        <v>14</v>
      </c>
      <c r="AI673" s="2">
        <v>3</v>
      </c>
      <c r="AJ673" s="2">
        <v>2</v>
      </c>
      <c r="AK673" s="2">
        <v>80</v>
      </c>
      <c r="AL673" s="2">
        <v>2</v>
      </c>
      <c r="AM673" s="2">
        <v>1</v>
      </c>
      <c r="AN673" s="2">
        <v>3</v>
      </c>
      <c r="AO673" s="2">
        <v>1</v>
      </c>
      <c r="AP673" s="2">
        <v>0</v>
      </c>
      <c r="AQ673" s="2">
        <v>1</v>
      </c>
      <c r="AR673" s="4">
        <v>0</v>
      </c>
    </row>
    <row r="674" spans="1:44" ht="16" thickBot="1" x14ac:dyDescent="0.4">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9">
        <v>462</v>
      </c>
      <c r="W674" s="2">
        <v>14</v>
      </c>
      <c r="X674" s="1" t="s">
        <v>53</v>
      </c>
      <c r="Y674" s="2">
        <v>1</v>
      </c>
      <c r="Z674" s="2">
        <v>3</v>
      </c>
      <c r="AA674" s="9">
        <v>68</v>
      </c>
      <c r="AB674" s="2">
        <v>2</v>
      </c>
      <c r="AC674" s="2">
        <v>2</v>
      </c>
      <c r="AD674" s="2">
        <v>3</v>
      </c>
      <c r="AE674" s="9">
        <v>6244</v>
      </c>
      <c r="AF674" s="12">
        <v>7824</v>
      </c>
      <c r="AG674" s="2">
        <v>7</v>
      </c>
      <c r="AH674" s="2">
        <v>17</v>
      </c>
      <c r="AI674" s="2">
        <v>3</v>
      </c>
      <c r="AJ674" s="2">
        <v>1</v>
      </c>
      <c r="AK674" s="2">
        <v>80</v>
      </c>
      <c r="AL674" s="2">
        <v>0</v>
      </c>
      <c r="AM674" s="2">
        <v>10</v>
      </c>
      <c r="AN674" s="2">
        <v>3</v>
      </c>
      <c r="AO674" s="2">
        <v>5</v>
      </c>
      <c r="AP674" s="2">
        <v>4</v>
      </c>
      <c r="AQ674" s="2">
        <v>0</v>
      </c>
      <c r="AR674" s="4">
        <v>3</v>
      </c>
    </row>
    <row r="675" spans="1:44" ht="16" thickBot="1" x14ac:dyDescent="0.4">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9">
        <v>1198</v>
      </c>
      <c r="W675" s="2">
        <v>1</v>
      </c>
      <c r="X675" s="1" t="s">
        <v>69</v>
      </c>
      <c r="Y675" s="2">
        <v>1</v>
      </c>
      <c r="Z675" s="2">
        <v>3</v>
      </c>
      <c r="AA675" s="9">
        <v>100</v>
      </c>
      <c r="AB675" s="2">
        <v>2</v>
      </c>
      <c r="AC675" s="2">
        <v>1</v>
      </c>
      <c r="AD675" s="2">
        <v>3</v>
      </c>
      <c r="AE675" s="9">
        <v>2799</v>
      </c>
      <c r="AF675" s="12">
        <v>3339</v>
      </c>
      <c r="AG675" s="2">
        <v>3</v>
      </c>
      <c r="AH675" s="2">
        <v>11</v>
      </c>
      <c r="AI675" s="2">
        <v>3</v>
      </c>
      <c r="AJ675" s="2">
        <v>2</v>
      </c>
      <c r="AK675" s="2">
        <v>80</v>
      </c>
      <c r="AL675" s="2">
        <v>0</v>
      </c>
      <c r="AM675" s="2">
        <v>6</v>
      </c>
      <c r="AN675" s="2">
        <v>3</v>
      </c>
      <c r="AO675" s="2">
        <v>3</v>
      </c>
      <c r="AP675" s="2">
        <v>2</v>
      </c>
      <c r="AQ675" s="2">
        <v>0</v>
      </c>
      <c r="AR675" s="4">
        <v>2</v>
      </c>
    </row>
    <row r="676" spans="1:44" ht="16" thickBot="1" x14ac:dyDescent="0.4">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9">
        <v>1272</v>
      </c>
      <c r="W676" s="2">
        <v>5</v>
      </c>
      <c r="X676" s="1" t="s">
        <v>75</v>
      </c>
      <c r="Y676" s="2">
        <v>1</v>
      </c>
      <c r="Z676" s="2">
        <v>4</v>
      </c>
      <c r="AA676" s="9">
        <v>37</v>
      </c>
      <c r="AB676" s="2">
        <v>2</v>
      </c>
      <c r="AC676" s="2">
        <v>3</v>
      </c>
      <c r="AD676" s="2">
        <v>4</v>
      </c>
      <c r="AE676" s="9">
        <v>10552</v>
      </c>
      <c r="AF676" s="12">
        <v>9255</v>
      </c>
      <c r="AG676" s="2">
        <v>2</v>
      </c>
      <c r="AH676" s="2">
        <v>13</v>
      </c>
      <c r="AI676" s="2">
        <v>3</v>
      </c>
      <c r="AJ676" s="2">
        <v>4</v>
      </c>
      <c r="AK676" s="2">
        <v>80</v>
      </c>
      <c r="AL676" s="2">
        <v>1</v>
      </c>
      <c r="AM676" s="2">
        <v>24</v>
      </c>
      <c r="AN676" s="2">
        <v>3</v>
      </c>
      <c r="AO676" s="2">
        <v>6</v>
      </c>
      <c r="AP676" s="2">
        <v>0</v>
      </c>
      <c r="AQ676" s="2">
        <v>0</v>
      </c>
      <c r="AR676" s="4">
        <v>4</v>
      </c>
    </row>
    <row r="677" spans="1:44" ht="16" thickBot="1" x14ac:dyDescent="0.4">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9">
        <v>154</v>
      </c>
      <c r="W677" s="2">
        <v>7</v>
      </c>
      <c r="X677" s="1" t="s">
        <v>69</v>
      </c>
      <c r="Y677" s="2">
        <v>1</v>
      </c>
      <c r="Z677" s="2">
        <v>2</v>
      </c>
      <c r="AA677" s="9">
        <v>41</v>
      </c>
      <c r="AB677" s="2">
        <v>2</v>
      </c>
      <c r="AC677" s="2">
        <v>1</v>
      </c>
      <c r="AD677" s="2">
        <v>1</v>
      </c>
      <c r="AE677" s="9">
        <v>2329</v>
      </c>
      <c r="AF677" s="12">
        <v>11737</v>
      </c>
      <c r="AG677" s="2">
        <v>3</v>
      </c>
      <c r="AH677" s="2">
        <v>15</v>
      </c>
      <c r="AI677" s="2">
        <v>3</v>
      </c>
      <c r="AJ677" s="2">
        <v>2</v>
      </c>
      <c r="AK677" s="2">
        <v>80</v>
      </c>
      <c r="AL677" s="2">
        <v>0</v>
      </c>
      <c r="AM677" s="2">
        <v>13</v>
      </c>
      <c r="AN677" s="2">
        <v>4</v>
      </c>
      <c r="AO677" s="2">
        <v>7</v>
      </c>
      <c r="AP677" s="2">
        <v>7</v>
      </c>
      <c r="AQ677" s="2">
        <v>5</v>
      </c>
      <c r="AR677" s="4">
        <v>2</v>
      </c>
    </row>
    <row r="678" spans="1:44" ht="16" thickBot="1" x14ac:dyDescent="0.4">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9">
        <v>1137</v>
      </c>
      <c r="W678" s="2">
        <v>21</v>
      </c>
      <c r="X678" s="1" t="s">
        <v>63</v>
      </c>
      <c r="Y678" s="2">
        <v>1</v>
      </c>
      <c r="Z678" s="2">
        <v>4</v>
      </c>
      <c r="AA678" s="9">
        <v>51</v>
      </c>
      <c r="AB678" s="2">
        <v>3</v>
      </c>
      <c r="AC678" s="2">
        <v>2</v>
      </c>
      <c r="AD678" s="2">
        <v>1</v>
      </c>
      <c r="AE678" s="9">
        <v>4014</v>
      </c>
      <c r="AF678" s="12">
        <v>19170</v>
      </c>
      <c r="AG678" s="2">
        <v>1</v>
      </c>
      <c r="AH678" s="2">
        <v>25</v>
      </c>
      <c r="AI678" s="2">
        <v>4</v>
      </c>
      <c r="AJ678" s="2">
        <v>4</v>
      </c>
      <c r="AK678" s="2">
        <v>80</v>
      </c>
      <c r="AL678" s="2">
        <v>1</v>
      </c>
      <c r="AM678" s="2">
        <v>10</v>
      </c>
      <c r="AN678" s="2">
        <v>1</v>
      </c>
      <c r="AO678" s="2">
        <v>10</v>
      </c>
      <c r="AP678" s="2">
        <v>6</v>
      </c>
      <c r="AQ678" s="2">
        <v>0</v>
      </c>
      <c r="AR678" s="4">
        <v>7</v>
      </c>
    </row>
    <row r="679" spans="1:44" ht="16" thickBot="1" x14ac:dyDescent="0.4">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9">
        <v>527</v>
      </c>
      <c r="W679" s="2">
        <v>8</v>
      </c>
      <c r="X679" s="1" t="s">
        <v>53</v>
      </c>
      <c r="Y679" s="2">
        <v>1</v>
      </c>
      <c r="Z679" s="2">
        <v>1</v>
      </c>
      <c r="AA679" s="9">
        <v>51</v>
      </c>
      <c r="AB679" s="2">
        <v>3</v>
      </c>
      <c r="AC679" s="2">
        <v>3</v>
      </c>
      <c r="AD679" s="2">
        <v>3</v>
      </c>
      <c r="AE679" s="9">
        <v>7403</v>
      </c>
      <c r="AF679" s="12">
        <v>22477</v>
      </c>
      <c r="AG679" s="2">
        <v>4</v>
      </c>
      <c r="AH679" s="2">
        <v>11</v>
      </c>
      <c r="AI679" s="2">
        <v>3</v>
      </c>
      <c r="AJ679" s="2">
        <v>3</v>
      </c>
      <c r="AK679" s="2">
        <v>80</v>
      </c>
      <c r="AL679" s="2">
        <v>1</v>
      </c>
      <c r="AM679" s="2">
        <v>29</v>
      </c>
      <c r="AN679" s="2">
        <v>2</v>
      </c>
      <c r="AO679" s="2">
        <v>26</v>
      </c>
      <c r="AP679" s="2">
        <v>9</v>
      </c>
      <c r="AQ679" s="2">
        <v>1</v>
      </c>
      <c r="AR679" s="4">
        <v>7</v>
      </c>
    </row>
    <row r="680" spans="1:44" ht="16" thickBot="1" x14ac:dyDescent="0.4">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9">
        <v>1469</v>
      </c>
      <c r="W680" s="2">
        <v>20</v>
      </c>
      <c r="X680" s="1" t="s">
        <v>69</v>
      </c>
      <c r="Y680" s="2">
        <v>1</v>
      </c>
      <c r="Z680" s="2">
        <v>4</v>
      </c>
      <c r="AA680" s="9">
        <v>51</v>
      </c>
      <c r="AB680" s="2">
        <v>3</v>
      </c>
      <c r="AC680" s="2">
        <v>1</v>
      </c>
      <c r="AD680" s="2">
        <v>3</v>
      </c>
      <c r="AE680" s="9">
        <v>2259</v>
      </c>
      <c r="AF680" s="12">
        <v>5543</v>
      </c>
      <c r="AG680" s="2">
        <v>4</v>
      </c>
      <c r="AH680" s="2">
        <v>17</v>
      </c>
      <c r="AI680" s="2">
        <v>3</v>
      </c>
      <c r="AJ680" s="2">
        <v>1</v>
      </c>
      <c r="AK680" s="2">
        <v>80</v>
      </c>
      <c r="AL680" s="2">
        <v>2</v>
      </c>
      <c r="AM680" s="2">
        <v>13</v>
      </c>
      <c r="AN680" s="2">
        <v>2</v>
      </c>
      <c r="AO680" s="2">
        <v>0</v>
      </c>
      <c r="AP680" s="2">
        <v>0</v>
      </c>
      <c r="AQ680" s="2">
        <v>0</v>
      </c>
      <c r="AR680" s="4">
        <v>0</v>
      </c>
    </row>
    <row r="681" spans="1:44" ht="16" thickBot="1" x14ac:dyDescent="0.4">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9">
        <v>1188</v>
      </c>
      <c r="W681" s="2">
        <v>20</v>
      </c>
      <c r="X681" s="1" t="s">
        <v>53</v>
      </c>
      <c r="Y681" s="2">
        <v>1</v>
      </c>
      <c r="Z681" s="2">
        <v>4</v>
      </c>
      <c r="AA681" s="9">
        <v>45</v>
      </c>
      <c r="AB681" s="2">
        <v>3</v>
      </c>
      <c r="AC681" s="2">
        <v>2</v>
      </c>
      <c r="AD681" s="2">
        <v>2</v>
      </c>
      <c r="AE681" s="9">
        <v>6932</v>
      </c>
      <c r="AF681" s="12">
        <v>24406</v>
      </c>
      <c r="AG681" s="2">
        <v>1</v>
      </c>
      <c r="AH681" s="2">
        <v>13</v>
      </c>
      <c r="AI681" s="2">
        <v>3</v>
      </c>
      <c r="AJ681" s="2">
        <v>4</v>
      </c>
      <c r="AK681" s="2">
        <v>80</v>
      </c>
      <c r="AL681" s="2">
        <v>1</v>
      </c>
      <c r="AM681" s="2">
        <v>9</v>
      </c>
      <c r="AN681" s="2">
        <v>2</v>
      </c>
      <c r="AO681" s="2">
        <v>9</v>
      </c>
      <c r="AP681" s="2">
        <v>8</v>
      </c>
      <c r="AQ681" s="2">
        <v>0</v>
      </c>
      <c r="AR681" s="4">
        <v>0</v>
      </c>
    </row>
    <row r="682" spans="1:44" ht="16" thickBot="1" x14ac:dyDescent="0.4">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9">
        <v>188</v>
      </c>
      <c r="W682" s="2">
        <v>7</v>
      </c>
      <c r="X682" s="1" t="s">
        <v>69</v>
      </c>
      <c r="Y682" s="2">
        <v>1</v>
      </c>
      <c r="Z682" s="2">
        <v>2</v>
      </c>
      <c r="AA682" s="9">
        <v>65</v>
      </c>
      <c r="AB682" s="2">
        <v>3</v>
      </c>
      <c r="AC682" s="2">
        <v>1</v>
      </c>
      <c r="AD682" s="2">
        <v>4</v>
      </c>
      <c r="AE682" s="9">
        <v>4678</v>
      </c>
      <c r="AF682" s="12">
        <v>23293</v>
      </c>
      <c r="AG682" s="2">
        <v>2</v>
      </c>
      <c r="AH682" s="2">
        <v>18</v>
      </c>
      <c r="AI682" s="2">
        <v>3</v>
      </c>
      <c r="AJ682" s="2">
        <v>3</v>
      </c>
      <c r="AK682" s="2">
        <v>80</v>
      </c>
      <c r="AL682" s="2">
        <v>0</v>
      </c>
      <c r="AM682" s="2">
        <v>8</v>
      </c>
      <c r="AN682" s="2">
        <v>3</v>
      </c>
      <c r="AO682" s="2">
        <v>6</v>
      </c>
      <c r="AP682" s="2">
        <v>2</v>
      </c>
      <c r="AQ682" s="2">
        <v>0</v>
      </c>
      <c r="AR682" s="4">
        <v>1</v>
      </c>
    </row>
    <row r="683" spans="1:44" ht="16" thickBot="1" x14ac:dyDescent="0.4">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9">
        <v>1333</v>
      </c>
      <c r="W683" s="2">
        <v>1</v>
      </c>
      <c r="X683" s="1" t="s">
        <v>75</v>
      </c>
      <c r="Y683" s="2">
        <v>1</v>
      </c>
      <c r="Z683" s="2">
        <v>4</v>
      </c>
      <c r="AA683" s="9">
        <v>80</v>
      </c>
      <c r="AB683" s="2">
        <v>3</v>
      </c>
      <c r="AC683" s="2">
        <v>3</v>
      </c>
      <c r="AD683" s="2">
        <v>4</v>
      </c>
      <c r="AE683" s="9">
        <v>13582</v>
      </c>
      <c r="AF683" s="12">
        <v>16292</v>
      </c>
      <c r="AG683" s="2">
        <v>1</v>
      </c>
      <c r="AH683" s="2">
        <v>13</v>
      </c>
      <c r="AI683" s="2">
        <v>3</v>
      </c>
      <c r="AJ683" s="2">
        <v>2</v>
      </c>
      <c r="AK683" s="2">
        <v>80</v>
      </c>
      <c r="AL683" s="2">
        <v>1</v>
      </c>
      <c r="AM683" s="2">
        <v>15</v>
      </c>
      <c r="AN683" s="2">
        <v>3</v>
      </c>
      <c r="AO683" s="2">
        <v>15</v>
      </c>
      <c r="AP683" s="2">
        <v>12</v>
      </c>
      <c r="AQ683" s="2">
        <v>5</v>
      </c>
      <c r="AR683" s="4">
        <v>11</v>
      </c>
    </row>
    <row r="684" spans="1:44" ht="16" thickBot="1" x14ac:dyDescent="0.4">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9">
        <v>1184</v>
      </c>
      <c r="W684" s="2">
        <v>1</v>
      </c>
      <c r="X684" s="1" t="s">
        <v>75</v>
      </c>
      <c r="Y684" s="2">
        <v>1</v>
      </c>
      <c r="Z684" s="2">
        <v>3</v>
      </c>
      <c r="AA684" s="9">
        <v>70</v>
      </c>
      <c r="AB684" s="2">
        <v>2</v>
      </c>
      <c r="AC684" s="2">
        <v>1</v>
      </c>
      <c r="AD684" s="2">
        <v>1</v>
      </c>
      <c r="AE684" s="9">
        <v>2332</v>
      </c>
      <c r="AF684" s="12">
        <v>3974</v>
      </c>
      <c r="AG684" s="2">
        <v>6</v>
      </c>
      <c r="AH684" s="2">
        <v>20</v>
      </c>
      <c r="AI684" s="2">
        <v>4</v>
      </c>
      <c r="AJ684" s="2">
        <v>3</v>
      </c>
      <c r="AK684" s="2">
        <v>80</v>
      </c>
      <c r="AL684" s="2">
        <v>0</v>
      </c>
      <c r="AM684" s="2">
        <v>5</v>
      </c>
      <c r="AN684" s="2">
        <v>3</v>
      </c>
      <c r="AO684" s="2">
        <v>3</v>
      </c>
      <c r="AP684" s="2">
        <v>0</v>
      </c>
      <c r="AQ684" s="2">
        <v>0</v>
      </c>
      <c r="AR684" s="4">
        <v>2</v>
      </c>
    </row>
    <row r="685" spans="1:44" ht="16" thickBot="1" x14ac:dyDescent="0.4">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9">
        <v>867</v>
      </c>
      <c r="W685" s="2">
        <v>19</v>
      </c>
      <c r="X685" s="1" t="s">
        <v>53</v>
      </c>
      <c r="Y685" s="2">
        <v>1</v>
      </c>
      <c r="Z685" s="2">
        <v>3</v>
      </c>
      <c r="AA685" s="9">
        <v>36</v>
      </c>
      <c r="AB685" s="2">
        <v>2</v>
      </c>
      <c r="AC685" s="2">
        <v>1</v>
      </c>
      <c r="AD685" s="2">
        <v>2</v>
      </c>
      <c r="AE685" s="9">
        <v>2413</v>
      </c>
      <c r="AF685" s="12">
        <v>18798</v>
      </c>
      <c r="AG685" s="2">
        <v>1</v>
      </c>
      <c r="AH685" s="2">
        <v>18</v>
      </c>
      <c r="AI685" s="2">
        <v>3</v>
      </c>
      <c r="AJ685" s="2">
        <v>3</v>
      </c>
      <c r="AK685" s="2">
        <v>80</v>
      </c>
      <c r="AL685" s="2">
        <v>3</v>
      </c>
      <c r="AM685" s="2">
        <v>1</v>
      </c>
      <c r="AN685" s="2">
        <v>3</v>
      </c>
      <c r="AO685" s="2">
        <v>1</v>
      </c>
      <c r="AP685" s="2">
        <v>0</v>
      </c>
      <c r="AQ685" s="2">
        <v>0</v>
      </c>
      <c r="AR685" s="4">
        <v>0</v>
      </c>
    </row>
    <row r="686" spans="1:44" ht="16" thickBot="1" x14ac:dyDescent="0.4">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9">
        <v>658</v>
      </c>
      <c r="W686" s="2">
        <v>10</v>
      </c>
      <c r="X686" s="1" t="s">
        <v>69</v>
      </c>
      <c r="Y686" s="2">
        <v>1</v>
      </c>
      <c r="Z686" s="2">
        <v>1</v>
      </c>
      <c r="AA686" s="9">
        <v>67</v>
      </c>
      <c r="AB686" s="2">
        <v>2</v>
      </c>
      <c r="AC686" s="2">
        <v>3</v>
      </c>
      <c r="AD686" s="2">
        <v>2</v>
      </c>
      <c r="AE686" s="9">
        <v>9705</v>
      </c>
      <c r="AF686" s="12">
        <v>20652</v>
      </c>
      <c r="AG686" s="2">
        <v>2</v>
      </c>
      <c r="AH686" s="2">
        <v>12</v>
      </c>
      <c r="AI686" s="2">
        <v>3</v>
      </c>
      <c r="AJ686" s="2">
        <v>2</v>
      </c>
      <c r="AK686" s="2">
        <v>80</v>
      </c>
      <c r="AL686" s="2">
        <v>1</v>
      </c>
      <c r="AM686" s="2">
        <v>11</v>
      </c>
      <c r="AN686" s="2">
        <v>2</v>
      </c>
      <c r="AO686" s="2">
        <v>1</v>
      </c>
      <c r="AP686" s="2">
        <v>0</v>
      </c>
      <c r="AQ686" s="2">
        <v>0</v>
      </c>
      <c r="AR686" s="4">
        <v>0</v>
      </c>
    </row>
    <row r="687" spans="1:44" ht="16" thickBot="1" x14ac:dyDescent="0.4">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9">
        <v>1283</v>
      </c>
      <c r="W687" s="2">
        <v>1</v>
      </c>
      <c r="X687" s="1" t="s">
        <v>75</v>
      </c>
      <c r="Y687" s="2">
        <v>1</v>
      </c>
      <c r="Z687" s="2">
        <v>3</v>
      </c>
      <c r="AA687" s="9">
        <v>52</v>
      </c>
      <c r="AB687" s="2">
        <v>2</v>
      </c>
      <c r="AC687" s="2">
        <v>2</v>
      </c>
      <c r="AD687" s="2">
        <v>3</v>
      </c>
      <c r="AE687" s="9">
        <v>4294</v>
      </c>
      <c r="AF687" s="12">
        <v>11148</v>
      </c>
      <c r="AG687" s="2">
        <v>1</v>
      </c>
      <c r="AH687" s="2">
        <v>12</v>
      </c>
      <c r="AI687" s="2">
        <v>3</v>
      </c>
      <c r="AJ687" s="2">
        <v>2</v>
      </c>
      <c r="AK687" s="2">
        <v>80</v>
      </c>
      <c r="AL687" s="2">
        <v>0</v>
      </c>
      <c r="AM687" s="2">
        <v>7</v>
      </c>
      <c r="AN687" s="2">
        <v>3</v>
      </c>
      <c r="AO687" s="2">
        <v>7</v>
      </c>
      <c r="AP687" s="2">
        <v>7</v>
      </c>
      <c r="AQ687" s="2">
        <v>0</v>
      </c>
      <c r="AR687" s="4">
        <v>7</v>
      </c>
    </row>
    <row r="688" spans="1:44" ht="16" thickBot="1" x14ac:dyDescent="0.4">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9">
        <v>263</v>
      </c>
      <c r="W688" s="2">
        <v>6</v>
      </c>
      <c r="X688" s="1" t="s">
        <v>75</v>
      </c>
      <c r="Y688" s="2">
        <v>1</v>
      </c>
      <c r="Z688" s="2">
        <v>4</v>
      </c>
      <c r="AA688" s="9">
        <v>59</v>
      </c>
      <c r="AB688" s="2">
        <v>3</v>
      </c>
      <c r="AC688" s="2">
        <v>1</v>
      </c>
      <c r="AD688" s="2">
        <v>3</v>
      </c>
      <c r="AE688" s="9">
        <v>4721</v>
      </c>
      <c r="AF688" s="12">
        <v>3119</v>
      </c>
      <c r="AG688" s="2">
        <v>2</v>
      </c>
      <c r="AH688" s="2">
        <v>13</v>
      </c>
      <c r="AI688" s="2">
        <v>3</v>
      </c>
      <c r="AJ688" s="2">
        <v>3</v>
      </c>
      <c r="AK688" s="2">
        <v>80</v>
      </c>
      <c r="AL688" s="2">
        <v>0</v>
      </c>
      <c r="AM688" s="2">
        <v>20</v>
      </c>
      <c r="AN688" s="2">
        <v>3</v>
      </c>
      <c r="AO688" s="2">
        <v>18</v>
      </c>
      <c r="AP688" s="2">
        <v>13</v>
      </c>
      <c r="AQ688" s="2">
        <v>2</v>
      </c>
      <c r="AR688" s="4">
        <v>17</v>
      </c>
    </row>
    <row r="689" spans="1:44" ht="16" thickBot="1" x14ac:dyDescent="0.4">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9">
        <v>938</v>
      </c>
      <c r="W689" s="2">
        <v>2</v>
      </c>
      <c r="X689" s="1" t="s">
        <v>69</v>
      </c>
      <c r="Y689" s="2">
        <v>1</v>
      </c>
      <c r="Z689" s="2">
        <v>3</v>
      </c>
      <c r="AA689" s="9">
        <v>79</v>
      </c>
      <c r="AB689" s="2">
        <v>3</v>
      </c>
      <c r="AC689" s="2">
        <v>1</v>
      </c>
      <c r="AD689" s="2">
        <v>3</v>
      </c>
      <c r="AE689" s="9">
        <v>2519</v>
      </c>
      <c r="AF689" s="12">
        <v>12287</v>
      </c>
      <c r="AG689" s="2">
        <v>4</v>
      </c>
      <c r="AH689" s="2">
        <v>21</v>
      </c>
      <c r="AI689" s="2">
        <v>4</v>
      </c>
      <c r="AJ689" s="2">
        <v>3</v>
      </c>
      <c r="AK689" s="2">
        <v>80</v>
      </c>
      <c r="AL689" s="2">
        <v>0</v>
      </c>
      <c r="AM689" s="2">
        <v>16</v>
      </c>
      <c r="AN689" s="2">
        <v>3</v>
      </c>
      <c r="AO689" s="2">
        <v>11</v>
      </c>
      <c r="AP689" s="2">
        <v>8</v>
      </c>
      <c r="AQ689" s="2">
        <v>3</v>
      </c>
      <c r="AR689" s="4">
        <v>9</v>
      </c>
    </row>
    <row r="690" spans="1:44" ht="16" thickBot="1" x14ac:dyDescent="0.4">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9">
        <v>419</v>
      </c>
      <c r="W690" s="2">
        <v>21</v>
      </c>
      <c r="X690" s="1" t="s">
        <v>75</v>
      </c>
      <c r="Y690" s="2">
        <v>1</v>
      </c>
      <c r="Z690" s="2">
        <v>4</v>
      </c>
      <c r="AA690" s="9">
        <v>37</v>
      </c>
      <c r="AB690" s="2">
        <v>2</v>
      </c>
      <c r="AC690" s="2">
        <v>1</v>
      </c>
      <c r="AD690" s="2">
        <v>3</v>
      </c>
      <c r="AE690" s="9">
        <v>2121</v>
      </c>
      <c r="AF690" s="12">
        <v>9947</v>
      </c>
      <c r="AG690" s="2">
        <v>1</v>
      </c>
      <c r="AH690" s="2">
        <v>13</v>
      </c>
      <c r="AI690" s="2">
        <v>3</v>
      </c>
      <c r="AJ690" s="2">
        <v>2</v>
      </c>
      <c r="AK690" s="2">
        <v>80</v>
      </c>
      <c r="AL690" s="2">
        <v>0</v>
      </c>
      <c r="AM690" s="2">
        <v>1</v>
      </c>
      <c r="AN690" s="2">
        <v>4</v>
      </c>
      <c r="AO690" s="2">
        <v>1</v>
      </c>
      <c r="AP690" s="2">
        <v>0</v>
      </c>
      <c r="AQ690" s="2">
        <v>0</v>
      </c>
      <c r="AR690" s="4">
        <v>0</v>
      </c>
    </row>
    <row r="691" spans="1:44" ht="16" thickBot="1" x14ac:dyDescent="0.4">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9">
        <v>129</v>
      </c>
      <c r="W691" s="2">
        <v>4</v>
      </c>
      <c r="X691" s="1" t="s">
        <v>75</v>
      </c>
      <c r="Y691" s="2">
        <v>1</v>
      </c>
      <c r="Z691" s="2">
        <v>4</v>
      </c>
      <c r="AA691" s="9">
        <v>84</v>
      </c>
      <c r="AB691" s="2">
        <v>3</v>
      </c>
      <c r="AC691" s="2">
        <v>1</v>
      </c>
      <c r="AD691" s="2">
        <v>4</v>
      </c>
      <c r="AE691" s="9">
        <v>2973</v>
      </c>
      <c r="AF691" s="12">
        <v>13008</v>
      </c>
      <c r="AG691" s="2">
        <v>1</v>
      </c>
      <c r="AH691" s="2">
        <v>19</v>
      </c>
      <c r="AI691" s="2">
        <v>3</v>
      </c>
      <c r="AJ691" s="2">
        <v>2</v>
      </c>
      <c r="AK691" s="2">
        <v>80</v>
      </c>
      <c r="AL691" s="2">
        <v>0</v>
      </c>
      <c r="AM691" s="2">
        <v>1</v>
      </c>
      <c r="AN691" s="2">
        <v>3</v>
      </c>
      <c r="AO691" s="2">
        <v>1</v>
      </c>
      <c r="AP691" s="2">
        <v>0</v>
      </c>
      <c r="AQ691" s="2">
        <v>0</v>
      </c>
      <c r="AR691" s="4">
        <v>0</v>
      </c>
    </row>
    <row r="692" spans="1:44" ht="16" thickBot="1" x14ac:dyDescent="0.4">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9">
        <v>616</v>
      </c>
      <c r="W692" s="2">
        <v>12</v>
      </c>
      <c r="X692" s="1" t="s">
        <v>75</v>
      </c>
      <c r="Y692" s="2">
        <v>1</v>
      </c>
      <c r="Z692" s="2">
        <v>4</v>
      </c>
      <c r="AA692" s="9">
        <v>41</v>
      </c>
      <c r="AB692" s="2">
        <v>3</v>
      </c>
      <c r="AC692" s="2">
        <v>2</v>
      </c>
      <c r="AD692" s="2">
        <v>4</v>
      </c>
      <c r="AE692" s="9">
        <v>5855</v>
      </c>
      <c r="AF692" s="12">
        <v>17369</v>
      </c>
      <c r="AG692" s="2">
        <v>0</v>
      </c>
      <c r="AH692" s="2">
        <v>11</v>
      </c>
      <c r="AI692" s="2">
        <v>3</v>
      </c>
      <c r="AJ692" s="2">
        <v>3</v>
      </c>
      <c r="AK692" s="2">
        <v>80</v>
      </c>
      <c r="AL692" s="2">
        <v>2</v>
      </c>
      <c r="AM692" s="2">
        <v>10</v>
      </c>
      <c r="AN692" s="2">
        <v>1</v>
      </c>
      <c r="AO692" s="2">
        <v>9</v>
      </c>
      <c r="AP692" s="2">
        <v>7</v>
      </c>
      <c r="AQ692" s="2">
        <v>8</v>
      </c>
      <c r="AR692" s="4">
        <v>5</v>
      </c>
    </row>
    <row r="693" spans="1:44" ht="16" thickBot="1" x14ac:dyDescent="0.4">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9">
        <v>1469</v>
      </c>
      <c r="W693" s="2">
        <v>9</v>
      </c>
      <c r="X693" s="1" t="s">
        <v>69</v>
      </c>
      <c r="Y693" s="2">
        <v>1</v>
      </c>
      <c r="Z693" s="2">
        <v>4</v>
      </c>
      <c r="AA693" s="9">
        <v>35</v>
      </c>
      <c r="AB693" s="2">
        <v>3</v>
      </c>
      <c r="AC693" s="2">
        <v>1</v>
      </c>
      <c r="AD693" s="2">
        <v>3</v>
      </c>
      <c r="AE693" s="9">
        <v>3617</v>
      </c>
      <c r="AF693" s="12">
        <v>25063</v>
      </c>
      <c r="AG693" s="2">
        <v>8</v>
      </c>
      <c r="AH693" s="2">
        <v>14</v>
      </c>
      <c r="AI693" s="2">
        <v>3</v>
      </c>
      <c r="AJ693" s="2">
        <v>4</v>
      </c>
      <c r="AK693" s="2">
        <v>80</v>
      </c>
      <c r="AL693" s="2">
        <v>1</v>
      </c>
      <c r="AM693" s="2">
        <v>3</v>
      </c>
      <c r="AN693" s="2">
        <v>3</v>
      </c>
      <c r="AO693" s="2">
        <v>1</v>
      </c>
      <c r="AP693" s="2">
        <v>1</v>
      </c>
      <c r="AQ693" s="2">
        <v>0</v>
      </c>
      <c r="AR693" s="4">
        <v>0</v>
      </c>
    </row>
    <row r="694" spans="1:44" ht="16" thickBot="1" x14ac:dyDescent="0.4">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9">
        <v>498</v>
      </c>
      <c r="W694" s="2">
        <v>3</v>
      </c>
      <c r="X694" s="1" t="s">
        <v>69</v>
      </c>
      <c r="Y694" s="2">
        <v>1</v>
      </c>
      <c r="Z694" s="2">
        <v>3</v>
      </c>
      <c r="AA694" s="9">
        <v>93</v>
      </c>
      <c r="AB694" s="2">
        <v>3</v>
      </c>
      <c r="AC694" s="2">
        <v>2</v>
      </c>
      <c r="AD694" s="2">
        <v>3</v>
      </c>
      <c r="AE694" s="9">
        <v>6725</v>
      </c>
      <c r="AF694" s="12">
        <v>13554</v>
      </c>
      <c r="AG694" s="2">
        <v>1</v>
      </c>
      <c r="AH694" s="2">
        <v>12</v>
      </c>
      <c r="AI694" s="2">
        <v>3</v>
      </c>
      <c r="AJ694" s="2">
        <v>3</v>
      </c>
      <c r="AK694" s="2">
        <v>80</v>
      </c>
      <c r="AL694" s="2">
        <v>1</v>
      </c>
      <c r="AM694" s="2">
        <v>8</v>
      </c>
      <c r="AN694" s="2">
        <v>4</v>
      </c>
      <c r="AO694" s="2">
        <v>8</v>
      </c>
      <c r="AP694" s="2">
        <v>7</v>
      </c>
      <c r="AQ694" s="2">
        <v>6</v>
      </c>
      <c r="AR694" s="4">
        <v>3</v>
      </c>
    </row>
    <row r="695" spans="1:44" ht="16" thickBot="1" x14ac:dyDescent="0.4">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9">
        <v>530</v>
      </c>
      <c r="W695" s="2">
        <v>3</v>
      </c>
      <c r="X695" s="1" t="s">
        <v>63</v>
      </c>
      <c r="Y695" s="2">
        <v>1</v>
      </c>
      <c r="Z695" s="2">
        <v>3</v>
      </c>
      <c r="AA695" s="9">
        <v>51</v>
      </c>
      <c r="AB695" s="2">
        <v>2</v>
      </c>
      <c r="AC695" s="2">
        <v>3</v>
      </c>
      <c r="AD695" s="2">
        <v>1</v>
      </c>
      <c r="AE695" s="9">
        <v>10325</v>
      </c>
      <c r="AF695" s="12">
        <v>5518</v>
      </c>
      <c r="AG695" s="2">
        <v>1</v>
      </c>
      <c r="AH695" s="2">
        <v>11</v>
      </c>
      <c r="AI695" s="2">
        <v>3</v>
      </c>
      <c r="AJ695" s="2">
        <v>1</v>
      </c>
      <c r="AK695" s="2">
        <v>80</v>
      </c>
      <c r="AL695" s="2">
        <v>1</v>
      </c>
      <c r="AM695" s="2">
        <v>16</v>
      </c>
      <c r="AN695" s="2">
        <v>3</v>
      </c>
      <c r="AO695" s="2">
        <v>16</v>
      </c>
      <c r="AP695" s="2">
        <v>7</v>
      </c>
      <c r="AQ695" s="2">
        <v>3</v>
      </c>
      <c r="AR695" s="4">
        <v>7</v>
      </c>
    </row>
    <row r="696" spans="1:44" ht="16" thickBot="1" x14ac:dyDescent="0.4">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9">
        <v>1069</v>
      </c>
      <c r="W696" s="2">
        <v>1</v>
      </c>
      <c r="X696" s="1" t="s">
        <v>75</v>
      </c>
      <c r="Y696" s="2">
        <v>1</v>
      </c>
      <c r="Z696" s="2">
        <v>2</v>
      </c>
      <c r="AA696" s="9">
        <v>42</v>
      </c>
      <c r="AB696" s="2">
        <v>2</v>
      </c>
      <c r="AC696" s="2">
        <v>2</v>
      </c>
      <c r="AD696" s="2">
        <v>1</v>
      </c>
      <c r="AE696" s="9">
        <v>6949</v>
      </c>
      <c r="AF696" s="12">
        <v>12291</v>
      </c>
      <c r="AG696" s="2">
        <v>0</v>
      </c>
      <c r="AH696" s="2">
        <v>14</v>
      </c>
      <c r="AI696" s="2">
        <v>3</v>
      </c>
      <c r="AJ696" s="2">
        <v>1</v>
      </c>
      <c r="AK696" s="2">
        <v>80</v>
      </c>
      <c r="AL696" s="2">
        <v>0</v>
      </c>
      <c r="AM696" s="2">
        <v>6</v>
      </c>
      <c r="AN696" s="2">
        <v>3</v>
      </c>
      <c r="AO696" s="2">
        <v>5</v>
      </c>
      <c r="AP696" s="2">
        <v>0</v>
      </c>
      <c r="AQ696" s="2">
        <v>1</v>
      </c>
      <c r="AR696" s="4">
        <v>4</v>
      </c>
    </row>
    <row r="697" spans="1:44" ht="16" thickBot="1" x14ac:dyDescent="0.4">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9">
        <v>625</v>
      </c>
      <c r="W697" s="2">
        <v>1</v>
      </c>
      <c r="X697" s="1" t="s">
        <v>69</v>
      </c>
      <c r="Y697" s="2">
        <v>1</v>
      </c>
      <c r="Z697" s="2">
        <v>1</v>
      </c>
      <c r="AA697" s="9">
        <v>46</v>
      </c>
      <c r="AB697" s="2">
        <v>2</v>
      </c>
      <c r="AC697" s="2">
        <v>3</v>
      </c>
      <c r="AD697" s="2">
        <v>1</v>
      </c>
      <c r="AE697" s="9">
        <v>10609</v>
      </c>
      <c r="AF697" s="12">
        <v>14922</v>
      </c>
      <c r="AG697" s="2">
        <v>5</v>
      </c>
      <c r="AH697" s="2">
        <v>11</v>
      </c>
      <c r="AI697" s="2">
        <v>3</v>
      </c>
      <c r="AJ697" s="2">
        <v>3</v>
      </c>
      <c r="AK697" s="2">
        <v>80</v>
      </c>
      <c r="AL697" s="2">
        <v>0</v>
      </c>
      <c r="AM697" s="2">
        <v>17</v>
      </c>
      <c r="AN697" s="2">
        <v>1</v>
      </c>
      <c r="AO697" s="2">
        <v>14</v>
      </c>
      <c r="AP697" s="2">
        <v>1</v>
      </c>
      <c r="AQ697" s="2">
        <v>11</v>
      </c>
      <c r="AR697" s="4">
        <v>7</v>
      </c>
    </row>
    <row r="698" spans="1:44" ht="16" thickBot="1" x14ac:dyDescent="0.4">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9">
        <v>805</v>
      </c>
      <c r="W698" s="2">
        <v>4</v>
      </c>
      <c r="X698" s="1" t="s">
        <v>53</v>
      </c>
      <c r="Y698" s="2">
        <v>1</v>
      </c>
      <c r="Z698" s="2">
        <v>3</v>
      </c>
      <c r="AA698" s="9">
        <v>57</v>
      </c>
      <c r="AB698" s="2">
        <v>3</v>
      </c>
      <c r="AC698" s="2">
        <v>2</v>
      </c>
      <c r="AD698" s="2">
        <v>1</v>
      </c>
      <c r="AE698" s="9">
        <v>4447</v>
      </c>
      <c r="AF698" s="12">
        <v>23163</v>
      </c>
      <c r="AG698" s="2">
        <v>1</v>
      </c>
      <c r="AH698" s="2">
        <v>12</v>
      </c>
      <c r="AI698" s="2">
        <v>3</v>
      </c>
      <c r="AJ698" s="2">
        <v>2</v>
      </c>
      <c r="AK698" s="2">
        <v>80</v>
      </c>
      <c r="AL698" s="2">
        <v>0</v>
      </c>
      <c r="AM698" s="2">
        <v>9</v>
      </c>
      <c r="AN698" s="2">
        <v>2</v>
      </c>
      <c r="AO698" s="2">
        <v>9</v>
      </c>
      <c r="AP698" s="2">
        <v>7</v>
      </c>
      <c r="AQ698" s="2">
        <v>0</v>
      </c>
      <c r="AR698" s="4">
        <v>8</v>
      </c>
    </row>
    <row r="699" spans="1:44" ht="16" thickBot="1" x14ac:dyDescent="0.4">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9">
        <v>1404</v>
      </c>
      <c r="W699" s="2">
        <v>20</v>
      </c>
      <c r="X699" s="1" t="s">
        <v>75</v>
      </c>
      <c r="Y699" s="2">
        <v>1</v>
      </c>
      <c r="Z699" s="2">
        <v>4</v>
      </c>
      <c r="AA699" s="9">
        <v>84</v>
      </c>
      <c r="AB699" s="2">
        <v>3</v>
      </c>
      <c r="AC699" s="2">
        <v>1</v>
      </c>
      <c r="AD699" s="2">
        <v>4</v>
      </c>
      <c r="AE699" s="9">
        <v>2157</v>
      </c>
      <c r="AF699" s="12">
        <v>18203</v>
      </c>
      <c r="AG699" s="2">
        <v>1</v>
      </c>
      <c r="AH699" s="2">
        <v>15</v>
      </c>
      <c r="AI699" s="2">
        <v>3</v>
      </c>
      <c r="AJ699" s="2">
        <v>2</v>
      </c>
      <c r="AK699" s="2">
        <v>80</v>
      </c>
      <c r="AL699" s="2">
        <v>1</v>
      </c>
      <c r="AM699" s="2">
        <v>3</v>
      </c>
      <c r="AN699" s="2">
        <v>3</v>
      </c>
      <c r="AO699" s="2">
        <v>3</v>
      </c>
      <c r="AP699" s="2">
        <v>1</v>
      </c>
      <c r="AQ699" s="2">
        <v>0</v>
      </c>
      <c r="AR699" s="4">
        <v>2</v>
      </c>
    </row>
    <row r="700" spans="1:44" ht="16" thickBot="1" x14ac:dyDescent="0.4">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9">
        <v>1219</v>
      </c>
      <c r="W700" s="2">
        <v>18</v>
      </c>
      <c r="X700" s="1" t="s">
        <v>75</v>
      </c>
      <c r="Y700" s="2">
        <v>1</v>
      </c>
      <c r="Z700" s="2">
        <v>3</v>
      </c>
      <c r="AA700" s="9">
        <v>86</v>
      </c>
      <c r="AB700" s="2">
        <v>3</v>
      </c>
      <c r="AC700" s="2">
        <v>2</v>
      </c>
      <c r="AD700" s="2">
        <v>3</v>
      </c>
      <c r="AE700" s="9">
        <v>4601</v>
      </c>
      <c r="AF700" s="12">
        <v>6179</v>
      </c>
      <c r="AG700" s="2">
        <v>1</v>
      </c>
      <c r="AH700" s="2">
        <v>16</v>
      </c>
      <c r="AI700" s="2">
        <v>3</v>
      </c>
      <c r="AJ700" s="2">
        <v>2</v>
      </c>
      <c r="AK700" s="2">
        <v>80</v>
      </c>
      <c r="AL700" s="2">
        <v>0</v>
      </c>
      <c r="AM700" s="2">
        <v>5</v>
      </c>
      <c r="AN700" s="2">
        <v>3</v>
      </c>
      <c r="AO700" s="2">
        <v>5</v>
      </c>
      <c r="AP700" s="2">
        <v>2</v>
      </c>
      <c r="AQ700" s="2">
        <v>1</v>
      </c>
      <c r="AR700" s="4">
        <v>0</v>
      </c>
    </row>
    <row r="701" spans="1:44" ht="16" thickBot="1" x14ac:dyDescent="0.4">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9">
        <v>1053</v>
      </c>
      <c r="W701" s="2">
        <v>1</v>
      </c>
      <c r="X701" s="1" t="s">
        <v>53</v>
      </c>
      <c r="Y701" s="2">
        <v>1</v>
      </c>
      <c r="Z701" s="2">
        <v>4</v>
      </c>
      <c r="AA701" s="9">
        <v>70</v>
      </c>
      <c r="AB701" s="2">
        <v>3</v>
      </c>
      <c r="AC701" s="2">
        <v>4</v>
      </c>
      <c r="AD701" s="2">
        <v>1</v>
      </c>
      <c r="AE701" s="9">
        <v>17099</v>
      </c>
      <c r="AF701" s="12">
        <v>13829</v>
      </c>
      <c r="AG701" s="2">
        <v>2</v>
      </c>
      <c r="AH701" s="2">
        <v>15</v>
      </c>
      <c r="AI701" s="2">
        <v>3</v>
      </c>
      <c r="AJ701" s="2">
        <v>2</v>
      </c>
      <c r="AK701" s="2">
        <v>80</v>
      </c>
      <c r="AL701" s="2">
        <v>1</v>
      </c>
      <c r="AM701" s="2">
        <v>26</v>
      </c>
      <c r="AN701" s="2">
        <v>2</v>
      </c>
      <c r="AO701" s="2">
        <v>9</v>
      </c>
      <c r="AP701" s="2">
        <v>8</v>
      </c>
      <c r="AQ701" s="2">
        <v>7</v>
      </c>
      <c r="AR701" s="4">
        <v>8</v>
      </c>
    </row>
    <row r="702" spans="1:44" ht="16" thickBot="1" x14ac:dyDescent="0.4">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9">
        <v>289</v>
      </c>
      <c r="W702" s="2">
        <v>2</v>
      </c>
      <c r="X702" s="1" t="s">
        <v>75</v>
      </c>
      <c r="Y702" s="2">
        <v>1</v>
      </c>
      <c r="Z702" s="2">
        <v>4</v>
      </c>
      <c r="AA702" s="9">
        <v>51</v>
      </c>
      <c r="AB702" s="2">
        <v>3</v>
      </c>
      <c r="AC702" s="2">
        <v>1</v>
      </c>
      <c r="AD702" s="2">
        <v>4</v>
      </c>
      <c r="AE702" s="9">
        <v>2479</v>
      </c>
      <c r="AF702" s="12">
        <v>26227</v>
      </c>
      <c r="AG702" s="2">
        <v>4</v>
      </c>
      <c r="AH702" s="2">
        <v>24</v>
      </c>
      <c r="AI702" s="2">
        <v>4</v>
      </c>
      <c r="AJ702" s="2">
        <v>1</v>
      </c>
      <c r="AK702" s="2">
        <v>80</v>
      </c>
      <c r="AL702" s="2">
        <v>0</v>
      </c>
      <c r="AM702" s="2">
        <v>7</v>
      </c>
      <c r="AN702" s="2">
        <v>3</v>
      </c>
      <c r="AO702" s="2">
        <v>1</v>
      </c>
      <c r="AP702" s="2">
        <v>0</v>
      </c>
      <c r="AQ702" s="2">
        <v>0</v>
      </c>
      <c r="AR702" s="4">
        <v>0</v>
      </c>
    </row>
    <row r="703" spans="1:44" ht="16" thickBot="1" x14ac:dyDescent="0.4">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9">
        <v>1376</v>
      </c>
      <c r="W703" s="2">
        <v>2</v>
      </c>
      <c r="X703" s="1" t="s">
        <v>53</v>
      </c>
      <c r="Y703" s="2">
        <v>1</v>
      </c>
      <c r="Z703" s="2">
        <v>3</v>
      </c>
      <c r="AA703" s="9">
        <v>45</v>
      </c>
      <c r="AB703" s="2">
        <v>3</v>
      </c>
      <c r="AC703" s="2">
        <v>4</v>
      </c>
      <c r="AD703" s="2">
        <v>3</v>
      </c>
      <c r="AE703" s="9">
        <v>14852</v>
      </c>
      <c r="AF703" s="12">
        <v>13938</v>
      </c>
      <c r="AG703" s="2">
        <v>6</v>
      </c>
      <c r="AH703" s="2">
        <v>13</v>
      </c>
      <c r="AI703" s="2">
        <v>3</v>
      </c>
      <c r="AJ703" s="2">
        <v>3</v>
      </c>
      <c r="AK703" s="2">
        <v>80</v>
      </c>
      <c r="AL703" s="2">
        <v>1</v>
      </c>
      <c r="AM703" s="2">
        <v>22</v>
      </c>
      <c r="AN703" s="2">
        <v>4</v>
      </c>
      <c r="AO703" s="2">
        <v>17</v>
      </c>
      <c r="AP703" s="2">
        <v>13</v>
      </c>
      <c r="AQ703" s="2">
        <v>15</v>
      </c>
      <c r="AR703" s="4">
        <v>2</v>
      </c>
    </row>
    <row r="704" spans="1:44" ht="16" thickBot="1" x14ac:dyDescent="0.4">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9">
        <v>231</v>
      </c>
      <c r="W704" s="2">
        <v>8</v>
      </c>
      <c r="X704" s="1" t="s">
        <v>53</v>
      </c>
      <c r="Y704" s="2">
        <v>1</v>
      </c>
      <c r="Z704" s="2">
        <v>3</v>
      </c>
      <c r="AA704" s="9">
        <v>62</v>
      </c>
      <c r="AB704" s="2">
        <v>3</v>
      </c>
      <c r="AC704" s="2">
        <v>3</v>
      </c>
      <c r="AD704" s="2">
        <v>3</v>
      </c>
      <c r="AE704" s="9">
        <v>7264</v>
      </c>
      <c r="AF704" s="12">
        <v>9977</v>
      </c>
      <c r="AG704" s="2">
        <v>5</v>
      </c>
      <c r="AH704" s="2">
        <v>11</v>
      </c>
      <c r="AI704" s="2">
        <v>3</v>
      </c>
      <c r="AJ704" s="2">
        <v>1</v>
      </c>
      <c r="AK704" s="2">
        <v>80</v>
      </c>
      <c r="AL704" s="2">
        <v>1</v>
      </c>
      <c r="AM704" s="2">
        <v>10</v>
      </c>
      <c r="AN704" s="2">
        <v>4</v>
      </c>
      <c r="AO704" s="2">
        <v>8</v>
      </c>
      <c r="AP704" s="2">
        <v>4</v>
      </c>
      <c r="AQ704" s="2">
        <v>7</v>
      </c>
      <c r="AR704" s="4">
        <v>7</v>
      </c>
    </row>
    <row r="705" spans="1:44" ht="16" thickBot="1" x14ac:dyDescent="0.4">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9">
        <v>152</v>
      </c>
      <c r="W705" s="2">
        <v>10</v>
      </c>
      <c r="X705" s="1" t="s">
        <v>75</v>
      </c>
      <c r="Y705" s="2">
        <v>1</v>
      </c>
      <c r="Z705" s="2">
        <v>4</v>
      </c>
      <c r="AA705" s="9">
        <v>85</v>
      </c>
      <c r="AB705" s="2">
        <v>3</v>
      </c>
      <c r="AC705" s="2">
        <v>2</v>
      </c>
      <c r="AD705" s="2">
        <v>4</v>
      </c>
      <c r="AE705" s="9">
        <v>5666</v>
      </c>
      <c r="AF705" s="12">
        <v>19899</v>
      </c>
      <c r="AG705" s="2">
        <v>1</v>
      </c>
      <c r="AH705" s="2">
        <v>13</v>
      </c>
      <c r="AI705" s="2">
        <v>3</v>
      </c>
      <c r="AJ705" s="2">
        <v>2</v>
      </c>
      <c r="AK705" s="2">
        <v>80</v>
      </c>
      <c r="AL705" s="2">
        <v>0</v>
      </c>
      <c r="AM705" s="2">
        <v>6</v>
      </c>
      <c r="AN705" s="2">
        <v>3</v>
      </c>
      <c r="AO705" s="2">
        <v>5</v>
      </c>
      <c r="AP705" s="2">
        <v>3</v>
      </c>
      <c r="AQ705" s="2">
        <v>1</v>
      </c>
      <c r="AR705" s="4">
        <v>3</v>
      </c>
    </row>
    <row r="706" spans="1:44" ht="16" thickBot="1" x14ac:dyDescent="0.4">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9">
        <v>882</v>
      </c>
      <c r="W706" s="2">
        <v>3</v>
      </c>
      <c r="X706" s="1" t="s">
        <v>69</v>
      </c>
      <c r="Y706" s="2">
        <v>1</v>
      </c>
      <c r="Z706" s="2">
        <v>4</v>
      </c>
      <c r="AA706" s="9">
        <v>92</v>
      </c>
      <c r="AB706" s="2">
        <v>3</v>
      </c>
      <c r="AC706" s="2">
        <v>3</v>
      </c>
      <c r="AD706" s="2">
        <v>1</v>
      </c>
      <c r="AE706" s="9">
        <v>7823</v>
      </c>
      <c r="AF706" s="12">
        <v>6812</v>
      </c>
      <c r="AG706" s="2">
        <v>6</v>
      </c>
      <c r="AH706" s="2">
        <v>13</v>
      </c>
      <c r="AI706" s="2">
        <v>3</v>
      </c>
      <c r="AJ706" s="2">
        <v>2</v>
      </c>
      <c r="AK706" s="2">
        <v>80</v>
      </c>
      <c r="AL706" s="2">
        <v>1</v>
      </c>
      <c r="AM706" s="2">
        <v>12</v>
      </c>
      <c r="AN706" s="2">
        <v>3</v>
      </c>
      <c r="AO706" s="2">
        <v>10</v>
      </c>
      <c r="AP706" s="2">
        <v>9</v>
      </c>
      <c r="AQ706" s="2">
        <v>0</v>
      </c>
      <c r="AR706" s="4">
        <v>8</v>
      </c>
    </row>
    <row r="707" spans="1:44" ht="16" thickBot="1" x14ac:dyDescent="0.4">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9">
        <v>903</v>
      </c>
      <c r="W707" s="2">
        <v>2</v>
      </c>
      <c r="X707" s="1" t="s">
        <v>132</v>
      </c>
      <c r="Y707" s="2">
        <v>1</v>
      </c>
      <c r="Z707" s="2">
        <v>1</v>
      </c>
      <c r="AA707" s="9">
        <v>41</v>
      </c>
      <c r="AB707" s="2">
        <v>4</v>
      </c>
      <c r="AC707" s="2">
        <v>3</v>
      </c>
      <c r="AD707" s="2">
        <v>1</v>
      </c>
      <c r="AE707" s="9">
        <v>7880</v>
      </c>
      <c r="AF707" s="12">
        <v>2560</v>
      </c>
      <c r="AG707" s="2">
        <v>0</v>
      </c>
      <c r="AH707" s="2">
        <v>18</v>
      </c>
      <c r="AI707" s="2">
        <v>3</v>
      </c>
      <c r="AJ707" s="2">
        <v>4</v>
      </c>
      <c r="AK707" s="2">
        <v>80</v>
      </c>
      <c r="AL707" s="2">
        <v>0</v>
      </c>
      <c r="AM707" s="2">
        <v>9</v>
      </c>
      <c r="AN707" s="2">
        <v>3</v>
      </c>
      <c r="AO707" s="2">
        <v>8</v>
      </c>
      <c r="AP707" s="2">
        <v>7</v>
      </c>
      <c r="AQ707" s="2">
        <v>0</v>
      </c>
      <c r="AR707" s="4">
        <v>7</v>
      </c>
    </row>
    <row r="708" spans="1:44" ht="16" thickBot="1" x14ac:dyDescent="0.4">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9">
        <v>1479</v>
      </c>
      <c r="W708" s="2">
        <v>24</v>
      </c>
      <c r="X708" s="1" t="s">
        <v>75</v>
      </c>
      <c r="Y708" s="2">
        <v>1</v>
      </c>
      <c r="Z708" s="2">
        <v>2</v>
      </c>
      <c r="AA708" s="9">
        <v>100</v>
      </c>
      <c r="AB708" s="2">
        <v>4</v>
      </c>
      <c r="AC708" s="2">
        <v>4</v>
      </c>
      <c r="AD708" s="2">
        <v>1</v>
      </c>
      <c r="AE708" s="9">
        <v>13194</v>
      </c>
      <c r="AF708" s="12">
        <v>17071</v>
      </c>
      <c r="AG708" s="2">
        <v>4</v>
      </c>
      <c r="AH708" s="2">
        <v>16</v>
      </c>
      <c r="AI708" s="2">
        <v>3</v>
      </c>
      <c r="AJ708" s="2">
        <v>4</v>
      </c>
      <c r="AK708" s="2">
        <v>80</v>
      </c>
      <c r="AL708" s="2">
        <v>0</v>
      </c>
      <c r="AM708" s="2">
        <v>22</v>
      </c>
      <c r="AN708" s="2">
        <v>2</v>
      </c>
      <c r="AO708" s="2">
        <v>1</v>
      </c>
      <c r="AP708" s="2">
        <v>0</v>
      </c>
      <c r="AQ708" s="2">
        <v>0</v>
      </c>
      <c r="AR708" s="4">
        <v>0</v>
      </c>
    </row>
    <row r="709" spans="1:44" ht="16" thickBot="1" x14ac:dyDescent="0.4">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9">
        <v>1379</v>
      </c>
      <c r="W709" s="2">
        <v>16</v>
      </c>
      <c r="X709" s="1" t="s">
        <v>69</v>
      </c>
      <c r="Y709" s="2">
        <v>1</v>
      </c>
      <c r="Z709" s="2">
        <v>3</v>
      </c>
      <c r="AA709" s="9">
        <v>64</v>
      </c>
      <c r="AB709" s="2">
        <v>4</v>
      </c>
      <c r="AC709" s="2">
        <v>2</v>
      </c>
      <c r="AD709" s="2">
        <v>3</v>
      </c>
      <c r="AE709" s="9">
        <v>5067</v>
      </c>
      <c r="AF709" s="12">
        <v>6759</v>
      </c>
      <c r="AG709" s="2">
        <v>1</v>
      </c>
      <c r="AH709" s="2">
        <v>19</v>
      </c>
      <c r="AI709" s="2">
        <v>3</v>
      </c>
      <c r="AJ709" s="2">
        <v>3</v>
      </c>
      <c r="AK709" s="2">
        <v>80</v>
      </c>
      <c r="AL709" s="2">
        <v>0</v>
      </c>
      <c r="AM709" s="2">
        <v>20</v>
      </c>
      <c r="AN709" s="2">
        <v>4</v>
      </c>
      <c r="AO709" s="2">
        <v>19</v>
      </c>
      <c r="AP709" s="2">
        <v>10</v>
      </c>
      <c r="AQ709" s="2">
        <v>2</v>
      </c>
      <c r="AR709" s="4">
        <v>7</v>
      </c>
    </row>
    <row r="710" spans="1:44" ht="16" thickBot="1" x14ac:dyDescent="0.4">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9">
        <v>1229</v>
      </c>
      <c r="W710" s="2">
        <v>8</v>
      </c>
      <c r="X710" s="1" t="s">
        <v>69</v>
      </c>
      <c r="Y710" s="2">
        <v>1</v>
      </c>
      <c r="Z710" s="2">
        <v>4</v>
      </c>
      <c r="AA710" s="9">
        <v>84</v>
      </c>
      <c r="AB710" s="2">
        <v>3</v>
      </c>
      <c r="AC710" s="2">
        <v>2</v>
      </c>
      <c r="AD710" s="2">
        <v>4</v>
      </c>
      <c r="AE710" s="9">
        <v>5079</v>
      </c>
      <c r="AF710" s="12">
        <v>25952</v>
      </c>
      <c r="AG710" s="2">
        <v>4</v>
      </c>
      <c r="AH710" s="2">
        <v>13</v>
      </c>
      <c r="AI710" s="2">
        <v>3</v>
      </c>
      <c r="AJ710" s="2">
        <v>4</v>
      </c>
      <c r="AK710" s="2">
        <v>80</v>
      </c>
      <c r="AL710" s="2">
        <v>2</v>
      </c>
      <c r="AM710" s="2">
        <v>12</v>
      </c>
      <c r="AN710" s="2">
        <v>3</v>
      </c>
      <c r="AO710" s="2">
        <v>7</v>
      </c>
      <c r="AP710" s="2">
        <v>7</v>
      </c>
      <c r="AQ710" s="2">
        <v>0</v>
      </c>
      <c r="AR710" s="4">
        <v>7</v>
      </c>
    </row>
    <row r="711" spans="1:44" ht="16" thickBot="1" x14ac:dyDescent="0.4">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9">
        <v>335</v>
      </c>
      <c r="W711" s="2">
        <v>9</v>
      </c>
      <c r="X711" s="1" t="s">
        <v>53</v>
      </c>
      <c r="Y711" s="2">
        <v>1</v>
      </c>
      <c r="Z711" s="2">
        <v>3</v>
      </c>
      <c r="AA711" s="9">
        <v>46</v>
      </c>
      <c r="AB711" s="2">
        <v>2</v>
      </c>
      <c r="AC711" s="2">
        <v>1</v>
      </c>
      <c r="AD711" s="2">
        <v>3</v>
      </c>
      <c r="AE711" s="9">
        <v>2321</v>
      </c>
      <c r="AF711" s="12">
        <v>10322</v>
      </c>
      <c r="AG711" s="2">
        <v>0</v>
      </c>
      <c r="AH711" s="2">
        <v>22</v>
      </c>
      <c r="AI711" s="2">
        <v>4</v>
      </c>
      <c r="AJ711" s="2">
        <v>1</v>
      </c>
      <c r="AK711" s="2">
        <v>80</v>
      </c>
      <c r="AL711" s="2">
        <v>0</v>
      </c>
      <c r="AM711" s="2">
        <v>4</v>
      </c>
      <c r="AN711" s="2">
        <v>3</v>
      </c>
      <c r="AO711" s="2">
        <v>3</v>
      </c>
      <c r="AP711" s="2">
        <v>2</v>
      </c>
      <c r="AQ711" s="2">
        <v>1</v>
      </c>
      <c r="AR711" s="4">
        <v>2</v>
      </c>
    </row>
    <row r="712" spans="1:44" ht="16" thickBot="1" x14ac:dyDescent="0.4">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9">
        <v>722</v>
      </c>
      <c r="W712" s="2">
        <v>17</v>
      </c>
      <c r="X712" s="1" t="s">
        <v>75</v>
      </c>
      <c r="Y712" s="2">
        <v>1</v>
      </c>
      <c r="Z712" s="2">
        <v>4</v>
      </c>
      <c r="AA712" s="9">
        <v>38</v>
      </c>
      <c r="AB712" s="2">
        <v>3</v>
      </c>
      <c r="AC712" s="2">
        <v>4</v>
      </c>
      <c r="AD712" s="2">
        <v>1</v>
      </c>
      <c r="AE712" s="9">
        <v>17444</v>
      </c>
      <c r="AF712" s="12">
        <v>20489</v>
      </c>
      <c r="AG712" s="2">
        <v>1</v>
      </c>
      <c r="AH712" s="2">
        <v>11</v>
      </c>
      <c r="AI712" s="2">
        <v>3</v>
      </c>
      <c r="AJ712" s="2">
        <v>4</v>
      </c>
      <c r="AK712" s="2">
        <v>80</v>
      </c>
      <c r="AL712" s="2">
        <v>0</v>
      </c>
      <c r="AM712" s="2">
        <v>10</v>
      </c>
      <c r="AN712" s="2">
        <v>3</v>
      </c>
      <c r="AO712" s="2">
        <v>10</v>
      </c>
      <c r="AP712" s="2">
        <v>8</v>
      </c>
      <c r="AQ712" s="2">
        <v>6</v>
      </c>
      <c r="AR712" s="4">
        <v>0</v>
      </c>
    </row>
    <row r="713" spans="1:44" ht="16" thickBot="1" x14ac:dyDescent="0.4">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9">
        <v>906</v>
      </c>
      <c r="W713" s="2">
        <v>10</v>
      </c>
      <c r="X713" s="1" t="s">
        <v>75</v>
      </c>
      <c r="Y713" s="2">
        <v>1</v>
      </c>
      <c r="Z713" s="2">
        <v>4</v>
      </c>
      <c r="AA713" s="9">
        <v>92</v>
      </c>
      <c r="AB713" s="2">
        <v>2</v>
      </c>
      <c r="AC713" s="2">
        <v>1</v>
      </c>
      <c r="AD713" s="2">
        <v>1</v>
      </c>
      <c r="AE713" s="9">
        <v>2404</v>
      </c>
      <c r="AF713" s="12">
        <v>11479</v>
      </c>
      <c r="AG713" s="2">
        <v>6</v>
      </c>
      <c r="AH713" s="2">
        <v>20</v>
      </c>
      <c r="AI713" s="2">
        <v>4</v>
      </c>
      <c r="AJ713" s="2">
        <v>3</v>
      </c>
      <c r="AK713" s="2">
        <v>80</v>
      </c>
      <c r="AL713" s="2">
        <v>0</v>
      </c>
      <c r="AM713" s="2">
        <v>3</v>
      </c>
      <c r="AN713" s="2">
        <v>3</v>
      </c>
      <c r="AO713" s="2">
        <v>0</v>
      </c>
      <c r="AP713" s="2">
        <v>0</v>
      </c>
      <c r="AQ713" s="2">
        <v>0</v>
      </c>
      <c r="AR713" s="4">
        <v>0</v>
      </c>
    </row>
    <row r="714" spans="1:44" ht="16" thickBot="1" x14ac:dyDescent="0.4">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9">
        <v>461</v>
      </c>
      <c r="W714" s="2">
        <v>13</v>
      </c>
      <c r="X714" s="1" t="s">
        <v>63</v>
      </c>
      <c r="Y714" s="2">
        <v>1</v>
      </c>
      <c r="Z714" s="2">
        <v>2</v>
      </c>
      <c r="AA714" s="9">
        <v>53</v>
      </c>
      <c r="AB714" s="2">
        <v>3</v>
      </c>
      <c r="AC714" s="2">
        <v>1</v>
      </c>
      <c r="AD714" s="2">
        <v>1</v>
      </c>
      <c r="AE714" s="9">
        <v>3452</v>
      </c>
      <c r="AF714" s="12">
        <v>17241</v>
      </c>
      <c r="AG714" s="2">
        <v>3</v>
      </c>
      <c r="AH714" s="2">
        <v>18</v>
      </c>
      <c r="AI714" s="2">
        <v>3</v>
      </c>
      <c r="AJ714" s="2">
        <v>1</v>
      </c>
      <c r="AK714" s="2">
        <v>80</v>
      </c>
      <c r="AL714" s="2">
        <v>0</v>
      </c>
      <c r="AM714" s="2">
        <v>5</v>
      </c>
      <c r="AN714" s="2">
        <v>3</v>
      </c>
      <c r="AO714" s="2">
        <v>3</v>
      </c>
      <c r="AP714" s="2">
        <v>2</v>
      </c>
      <c r="AQ714" s="2">
        <v>0</v>
      </c>
      <c r="AR714" s="4">
        <v>2</v>
      </c>
    </row>
    <row r="715" spans="1:44" ht="16" thickBot="1" x14ac:dyDescent="0.4">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9">
        <v>974</v>
      </c>
      <c r="W715" s="2">
        <v>1</v>
      </c>
      <c r="X715" s="1" t="s">
        <v>69</v>
      </c>
      <c r="Y715" s="2">
        <v>1</v>
      </c>
      <c r="Z715" s="2">
        <v>4</v>
      </c>
      <c r="AA715" s="9">
        <v>91</v>
      </c>
      <c r="AB715" s="2">
        <v>3</v>
      </c>
      <c r="AC715" s="2">
        <v>1</v>
      </c>
      <c r="AD715" s="2">
        <v>4</v>
      </c>
      <c r="AE715" s="9">
        <v>2270</v>
      </c>
      <c r="AF715" s="12">
        <v>11005</v>
      </c>
      <c r="AG715" s="2">
        <v>3</v>
      </c>
      <c r="AH715" s="2">
        <v>14</v>
      </c>
      <c r="AI715" s="2">
        <v>3</v>
      </c>
      <c r="AJ715" s="2">
        <v>4</v>
      </c>
      <c r="AK715" s="2">
        <v>80</v>
      </c>
      <c r="AL715" s="2">
        <v>2</v>
      </c>
      <c r="AM715" s="2">
        <v>8</v>
      </c>
      <c r="AN715" s="2">
        <v>3</v>
      </c>
      <c r="AO715" s="2">
        <v>5</v>
      </c>
      <c r="AP715" s="2">
        <v>3</v>
      </c>
      <c r="AQ715" s="2">
        <v>0</v>
      </c>
      <c r="AR715" s="4">
        <v>2</v>
      </c>
    </row>
    <row r="716" spans="1:44" ht="16" thickBot="1" x14ac:dyDescent="0.4">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9">
        <v>1126</v>
      </c>
      <c r="W716" s="2">
        <v>1</v>
      </c>
      <c r="X716" s="1" t="s">
        <v>53</v>
      </c>
      <c r="Y716" s="2">
        <v>1</v>
      </c>
      <c r="Z716" s="2">
        <v>4</v>
      </c>
      <c r="AA716" s="9">
        <v>66</v>
      </c>
      <c r="AB716" s="2">
        <v>3</v>
      </c>
      <c r="AC716" s="2">
        <v>4</v>
      </c>
      <c r="AD716" s="2">
        <v>4</v>
      </c>
      <c r="AE716" s="9">
        <v>17399</v>
      </c>
      <c r="AF716" s="12">
        <v>6615</v>
      </c>
      <c r="AG716" s="2">
        <v>9</v>
      </c>
      <c r="AH716" s="2">
        <v>22</v>
      </c>
      <c r="AI716" s="2">
        <v>4</v>
      </c>
      <c r="AJ716" s="2">
        <v>3</v>
      </c>
      <c r="AK716" s="2">
        <v>80</v>
      </c>
      <c r="AL716" s="2">
        <v>1</v>
      </c>
      <c r="AM716" s="2">
        <v>32</v>
      </c>
      <c r="AN716" s="2">
        <v>2</v>
      </c>
      <c r="AO716" s="2">
        <v>5</v>
      </c>
      <c r="AP716" s="2">
        <v>4</v>
      </c>
      <c r="AQ716" s="2">
        <v>1</v>
      </c>
      <c r="AR716" s="4">
        <v>3</v>
      </c>
    </row>
    <row r="717" spans="1:44" ht="16" thickBot="1" x14ac:dyDescent="0.4">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9">
        <v>827</v>
      </c>
      <c r="W717" s="2">
        <v>1</v>
      </c>
      <c r="X717" s="1" t="s">
        <v>69</v>
      </c>
      <c r="Y717" s="2">
        <v>1</v>
      </c>
      <c r="Z717" s="2">
        <v>3</v>
      </c>
      <c r="AA717" s="9">
        <v>84</v>
      </c>
      <c r="AB717" s="2">
        <v>4</v>
      </c>
      <c r="AC717" s="2">
        <v>2</v>
      </c>
      <c r="AD717" s="2">
        <v>3</v>
      </c>
      <c r="AE717" s="9">
        <v>5488</v>
      </c>
      <c r="AF717" s="12">
        <v>20161</v>
      </c>
      <c r="AG717" s="2">
        <v>1</v>
      </c>
      <c r="AH717" s="2">
        <v>13</v>
      </c>
      <c r="AI717" s="2">
        <v>3</v>
      </c>
      <c r="AJ717" s="2">
        <v>1</v>
      </c>
      <c r="AK717" s="2">
        <v>80</v>
      </c>
      <c r="AL717" s="2">
        <v>1</v>
      </c>
      <c r="AM717" s="2">
        <v>6</v>
      </c>
      <c r="AN717" s="2">
        <v>3</v>
      </c>
      <c r="AO717" s="2">
        <v>6</v>
      </c>
      <c r="AP717" s="2">
        <v>5</v>
      </c>
      <c r="AQ717" s="2">
        <v>1</v>
      </c>
      <c r="AR717" s="4">
        <v>2</v>
      </c>
    </row>
    <row r="718" spans="1:44" ht="16" thickBot="1" x14ac:dyDescent="0.4">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9">
        <v>840</v>
      </c>
      <c r="W718" s="2">
        <v>9</v>
      </c>
      <c r="X718" s="1" t="s">
        <v>75</v>
      </c>
      <c r="Y718" s="2">
        <v>1</v>
      </c>
      <c r="Z718" s="2">
        <v>1</v>
      </c>
      <c r="AA718" s="9">
        <v>64</v>
      </c>
      <c r="AB718" s="2">
        <v>3</v>
      </c>
      <c r="AC718" s="2">
        <v>5</v>
      </c>
      <c r="AD718" s="2">
        <v>3</v>
      </c>
      <c r="AE718" s="9">
        <v>19419</v>
      </c>
      <c r="AF718" s="12">
        <v>3735</v>
      </c>
      <c r="AG718" s="2">
        <v>2</v>
      </c>
      <c r="AH718" s="2">
        <v>17</v>
      </c>
      <c r="AI718" s="2">
        <v>3</v>
      </c>
      <c r="AJ718" s="2">
        <v>2</v>
      </c>
      <c r="AK718" s="2">
        <v>80</v>
      </c>
      <c r="AL718" s="2">
        <v>1</v>
      </c>
      <c r="AM718" s="2">
        <v>21</v>
      </c>
      <c r="AN718" s="2">
        <v>4</v>
      </c>
      <c r="AO718" s="2">
        <v>18</v>
      </c>
      <c r="AP718" s="2">
        <v>16</v>
      </c>
      <c r="AQ718" s="2">
        <v>0</v>
      </c>
      <c r="AR718" s="4">
        <v>11</v>
      </c>
    </row>
    <row r="719" spans="1:44" ht="16" thickBot="1" x14ac:dyDescent="0.4">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9">
        <v>1134</v>
      </c>
      <c r="W719" s="2">
        <v>16</v>
      </c>
      <c r="X719" s="1" t="s">
        <v>69</v>
      </c>
      <c r="Y719" s="2">
        <v>1</v>
      </c>
      <c r="Z719" s="2">
        <v>4</v>
      </c>
      <c r="AA719" s="9">
        <v>37</v>
      </c>
      <c r="AB719" s="2">
        <v>3</v>
      </c>
      <c r="AC719" s="2">
        <v>1</v>
      </c>
      <c r="AD719" s="2">
        <v>4</v>
      </c>
      <c r="AE719" s="9">
        <v>2811</v>
      </c>
      <c r="AF719" s="12">
        <v>12086</v>
      </c>
      <c r="AG719" s="2">
        <v>9</v>
      </c>
      <c r="AH719" s="2">
        <v>14</v>
      </c>
      <c r="AI719" s="2">
        <v>3</v>
      </c>
      <c r="AJ719" s="2">
        <v>2</v>
      </c>
      <c r="AK719" s="2">
        <v>80</v>
      </c>
      <c r="AL719" s="2">
        <v>1</v>
      </c>
      <c r="AM719" s="2">
        <v>4</v>
      </c>
      <c r="AN719" s="2">
        <v>3</v>
      </c>
      <c r="AO719" s="2">
        <v>2</v>
      </c>
      <c r="AP719" s="2">
        <v>2</v>
      </c>
      <c r="AQ719" s="2">
        <v>2</v>
      </c>
      <c r="AR719" s="4">
        <v>2</v>
      </c>
    </row>
    <row r="720" spans="1:44" ht="16" thickBot="1" x14ac:dyDescent="0.4">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9">
        <v>248</v>
      </c>
      <c r="W720" s="2">
        <v>23</v>
      </c>
      <c r="X720" s="1" t="s">
        <v>53</v>
      </c>
      <c r="Y720" s="2">
        <v>1</v>
      </c>
      <c r="Z720" s="2">
        <v>4</v>
      </c>
      <c r="AA720" s="9">
        <v>42</v>
      </c>
      <c r="AB720" s="2">
        <v>3</v>
      </c>
      <c r="AC720" s="2">
        <v>2</v>
      </c>
      <c r="AD720" s="2">
        <v>1</v>
      </c>
      <c r="AE720" s="9">
        <v>3633</v>
      </c>
      <c r="AF720" s="12">
        <v>14039</v>
      </c>
      <c r="AG720" s="2">
        <v>1</v>
      </c>
      <c r="AH720" s="2">
        <v>15</v>
      </c>
      <c r="AI720" s="2">
        <v>3</v>
      </c>
      <c r="AJ720" s="2">
        <v>3</v>
      </c>
      <c r="AK720" s="2">
        <v>80</v>
      </c>
      <c r="AL720" s="2">
        <v>1</v>
      </c>
      <c r="AM720" s="2">
        <v>9</v>
      </c>
      <c r="AN720" s="2">
        <v>3</v>
      </c>
      <c r="AO720" s="2">
        <v>9</v>
      </c>
      <c r="AP720" s="2">
        <v>8</v>
      </c>
      <c r="AQ720" s="2">
        <v>0</v>
      </c>
      <c r="AR720" s="4">
        <v>8</v>
      </c>
    </row>
    <row r="721" spans="1:44" ht="16" thickBot="1" x14ac:dyDescent="0.4">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9">
        <v>955</v>
      </c>
      <c r="W721" s="2">
        <v>4</v>
      </c>
      <c r="X721" s="1" t="s">
        <v>53</v>
      </c>
      <c r="Y721" s="2">
        <v>1</v>
      </c>
      <c r="Z721" s="2">
        <v>4</v>
      </c>
      <c r="AA721" s="9">
        <v>83</v>
      </c>
      <c r="AB721" s="2">
        <v>3</v>
      </c>
      <c r="AC721" s="2">
        <v>2</v>
      </c>
      <c r="AD721" s="2">
        <v>1</v>
      </c>
      <c r="AE721" s="9">
        <v>4163</v>
      </c>
      <c r="AF721" s="12">
        <v>8571</v>
      </c>
      <c r="AG721" s="2">
        <v>1</v>
      </c>
      <c r="AH721" s="2">
        <v>17</v>
      </c>
      <c r="AI721" s="2">
        <v>3</v>
      </c>
      <c r="AJ721" s="2">
        <v>3</v>
      </c>
      <c r="AK721" s="2">
        <v>80</v>
      </c>
      <c r="AL721" s="2">
        <v>0</v>
      </c>
      <c r="AM721" s="2">
        <v>9</v>
      </c>
      <c r="AN721" s="2">
        <v>3</v>
      </c>
      <c r="AO721" s="2">
        <v>9</v>
      </c>
      <c r="AP721" s="2">
        <v>0</v>
      </c>
      <c r="AQ721" s="2">
        <v>0</v>
      </c>
      <c r="AR721" s="4">
        <v>7</v>
      </c>
    </row>
    <row r="722" spans="1:44" ht="16" thickBot="1" x14ac:dyDescent="0.4">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9">
        <v>138</v>
      </c>
      <c r="W722" s="2">
        <v>22</v>
      </c>
      <c r="X722" s="1" t="s">
        <v>75</v>
      </c>
      <c r="Y722" s="2">
        <v>1</v>
      </c>
      <c r="Z722" s="2">
        <v>1</v>
      </c>
      <c r="AA722" s="9">
        <v>48</v>
      </c>
      <c r="AB722" s="2">
        <v>3</v>
      </c>
      <c r="AC722" s="2">
        <v>1</v>
      </c>
      <c r="AD722" s="2">
        <v>1</v>
      </c>
      <c r="AE722" s="9">
        <v>2132</v>
      </c>
      <c r="AF722" s="12">
        <v>11539</v>
      </c>
      <c r="AG722" s="2">
        <v>4</v>
      </c>
      <c r="AH722" s="2">
        <v>11</v>
      </c>
      <c r="AI722" s="2">
        <v>3</v>
      </c>
      <c r="AJ722" s="2">
        <v>2</v>
      </c>
      <c r="AK722" s="2">
        <v>80</v>
      </c>
      <c r="AL722" s="2">
        <v>0</v>
      </c>
      <c r="AM722" s="2">
        <v>7</v>
      </c>
      <c r="AN722" s="2">
        <v>3</v>
      </c>
      <c r="AO722" s="2">
        <v>5</v>
      </c>
      <c r="AP722" s="2">
        <v>2</v>
      </c>
      <c r="AQ722" s="2">
        <v>0</v>
      </c>
      <c r="AR722" s="4">
        <v>1</v>
      </c>
    </row>
    <row r="723" spans="1:44" ht="16" thickBot="1" x14ac:dyDescent="0.4">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9">
        <v>939</v>
      </c>
      <c r="W723" s="2">
        <v>24</v>
      </c>
      <c r="X723" s="1" t="s">
        <v>75</v>
      </c>
      <c r="Y723" s="2">
        <v>1</v>
      </c>
      <c r="Z723" s="2">
        <v>4</v>
      </c>
      <c r="AA723" s="9">
        <v>95</v>
      </c>
      <c r="AB723" s="2">
        <v>3</v>
      </c>
      <c r="AC723" s="2">
        <v>4</v>
      </c>
      <c r="AD723" s="2">
        <v>1</v>
      </c>
      <c r="AE723" s="9">
        <v>13973</v>
      </c>
      <c r="AF723" s="12">
        <v>4161</v>
      </c>
      <c r="AG723" s="2">
        <v>3</v>
      </c>
      <c r="AH723" s="2">
        <v>18</v>
      </c>
      <c r="AI723" s="2">
        <v>3</v>
      </c>
      <c r="AJ723" s="2">
        <v>4</v>
      </c>
      <c r="AK723" s="2">
        <v>80</v>
      </c>
      <c r="AL723" s="2">
        <v>1</v>
      </c>
      <c r="AM723" s="2">
        <v>22</v>
      </c>
      <c r="AN723" s="2">
        <v>3</v>
      </c>
      <c r="AO723" s="2">
        <v>12</v>
      </c>
      <c r="AP723" s="2">
        <v>11</v>
      </c>
      <c r="AQ723" s="2">
        <v>1</v>
      </c>
      <c r="AR723" s="4">
        <v>5</v>
      </c>
    </row>
    <row r="724" spans="1:44" ht="16" thickBot="1" x14ac:dyDescent="0.4">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9">
        <v>1391</v>
      </c>
      <c r="W724" s="2">
        <v>10</v>
      </c>
      <c r="X724" s="1" t="s">
        <v>63</v>
      </c>
      <c r="Y724" s="2">
        <v>1</v>
      </c>
      <c r="Z724" s="2">
        <v>3</v>
      </c>
      <c r="AA724" s="9">
        <v>66</v>
      </c>
      <c r="AB724" s="2">
        <v>3</v>
      </c>
      <c r="AC724" s="2">
        <v>1</v>
      </c>
      <c r="AD724" s="2">
        <v>3</v>
      </c>
      <c r="AE724" s="9">
        <v>2684</v>
      </c>
      <c r="AF724" s="12">
        <v>12127</v>
      </c>
      <c r="AG724" s="2">
        <v>0</v>
      </c>
      <c r="AH724" s="2">
        <v>17</v>
      </c>
      <c r="AI724" s="2">
        <v>3</v>
      </c>
      <c r="AJ724" s="2">
        <v>2</v>
      </c>
      <c r="AK724" s="2">
        <v>80</v>
      </c>
      <c r="AL724" s="2">
        <v>1</v>
      </c>
      <c r="AM724" s="2">
        <v>3</v>
      </c>
      <c r="AN724" s="2">
        <v>2</v>
      </c>
      <c r="AO724" s="2">
        <v>2</v>
      </c>
      <c r="AP724" s="2">
        <v>1</v>
      </c>
      <c r="AQ724" s="2">
        <v>0</v>
      </c>
      <c r="AR724" s="4">
        <v>2</v>
      </c>
    </row>
    <row r="725" spans="1:44" ht="16" thickBot="1" x14ac:dyDescent="0.4">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9">
        <v>566</v>
      </c>
      <c r="W725" s="2">
        <v>7</v>
      </c>
      <c r="X725" s="1" t="s">
        <v>53</v>
      </c>
      <c r="Y725" s="2">
        <v>1</v>
      </c>
      <c r="Z725" s="2">
        <v>4</v>
      </c>
      <c r="AA725" s="9">
        <v>75</v>
      </c>
      <c r="AB725" s="2">
        <v>3</v>
      </c>
      <c r="AC725" s="2">
        <v>3</v>
      </c>
      <c r="AD725" s="2">
        <v>3</v>
      </c>
      <c r="AE725" s="9">
        <v>10845</v>
      </c>
      <c r="AF725" s="12">
        <v>24208</v>
      </c>
      <c r="AG725" s="2">
        <v>6</v>
      </c>
      <c r="AH725" s="2">
        <v>13</v>
      </c>
      <c r="AI725" s="2">
        <v>3</v>
      </c>
      <c r="AJ725" s="2">
        <v>2</v>
      </c>
      <c r="AK725" s="2">
        <v>80</v>
      </c>
      <c r="AL725" s="2">
        <v>1</v>
      </c>
      <c r="AM725" s="2">
        <v>13</v>
      </c>
      <c r="AN725" s="2">
        <v>3</v>
      </c>
      <c r="AO725" s="2">
        <v>8</v>
      </c>
      <c r="AP725" s="2">
        <v>7</v>
      </c>
      <c r="AQ725" s="2">
        <v>0</v>
      </c>
      <c r="AR725" s="4">
        <v>7</v>
      </c>
    </row>
    <row r="726" spans="1:44" ht="16" thickBot="1" x14ac:dyDescent="0.4">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9">
        <v>1206</v>
      </c>
      <c r="W726" s="2">
        <v>17</v>
      </c>
      <c r="X726" s="1" t="s">
        <v>63</v>
      </c>
      <c r="Y726" s="2">
        <v>1</v>
      </c>
      <c r="Z726" s="2">
        <v>4</v>
      </c>
      <c r="AA726" s="9">
        <v>41</v>
      </c>
      <c r="AB726" s="2">
        <v>2</v>
      </c>
      <c r="AC726" s="2">
        <v>2</v>
      </c>
      <c r="AD726" s="2">
        <v>3</v>
      </c>
      <c r="AE726" s="9">
        <v>4377</v>
      </c>
      <c r="AF726" s="12">
        <v>24117</v>
      </c>
      <c r="AG726" s="2">
        <v>1</v>
      </c>
      <c r="AH726" s="2">
        <v>15</v>
      </c>
      <c r="AI726" s="2">
        <v>3</v>
      </c>
      <c r="AJ726" s="2">
        <v>2</v>
      </c>
      <c r="AK726" s="2">
        <v>80</v>
      </c>
      <c r="AL726" s="2">
        <v>2</v>
      </c>
      <c r="AM726" s="2">
        <v>5</v>
      </c>
      <c r="AN726" s="2">
        <v>3</v>
      </c>
      <c r="AO726" s="2">
        <v>4</v>
      </c>
      <c r="AP726" s="2">
        <v>2</v>
      </c>
      <c r="AQ726" s="2">
        <v>3</v>
      </c>
      <c r="AR726" s="4">
        <v>2</v>
      </c>
    </row>
    <row r="727" spans="1:44" ht="16" thickBot="1" x14ac:dyDescent="0.4">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9">
        <v>622</v>
      </c>
      <c r="W727" s="2">
        <v>14</v>
      </c>
      <c r="X727" s="1" t="s">
        <v>69</v>
      </c>
      <c r="Y727" s="2">
        <v>1</v>
      </c>
      <c r="Z727" s="2">
        <v>3</v>
      </c>
      <c r="AA727" s="9">
        <v>39</v>
      </c>
      <c r="AB727" s="2">
        <v>2</v>
      </c>
      <c r="AC727" s="2">
        <v>1</v>
      </c>
      <c r="AD727" s="2">
        <v>3</v>
      </c>
      <c r="AE727" s="9">
        <v>3743</v>
      </c>
      <c r="AF727" s="12">
        <v>10074</v>
      </c>
      <c r="AG727" s="2">
        <v>1</v>
      </c>
      <c r="AH727" s="2">
        <v>24</v>
      </c>
      <c r="AI727" s="2">
        <v>4</v>
      </c>
      <c r="AJ727" s="2">
        <v>4</v>
      </c>
      <c r="AK727" s="2">
        <v>80</v>
      </c>
      <c r="AL727" s="2">
        <v>1</v>
      </c>
      <c r="AM727" s="2">
        <v>5</v>
      </c>
      <c r="AN727" s="2">
        <v>1</v>
      </c>
      <c r="AO727" s="2">
        <v>4</v>
      </c>
      <c r="AP727" s="2">
        <v>2</v>
      </c>
      <c r="AQ727" s="2">
        <v>0</v>
      </c>
      <c r="AR727" s="4">
        <v>2</v>
      </c>
    </row>
    <row r="728" spans="1:44" ht="16" thickBot="1" x14ac:dyDescent="0.4">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9">
        <v>853</v>
      </c>
      <c r="W728" s="2">
        <v>1</v>
      </c>
      <c r="X728" s="1" t="s">
        <v>63</v>
      </c>
      <c r="Y728" s="2">
        <v>1</v>
      </c>
      <c r="Z728" s="2">
        <v>3</v>
      </c>
      <c r="AA728" s="9">
        <v>96</v>
      </c>
      <c r="AB728" s="2">
        <v>3</v>
      </c>
      <c r="AC728" s="2">
        <v>2</v>
      </c>
      <c r="AD728" s="2">
        <v>1</v>
      </c>
      <c r="AE728" s="9">
        <v>4148</v>
      </c>
      <c r="AF728" s="12">
        <v>11275</v>
      </c>
      <c r="AG728" s="2">
        <v>1</v>
      </c>
      <c r="AH728" s="2">
        <v>12</v>
      </c>
      <c r="AI728" s="2">
        <v>3</v>
      </c>
      <c r="AJ728" s="2">
        <v>3</v>
      </c>
      <c r="AK728" s="2">
        <v>80</v>
      </c>
      <c r="AL728" s="2">
        <v>1</v>
      </c>
      <c r="AM728" s="2">
        <v>4</v>
      </c>
      <c r="AN728" s="2">
        <v>3</v>
      </c>
      <c r="AO728" s="2">
        <v>4</v>
      </c>
      <c r="AP728" s="2">
        <v>3</v>
      </c>
      <c r="AQ728" s="2">
        <v>0</v>
      </c>
      <c r="AR728" s="4">
        <v>3</v>
      </c>
    </row>
    <row r="729" spans="1:44" ht="16" thickBot="1" x14ac:dyDescent="0.4">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9">
        <v>287</v>
      </c>
      <c r="W729" s="2">
        <v>5</v>
      </c>
      <c r="X729" s="1" t="s">
        <v>53</v>
      </c>
      <c r="Y729" s="2">
        <v>1</v>
      </c>
      <c r="Z729" s="2">
        <v>2</v>
      </c>
      <c r="AA729" s="9">
        <v>73</v>
      </c>
      <c r="AB729" s="2">
        <v>3</v>
      </c>
      <c r="AC729" s="2">
        <v>1</v>
      </c>
      <c r="AD729" s="2">
        <v>1</v>
      </c>
      <c r="AE729" s="9">
        <v>1051</v>
      </c>
      <c r="AF729" s="12">
        <v>13493</v>
      </c>
      <c r="AG729" s="2">
        <v>1</v>
      </c>
      <c r="AH729" s="2">
        <v>15</v>
      </c>
      <c r="AI729" s="2">
        <v>3</v>
      </c>
      <c r="AJ729" s="2">
        <v>4</v>
      </c>
      <c r="AK729" s="2">
        <v>80</v>
      </c>
      <c r="AL729" s="2">
        <v>0</v>
      </c>
      <c r="AM729" s="2">
        <v>0</v>
      </c>
      <c r="AN729" s="2">
        <v>3</v>
      </c>
      <c r="AO729" s="2">
        <v>0</v>
      </c>
      <c r="AP729" s="2">
        <v>0</v>
      </c>
      <c r="AQ729" s="2">
        <v>0</v>
      </c>
      <c r="AR729" s="4">
        <v>0</v>
      </c>
    </row>
    <row r="730" spans="1:44" ht="16" thickBot="1" x14ac:dyDescent="0.4">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9">
        <v>1441</v>
      </c>
      <c r="W730" s="2">
        <v>17</v>
      </c>
      <c r="X730" s="1" t="s">
        <v>75</v>
      </c>
      <c r="Y730" s="2">
        <v>1</v>
      </c>
      <c r="Z730" s="2">
        <v>4</v>
      </c>
      <c r="AA730" s="9">
        <v>56</v>
      </c>
      <c r="AB730" s="2">
        <v>3</v>
      </c>
      <c r="AC730" s="2">
        <v>3</v>
      </c>
      <c r="AD730" s="2">
        <v>4</v>
      </c>
      <c r="AE730" s="9">
        <v>10739</v>
      </c>
      <c r="AF730" s="12">
        <v>13943</v>
      </c>
      <c r="AG730" s="2">
        <v>8</v>
      </c>
      <c r="AH730" s="2">
        <v>11</v>
      </c>
      <c r="AI730" s="2">
        <v>3</v>
      </c>
      <c r="AJ730" s="2">
        <v>3</v>
      </c>
      <c r="AK730" s="2">
        <v>80</v>
      </c>
      <c r="AL730" s="2">
        <v>1</v>
      </c>
      <c r="AM730" s="2">
        <v>22</v>
      </c>
      <c r="AN730" s="2">
        <v>3</v>
      </c>
      <c r="AO730" s="2">
        <v>10</v>
      </c>
      <c r="AP730" s="2">
        <v>7</v>
      </c>
      <c r="AQ730" s="2">
        <v>0</v>
      </c>
      <c r="AR730" s="4">
        <v>8</v>
      </c>
    </row>
    <row r="731" spans="1:44" ht="16" thickBot="1" x14ac:dyDescent="0.4">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9">
        <v>583</v>
      </c>
      <c r="W731" s="2">
        <v>25</v>
      </c>
      <c r="X731" s="1" t="s">
        <v>69</v>
      </c>
      <c r="Y731" s="2">
        <v>1</v>
      </c>
      <c r="Z731" s="2">
        <v>3</v>
      </c>
      <c r="AA731" s="9">
        <v>57</v>
      </c>
      <c r="AB731" s="2">
        <v>3</v>
      </c>
      <c r="AC731" s="2">
        <v>3</v>
      </c>
      <c r="AD731" s="2">
        <v>3</v>
      </c>
      <c r="AE731" s="9">
        <v>10388</v>
      </c>
      <c r="AF731" s="12">
        <v>6975</v>
      </c>
      <c r="AG731" s="2">
        <v>1</v>
      </c>
      <c r="AH731" s="2">
        <v>11</v>
      </c>
      <c r="AI731" s="2">
        <v>3</v>
      </c>
      <c r="AJ731" s="2">
        <v>3</v>
      </c>
      <c r="AK731" s="2">
        <v>80</v>
      </c>
      <c r="AL731" s="2">
        <v>1</v>
      </c>
      <c r="AM731" s="2">
        <v>16</v>
      </c>
      <c r="AN731" s="2">
        <v>2</v>
      </c>
      <c r="AO731" s="2">
        <v>16</v>
      </c>
      <c r="AP731" s="2">
        <v>10</v>
      </c>
      <c r="AQ731" s="2">
        <v>10</v>
      </c>
      <c r="AR731" s="4">
        <v>1</v>
      </c>
    </row>
    <row r="732" spans="1:44" ht="16" thickBot="1" x14ac:dyDescent="0.4">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9">
        <v>153</v>
      </c>
      <c r="W732" s="2">
        <v>8</v>
      </c>
      <c r="X732" s="1" t="s">
        <v>53</v>
      </c>
      <c r="Y732" s="2">
        <v>1</v>
      </c>
      <c r="Z732" s="2">
        <v>2</v>
      </c>
      <c r="AA732" s="9">
        <v>73</v>
      </c>
      <c r="AB732" s="2">
        <v>4</v>
      </c>
      <c r="AC732" s="2">
        <v>3</v>
      </c>
      <c r="AD732" s="2">
        <v>1</v>
      </c>
      <c r="AE732" s="9">
        <v>11416</v>
      </c>
      <c r="AF732" s="12">
        <v>17802</v>
      </c>
      <c r="AG732" s="2">
        <v>0</v>
      </c>
      <c r="AH732" s="2">
        <v>12</v>
      </c>
      <c r="AI732" s="2">
        <v>3</v>
      </c>
      <c r="AJ732" s="2">
        <v>3</v>
      </c>
      <c r="AK732" s="2">
        <v>80</v>
      </c>
      <c r="AL732" s="2">
        <v>3</v>
      </c>
      <c r="AM732" s="2">
        <v>9</v>
      </c>
      <c r="AN732" s="2">
        <v>2</v>
      </c>
      <c r="AO732" s="2">
        <v>8</v>
      </c>
      <c r="AP732" s="2">
        <v>7</v>
      </c>
      <c r="AQ732" s="2">
        <v>1</v>
      </c>
      <c r="AR732" s="4">
        <v>7</v>
      </c>
    </row>
    <row r="733" spans="1:44" ht="16" thickBot="1" x14ac:dyDescent="0.4">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9">
        <v>1097</v>
      </c>
      <c r="W733" s="2">
        <v>11</v>
      </c>
      <c r="X733" s="1" t="s">
        <v>75</v>
      </c>
      <c r="Y733" s="2">
        <v>1</v>
      </c>
      <c r="Z733" s="2">
        <v>4</v>
      </c>
      <c r="AA733" s="9">
        <v>98</v>
      </c>
      <c r="AB733" s="2">
        <v>2</v>
      </c>
      <c r="AC733" s="2">
        <v>1</v>
      </c>
      <c r="AD733" s="2">
        <v>3</v>
      </c>
      <c r="AE733" s="9">
        <v>2600</v>
      </c>
      <c r="AF733" s="12">
        <v>18275</v>
      </c>
      <c r="AG733" s="2">
        <v>1</v>
      </c>
      <c r="AH733" s="2">
        <v>15</v>
      </c>
      <c r="AI733" s="2">
        <v>3</v>
      </c>
      <c r="AJ733" s="2">
        <v>1</v>
      </c>
      <c r="AK733" s="2">
        <v>80</v>
      </c>
      <c r="AL733" s="2">
        <v>0</v>
      </c>
      <c r="AM733" s="2">
        <v>1</v>
      </c>
      <c r="AN733" s="2">
        <v>3</v>
      </c>
      <c r="AO733" s="2">
        <v>1</v>
      </c>
      <c r="AP733" s="2">
        <v>0</v>
      </c>
      <c r="AQ733" s="2">
        <v>0</v>
      </c>
      <c r="AR733" s="4">
        <v>0</v>
      </c>
    </row>
    <row r="734" spans="1:44" ht="16" thickBot="1" x14ac:dyDescent="0.4">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9">
        <v>109</v>
      </c>
      <c r="W734" s="2">
        <v>5</v>
      </c>
      <c r="X734" s="1" t="s">
        <v>75</v>
      </c>
      <c r="Y734" s="2">
        <v>1</v>
      </c>
      <c r="Z734" s="2">
        <v>2</v>
      </c>
      <c r="AA734" s="9">
        <v>60</v>
      </c>
      <c r="AB734" s="2">
        <v>3</v>
      </c>
      <c r="AC734" s="2">
        <v>1</v>
      </c>
      <c r="AD734" s="2">
        <v>3</v>
      </c>
      <c r="AE734" s="9">
        <v>2422</v>
      </c>
      <c r="AF734" s="12">
        <v>25725</v>
      </c>
      <c r="AG734" s="2">
        <v>0</v>
      </c>
      <c r="AH734" s="2">
        <v>17</v>
      </c>
      <c r="AI734" s="2">
        <v>3</v>
      </c>
      <c r="AJ734" s="2">
        <v>1</v>
      </c>
      <c r="AK734" s="2">
        <v>80</v>
      </c>
      <c r="AL734" s="2">
        <v>0</v>
      </c>
      <c r="AM734" s="2">
        <v>4</v>
      </c>
      <c r="AN734" s="2">
        <v>3</v>
      </c>
      <c r="AO734" s="2">
        <v>3</v>
      </c>
      <c r="AP734" s="2">
        <v>2</v>
      </c>
      <c r="AQ734" s="2">
        <v>1</v>
      </c>
      <c r="AR734" s="4">
        <v>2</v>
      </c>
    </row>
    <row r="735" spans="1:44" ht="16" thickBot="1" x14ac:dyDescent="0.4">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9">
        <v>1066</v>
      </c>
      <c r="W735" s="2">
        <v>2</v>
      </c>
      <c r="X735" s="1" t="s">
        <v>53</v>
      </c>
      <c r="Y735" s="2">
        <v>1</v>
      </c>
      <c r="Z735" s="2">
        <v>4</v>
      </c>
      <c r="AA735" s="9">
        <v>32</v>
      </c>
      <c r="AB735" s="2">
        <v>4</v>
      </c>
      <c r="AC735" s="2">
        <v>2</v>
      </c>
      <c r="AD735" s="2">
        <v>4</v>
      </c>
      <c r="AE735" s="9">
        <v>5472</v>
      </c>
      <c r="AF735" s="12">
        <v>3334</v>
      </c>
      <c r="AG735" s="2">
        <v>1</v>
      </c>
      <c r="AH735" s="2">
        <v>12</v>
      </c>
      <c r="AI735" s="2">
        <v>3</v>
      </c>
      <c r="AJ735" s="2">
        <v>2</v>
      </c>
      <c r="AK735" s="2">
        <v>80</v>
      </c>
      <c r="AL735" s="2">
        <v>0</v>
      </c>
      <c r="AM735" s="2">
        <v>8</v>
      </c>
      <c r="AN735" s="2">
        <v>3</v>
      </c>
      <c r="AO735" s="2">
        <v>8</v>
      </c>
      <c r="AP735" s="2">
        <v>7</v>
      </c>
      <c r="AQ735" s="2">
        <v>1</v>
      </c>
      <c r="AR735" s="4">
        <v>3</v>
      </c>
    </row>
    <row r="736" spans="1:44" ht="16" thickBot="1" x14ac:dyDescent="0.4">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9">
        <v>217</v>
      </c>
      <c r="W736" s="2">
        <v>8</v>
      </c>
      <c r="X736" s="1" t="s">
        <v>63</v>
      </c>
      <c r="Y736" s="2">
        <v>1</v>
      </c>
      <c r="Z736" s="2">
        <v>2</v>
      </c>
      <c r="AA736" s="9">
        <v>94</v>
      </c>
      <c r="AB736" s="2">
        <v>1</v>
      </c>
      <c r="AC736" s="2">
        <v>1</v>
      </c>
      <c r="AD736" s="2">
        <v>1</v>
      </c>
      <c r="AE736" s="9">
        <v>2451</v>
      </c>
      <c r="AF736" s="12">
        <v>6881</v>
      </c>
      <c r="AG736" s="2">
        <v>1</v>
      </c>
      <c r="AH736" s="2">
        <v>15</v>
      </c>
      <c r="AI736" s="2">
        <v>3</v>
      </c>
      <c r="AJ736" s="2">
        <v>1</v>
      </c>
      <c r="AK736" s="2">
        <v>80</v>
      </c>
      <c r="AL736" s="2">
        <v>1</v>
      </c>
      <c r="AM736" s="2">
        <v>4</v>
      </c>
      <c r="AN736" s="2">
        <v>2</v>
      </c>
      <c r="AO736" s="2">
        <v>4</v>
      </c>
      <c r="AP736" s="2">
        <v>3</v>
      </c>
      <c r="AQ736" s="2">
        <v>1</v>
      </c>
      <c r="AR736" s="4">
        <v>1</v>
      </c>
    </row>
    <row r="737" spans="1:44" ht="16" thickBot="1" x14ac:dyDescent="0.4">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9">
        <v>277</v>
      </c>
      <c r="W737" s="2">
        <v>6</v>
      </c>
      <c r="X737" s="1" t="s">
        <v>75</v>
      </c>
      <c r="Y737" s="2">
        <v>1</v>
      </c>
      <c r="Z737" s="2">
        <v>1</v>
      </c>
      <c r="AA737" s="9">
        <v>97</v>
      </c>
      <c r="AB737" s="2">
        <v>2</v>
      </c>
      <c r="AC737" s="2">
        <v>2</v>
      </c>
      <c r="AD737" s="2">
        <v>1</v>
      </c>
      <c r="AE737" s="9">
        <v>4240</v>
      </c>
      <c r="AF737" s="12">
        <v>13119</v>
      </c>
      <c r="AG737" s="2">
        <v>2</v>
      </c>
      <c r="AH737" s="2">
        <v>13</v>
      </c>
      <c r="AI737" s="2">
        <v>3</v>
      </c>
      <c r="AJ737" s="2">
        <v>4</v>
      </c>
      <c r="AK737" s="2">
        <v>80</v>
      </c>
      <c r="AL737" s="2">
        <v>0</v>
      </c>
      <c r="AM737" s="2">
        <v>19</v>
      </c>
      <c r="AN737" s="2">
        <v>3</v>
      </c>
      <c r="AO737" s="2">
        <v>2</v>
      </c>
      <c r="AP737" s="2">
        <v>2</v>
      </c>
      <c r="AQ737" s="2">
        <v>2</v>
      </c>
      <c r="AR737" s="4">
        <v>2</v>
      </c>
    </row>
    <row r="738" spans="1:44" ht="16" thickBot="1" x14ac:dyDescent="0.4">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9">
        <v>1355</v>
      </c>
      <c r="W738" s="2">
        <v>4</v>
      </c>
      <c r="X738" s="1" t="s">
        <v>69</v>
      </c>
      <c r="Y738" s="2">
        <v>1</v>
      </c>
      <c r="Z738" s="2">
        <v>3</v>
      </c>
      <c r="AA738" s="9">
        <v>78</v>
      </c>
      <c r="AB738" s="2">
        <v>2</v>
      </c>
      <c r="AC738" s="2">
        <v>3</v>
      </c>
      <c r="AD738" s="2">
        <v>1</v>
      </c>
      <c r="AE738" s="9">
        <v>10999</v>
      </c>
      <c r="AF738" s="12">
        <v>22245</v>
      </c>
      <c r="AG738" s="2">
        <v>7</v>
      </c>
      <c r="AH738" s="2">
        <v>14</v>
      </c>
      <c r="AI738" s="2">
        <v>3</v>
      </c>
      <c r="AJ738" s="2">
        <v>2</v>
      </c>
      <c r="AK738" s="2">
        <v>80</v>
      </c>
      <c r="AL738" s="2">
        <v>0</v>
      </c>
      <c r="AM738" s="2">
        <v>27</v>
      </c>
      <c r="AN738" s="2">
        <v>3</v>
      </c>
      <c r="AO738" s="2">
        <v>15</v>
      </c>
      <c r="AP738" s="2">
        <v>11</v>
      </c>
      <c r="AQ738" s="2">
        <v>4</v>
      </c>
      <c r="AR738" s="4">
        <v>8</v>
      </c>
    </row>
    <row r="739" spans="1:44" ht="16" thickBot="1" x14ac:dyDescent="0.4">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9">
        <v>549</v>
      </c>
      <c r="W739" s="2">
        <v>7</v>
      </c>
      <c r="X739" s="1" t="s">
        <v>53</v>
      </c>
      <c r="Y739" s="2">
        <v>1</v>
      </c>
      <c r="Z739" s="2">
        <v>4</v>
      </c>
      <c r="AA739" s="9">
        <v>42</v>
      </c>
      <c r="AB739" s="2">
        <v>3</v>
      </c>
      <c r="AC739" s="2">
        <v>2</v>
      </c>
      <c r="AD739" s="2">
        <v>3</v>
      </c>
      <c r="AE739" s="9">
        <v>5003</v>
      </c>
      <c r="AF739" s="12">
        <v>23371</v>
      </c>
      <c r="AG739" s="2">
        <v>6</v>
      </c>
      <c r="AH739" s="2">
        <v>14</v>
      </c>
      <c r="AI739" s="2">
        <v>3</v>
      </c>
      <c r="AJ739" s="2">
        <v>2</v>
      </c>
      <c r="AK739" s="2">
        <v>80</v>
      </c>
      <c r="AL739" s="2">
        <v>0</v>
      </c>
      <c r="AM739" s="2">
        <v>8</v>
      </c>
      <c r="AN739" s="2">
        <v>3</v>
      </c>
      <c r="AO739" s="2">
        <v>2</v>
      </c>
      <c r="AP739" s="2">
        <v>2</v>
      </c>
      <c r="AQ739" s="2">
        <v>2</v>
      </c>
      <c r="AR739" s="4">
        <v>1</v>
      </c>
    </row>
    <row r="740" spans="1:44" ht="16" thickBot="1" x14ac:dyDescent="0.4">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9">
        <v>466</v>
      </c>
      <c r="W740" s="2">
        <v>1</v>
      </c>
      <c r="X740" s="1" t="s">
        <v>63</v>
      </c>
      <c r="Y740" s="2">
        <v>1</v>
      </c>
      <c r="Z740" s="2">
        <v>4</v>
      </c>
      <c r="AA740" s="9">
        <v>65</v>
      </c>
      <c r="AB740" s="2">
        <v>2</v>
      </c>
      <c r="AC740" s="2">
        <v>4</v>
      </c>
      <c r="AD740" s="2">
        <v>1</v>
      </c>
      <c r="AE740" s="9">
        <v>12742</v>
      </c>
      <c r="AF740" s="12">
        <v>7060</v>
      </c>
      <c r="AG740" s="2">
        <v>1</v>
      </c>
      <c r="AH740" s="2">
        <v>16</v>
      </c>
      <c r="AI740" s="2">
        <v>3</v>
      </c>
      <c r="AJ740" s="2">
        <v>3</v>
      </c>
      <c r="AK740" s="2">
        <v>80</v>
      </c>
      <c r="AL740" s="2">
        <v>1</v>
      </c>
      <c r="AM740" s="2">
        <v>21</v>
      </c>
      <c r="AN740" s="2">
        <v>3</v>
      </c>
      <c r="AO740" s="2">
        <v>21</v>
      </c>
      <c r="AP740" s="2">
        <v>6</v>
      </c>
      <c r="AQ740" s="2">
        <v>11</v>
      </c>
      <c r="AR740" s="4">
        <v>8</v>
      </c>
    </row>
    <row r="741" spans="1:44" ht="16" thickBot="1" x14ac:dyDescent="0.4">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9">
        <v>1055</v>
      </c>
      <c r="W741" s="2">
        <v>2</v>
      </c>
      <c r="X741" s="1" t="s">
        <v>69</v>
      </c>
      <c r="Y741" s="2">
        <v>1</v>
      </c>
      <c r="Z741" s="2">
        <v>1</v>
      </c>
      <c r="AA741" s="9">
        <v>47</v>
      </c>
      <c r="AB741" s="2">
        <v>3</v>
      </c>
      <c r="AC741" s="2">
        <v>2</v>
      </c>
      <c r="AD741" s="2">
        <v>1</v>
      </c>
      <c r="AE741" s="9">
        <v>4227</v>
      </c>
      <c r="AF741" s="12">
        <v>4658</v>
      </c>
      <c r="AG741" s="2">
        <v>0</v>
      </c>
      <c r="AH741" s="2">
        <v>18</v>
      </c>
      <c r="AI741" s="2">
        <v>3</v>
      </c>
      <c r="AJ741" s="2">
        <v>2</v>
      </c>
      <c r="AK741" s="2">
        <v>80</v>
      </c>
      <c r="AL741" s="2">
        <v>1</v>
      </c>
      <c r="AM741" s="2">
        <v>4</v>
      </c>
      <c r="AN741" s="2">
        <v>3</v>
      </c>
      <c r="AO741" s="2">
        <v>3</v>
      </c>
      <c r="AP741" s="2">
        <v>2</v>
      </c>
      <c r="AQ741" s="2">
        <v>2</v>
      </c>
      <c r="AR741" s="4">
        <v>2</v>
      </c>
    </row>
    <row r="742" spans="1:44" ht="16" thickBot="1" x14ac:dyDescent="0.4">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9">
        <v>802</v>
      </c>
      <c r="W742" s="2">
        <v>10</v>
      </c>
      <c r="X742" s="1" t="s">
        <v>75</v>
      </c>
      <c r="Y742" s="2">
        <v>1</v>
      </c>
      <c r="Z742" s="2">
        <v>2</v>
      </c>
      <c r="AA742" s="9">
        <v>45</v>
      </c>
      <c r="AB742" s="2">
        <v>3</v>
      </c>
      <c r="AC742" s="2">
        <v>1</v>
      </c>
      <c r="AD742" s="2">
        <v>4</v>
      </c>
      <c r="AE742" s="9">
        <v>3917</v>
      </c>
      <c r="AF742" s="12">
        <v>9541</v>
      </c>
      <c r="AG742" s="2">
        <v>1</v>
      </c>
      <c r="AH742" s="2">
        <v>20</v>
      </c>
      <c r="AI742" s="2">
        <v>4</v>
      </c>
      <c r="AJ742" s="2">
        <v>1</v>
      </c>
      <c r="AK742" s="2">
        <v>80</v>
      </c>
      <c r="AL742" s="2">
        <v>1</v>
      </c>
      <c r="AM742" s="2">
        <v>3</v>
      </c>
      <c r="AN742" s="2">
        <v>2</v>
      </c>
      <c r="AO742" s="2">
        <v>3</v>
      </c>
      <c r="AP742" s="2">
        <v>2</v>
      </c>
      <c r="AQ742" s="2">
        <v>1</v>
      </c>
      <c r="AR742" s="4">
        <v>2</v>
      </c>
    </row>
    <row r="743" spans="1:44" ht="16" thickBot="1" x14ac:dyDescent="0.4">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9">
        <v>265</v>
      </c>
      <c r="W743" s="2">
        <v>5</v>
      </c>
      <c r="X743" s="1" t="s">
        <v>53</v>
      </c>
      <c r="Y743" s="2">
        <v>1</v>
      </c>
      <c r="Z743" s="2">
        <v>4</v>
      </c>
      <c r="AA743" s="9">
        <v>90</v>
      </c>
      <c r="AB743" s="2">
        <v>3</v>
      </c>
      <c r="AC743" s="2">
        <v>5</v>
      </c>
      <c r="AD743" s="2">
        <v>2</v>
      </c>
      <c r="AE743" s="9">
        <v>18303</v>
      </c>
      <c r="AF743" s="12">
        <v>7770</v>
      </c>
      <c r="AG743" s="2">
        <v>6</v>
      </c>
      <c r="AH743" s="2">
        <v>13</v>
      </c>
      <c r="AI743" s="2">
        <v>3</v>
      </c>
      <c r="AJ743" s="2">
        <v>2</v>
      </c>
      <c r="AK743" s="2">
        <v>80</v>
      </c>
      <c r="AL743" s="2">
        <v>0</v>
      </c>
      <c r="AM743" s="2">
        <v>21</v>
      </c>
      <c r="AN743" s="2">
        <v>4</v>
      </c>
      <c r="AO743" s="2">
        <v>1</v>
      </c>
      <c r="AP743" s="2">
        <v>0</v>
      </c>
      <c r="AQ743" s="2">
        <v>0</v>
      </c>
      <c r="AR743" s="4">
        <v>0</v>
      </c>
    </row>
    <row r="744" spans="1:44" ht="16" thickBot="1" x14ac:dyDescent="0.4">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9">
        <v>804</v>
      </c>
      <c r="W744" s="2">
        <v>9</v>
      </c>
      <c r="X744" s="1" t="s">
        <v>75</v>
      </c>
      <c r="Y744" s="2">
        <v>1</v>
      </c>
      <c r="Z744" s="2">
        <v>1</v>
      </c>
      <c r="AA744" s="9">
        <v>64</v>
      </c>
      <c r="AB744" s="2">
        <v>3</v>
      </c>
      <c r="AC744" s="2">
        <v>1</v>
      </c>
      <c r="AD744" s="2">
        <v>1</v>
      </c>
      <c r="AE744" s="9">
        <v>2380</v>
      </c>
      <c r="AF744" s="12">
        <v>20165</v>
      </c>
      <c r="AG744" s="2">
        <v>4</v>
      </c>
      <c r="AH744" s="2">
        <v>18</v>
      </c>
      <c r="AI744" s="2">
        <v>3</v>
      </c>
      <c r="AJ744" s="2">
        <v>2</v>
      </c>
      <c r="AK744" s="2">
        <v>80</v>
      </c>
      <c r="AL744" s="2">
        <v>0</v>
      </c>
      <c r="AM744" s="2">
        <v>8</v>
      </c>
      <c r="AN744" s="2">
        <v>3</v>
      </c>
      <c r="AO744" s="2">
        <v>1</v>
      </c>
      <c r="AP744" s="2">
        <v>0</v>
      </c>
      <c r="AQ744" s="2">
        <v>0</v>
      </c>
      <c r="AR744" s="4">
        <v>0</v>
      </c>
    </row>
    <row r="745" spans="1:44" ht="16" thickBot="1" x14ac:dyDescent="0.4">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9">
        <v>715</v>
      </c>
      <c r="W745" s="2">
        <v>2</v>
      </c>
      <c r="X745" s="1" t="s">
        <v>75</v>
      </c>
      <c r="Y745" s="2">
        <v>1</v>
      </c>
      <c r="Z745" s="2">
        <v>3</v>
      </c>
      <c r="AA745" s="9">
        <v>69</v>
      </c>
      <c r="AB745" s="2">
        <v>2</v>
      </c>
      <c r="AC745" s="2">
        <v>4</v>
      </c>
      <c r="AD745" s="2">
        <v>1</v>
      </c>
      <c r="AE745" s="9">
        <v>13726</v>
      </c>
      <c r="AF745" s="12">
        <v>21829</v>
      </c>
      <c r="AG745" s="2">
        <v>3</v>
      </c>
      <c r="AH745" s="2">
        <v>13</v>
      </c>
      <c r="AI745" s="2">
        <v>3</v>
      </c>
      <c r="AJ745" s="2">
        <v>1</v>
      </c>
      <c r="AK745" s="2">
        <v>80</v>
      </c>
      <c r="AL745" s="2">
        <v>0</v>
      </c>
      <c r="AM745" s="2">
        <v>30</v>
      </c>
      <c r="AN745" s="2">
        <v>3</v>
      </c>
      <c r="AO745" s="2">
        <v>5</v>
      </c>
      <c r="AP745" s="2">
        <v>3</v>
      </c>
      <c r="AQ745" s="2">
        <v>4</v>
      </c>
      <c r="AR745" s="4">
        <v>3</v>
      </c>
    </row>
    <row r="746" spans="1:44" ht="16" thickBot="1" x14ac:dyDescent="0.4">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9">
        <v>1141</v>
      </c>
      <c r="W746" s="2">
        <v>11</v>
      </c>
      <c r="X746" s="1" t="s">
        <v>53</v>
      </c>
      <c r="Y746" s="2">
        <v>1</v>
      </c>
      <c r="Z746" s="2">
        <v>1</v>
      </c>
      <c r="AA746" s="9">
        <v>61</v>
      </c>
      <c r="AB746" s="2">
        <v>1</v>
      </c>
      <c r="AC746" s="2">
        <v>2</v>
      </c>
      <c r="AD746" s="2">
        <v>3</v>
      </c>
      <c r="AE746" s="9">
        <v>4777</v>
      </c>
      <c r="AF746" s="12">
        <v>14382</v>
      </c>
      <c r="AG746" s="2">
        <v>5</v>
      </c>
      <c r="AH746" s="2">
        <v>15</v>
      </c>
      <c r="AI746" s="2">
        <v>3</v>
      </c>
      <c r="AJ746" s="2">
        <v>1</v>
      </c>
      <c r="AK746" s="2">
        <v>80</v>
      </c>
      <c r="AL746" s="2">
        <v>0</v>
      </c>
      <c r="AM746" s="2">
        <v>15</v>
      </c>
      <c r="AN746" s="2">
        <v>1</v>
      </c>
      <c r="AO746" s="2">
        <v>1</v>
      </c>
      <c r="AP746" s="2">
        <v>0</v>
      </c>
      <c r="AQ746" s="2">
        <v>0</v>
      </c>
      <c r="AR746" s="4">
        <v>0</v>
      </c>
    </row>
    <row r="747" spans="1:44" ht="16" thickBot="1" x14ac:dyDescent="0.4">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9">
        <v>135</v>
      </c>
      <c r="W747" s="2">
        <v>18</v>
      </c>
      <c r="X747" s="1" t="s">
        <v>69</v>
      </c>
      <c r="Y747" s="2">
        <v>1</v>
      </c>
      <c r="Z747" s="2">
        <v>3</v>
      </c>
      <c r="AA747" s="9">
        <v>62</v>
      </c>
      <c r="AB747" s="2">
        <v>3</v>
      </c>
      <c r="AC747" s="2">
        <v>2</v>
      </c>
      <c r="AD747" s="2">
        <v>3</v>
      </c>
      <c r="AE747" s="9">
        <v>6385</v>
      </c>
      <c r="AF747" s="12">
        <v>12992</v>
      </c>
      <c r="AG747" s="2">
        <v>3</v>
      </c>
      <c r="AH747" s="2">
        <v>14</v>
      </c>
      <c r="AI747" s="2">
        <v>3</v>
      </c>
      <c r="AJ747" s="2">
        <v>4</v>
      </c>
      <c r="AK747" s="2">
        <v>80</v>
      </c>
      <c r="AL747" s="2">
        <v>2</v>
      </c>
      <c r="AM747" s="2">
        <v>17</v>
      </c>
      <c r="AN747" s="2">
        <v>3</v>
      </c>
      <c r="AO747" s="2">
        <v>8</v>
      </c>
      <c r="AP747" s="2">
        <v>7</v>
      </c>
      <c r="AQ747" s="2">
        <v>6</v>
      </c>
      <c r="AR747" s="4">
        <v>7</v>
      </c>
    </row>
    <row r="748" spans="1:44" ht="16" thickBot="1" x14ac:dyDescent="0.4">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9">
        <v>247</v>
      </c>
      <c r="W748" s="2">
        <v>7</v>
      </c>
      <c r="X748" s="1" t="s">
        <v>63</v>
      </c>
      <c r="Y748" s="2">
        <v>1</v>
      </c>
      <c r="Z748" s="2">
        <v>2</v>
      </c>
      <c r="AA748" s="9">
        <v>55</v>
      </c>
      <c r="AB748" s="2">
        <v>1</v>
      </c>
      <c r="AC748" s="2">
        <v>5</v>
      </c>
      <c r="AD748" s="2">
        <v>1</v>
      </c>
      <c r="AE748" s="9">
        <v>19973</v>
      </c>
      <c r="AF748" s="12">
        <v>20284</v>
      </c>
      <c r="AG748" s="2">
        <v>1</v>
      </c>
      <c r="AH748" s="2">
        <v>22</v>
      </c>
      <c r="AI748" s="2">
        <v>4</v>
      </c>
      <c r="AJ748" s="2">
        <v>2</v>
      </c>
      <c r="AK748" s="2">
        <v>80</v>
      </c>
      <c r="AL748" s="2">
        <v>2</v>
      </c>
      <c r="AM748" s="2">
        <v>21</v>
      </c>
      <c r="AN748" s="2">
        <v>3</v>
      </c>
      <c r="AO748" s="2">
        <v>21</v>
      </c>
      <c r="AP748" s="2">
        <v>16</v>
      </c>
      <c r="AQ748" s="2">
        <v>5</v>
      </c>
      <c r="AR748" s="4">
        <v>10</v>
      </c>
    </row>
    <row r="749" spans="1:44" ht="16" thickBot="1" x14ac:dyDescent="0.4">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9">
        <v>1035</v>
      </c>
      <c r="W749" s="2">
        <v>3</v>
      </c>
      <c r="X749" s="1" t="s">
        <v>69</v>
      </c>
      <c r="Y749" s="2">
        <v>1</v>
      </c>
      <c r="Z749" s="2">
        <v>2</v>
      </c>
      <c r="AA749" s="9">
        <v>42</v>
      </c>
      <c r="AB749" s="2">
        <v>3</v>
      </c>
      <c r="AC749" s="2">
        <v>2</v>
      </c>
      <c r="AD749" s="2">
        <v>1</v>
      </c>
      <c r="AE749" s="9">
        <v>6861</v>
      </c>
      <c r="AF749" s="12">
        <v>4981</v>
      </c>
      <c r="AG749" s="2">
        <v>8</v>
      </c>
      <c r="AH749" s="2">
        <v>12</v>
      </c>
      <c r="AI749" s="2">
        <v>3</v>
      </c>
      <c r="AJ749" s="2">
        <v>3</v>
      </c>
      <c r="AK749" s="2">
        <v>80</v>
      </c>
      <c r="AL749" s="2">
        <v>0</v>
      </c>
      <c r="AM749" s="2">
        <v>19</v>
      </c>
      <c r="AN749" s="2">
        <v>3</v>
      </c>
      <c r="AO749" s="2">
        <v>1</v>
      </c>
      <c r="AP749" s="2">
        <v>0</v>
      </c>
      <c r="AQ749" s="2">
        <v>0</v>
      </c>
      <c r="AR749" s="4">
        <v>0</v>
      </c>
    </row>
    <row r="750" spans="1:44" ht="16" thickBot="1" x14ac:dyDescent="0.4">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9">
        <v>265</v>
      </c>
      <c r="W750" s="2">
        <v>29</v>
      </c>
      <c r="X750" s="1" t="s">
        <v>53</v>
      </c>
      <c r="Y750" s="2">
        <v>1</v>
      </c>
      <c r="Z750" s="2">
        <v>2</v>
      </c>
      <c r="AA750" s="9">
        <v>79</v>
      </c>
      <c r="AB750" s="2">
        <v>1</v>
      </c>
      <c r="AC750" s="2">
        <v>2</v>
      </c>
      <c r="AD750" s="2">
        <v>3</v>
      </c>
      <c r="AE750" s="9">
        <v>4969</v>
      </c>
      <c r="AF750" s="12">
        <v>21813</v>
      </c>
      <c r="AG750" s="2">
        <v>8</v>
      </c>
      <c r="AH750" s="2">
        <v>18</v>
      </c>
      <c r="AI750" s="2">
        <v>3</v>
      </c>
      <c r="AJ750" s="2">
        <v>4</v>
      </c>
      <c r="AK750" s="2">
        <v>80</v>
      </c>
      <c r="AL750" s="2">
        <v>0</v>
      </c>
      <c r="AM750" s="2">
        <v>7</v>
      </c>
      <c r="AN750" s="2">
        <v>3</v>
      </c>
      <c r="AO750" s="2">
        <v>2</v>
      </c>
      <c r="AP750" s="2">
        <v>2</v>
      </c>
      <c r="AQ750" s="2">
        <v>2</v>
      </c>
      <c r="AR750" s="4">
        <v>2</v>
      </c>
    </row>
    <row r="751" spans="1:44" ht="16" thickBot="1" x14ac:dyDescent="0.4">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9">
        <v>266</v>
      </c>
      <c r="W751" s="2">
        <v>2</v>
      </c>
      <c r="X751" s="1" t="s">
        <v>63</v>
      </c>
      <c r="Y751" s="2">
        <v>1</v>
      </c>
      <c r="Z751" s="2">
        <v>1</v>
      </c>
      <c r="AA751" s="9">
        <v>57</v>
      </c>
      <c r="AB751" s="2">
        <v>1</v>
      </c>
      <c r="AC751" s="2">
        <v>5</v>
      </c>
      <c r="AD751" s="2">
        <v>2</v>
      </c>
      <c r="AE751" s="9">
        <v>19845</v>
      </c>
      <c r="AF751" s="12">
        <v>25846</v>
      </c>
      <c r="AG751" s="2">
        <v>1</v>
      </c>
      <c r="AH751" s="2">
        <v>15</v>
      </c>
      <c r="AI751" s="2">
        <v>3</v>
      </c>
      <c r="AJ751" s="2">
        <v>4</v>
      </c>
      <c r="AK751" s="2">
        <v>80</v>
      </c>
      <c r="AL751" s="2">
        <v>1</v>
      </c>
      <c r="AM751" s="2">
        <v>33</v>
      </c>
      <c r="AN751" s="2">
        <v>3</v>
      </c>
      <c r="AO751" s="2">
        <v>32</v>
      </c>
      <c r="AP751" s="2">
        <v>14</v>
      </c>
      <c r="AQ751" s="2">
        <v>6</v>
      </c>
      <c r="AR751" s="4">
        <v>9</v>
      </c>
    </row>
    <row r="752" spans="1:44" ht="16" thickBot="1" x14ac:dyDescent="0.4">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9">
        <v>1448</v>
      </c>
      <c r="W752" s="2">
        <v>28</v>
      </c>
      <c r="X752" s="1" t="s">
        <v>75</v>
      </c>
      <c r="Y752" s="2">
        <v>1</v>
      </c>
      <c r="Z752" s="2">
        <v>4</v>
      </c>
      <c r="AA752" s="9">
        <v>53</v>
      </c>
      <c r="AB752" s="2">
        <v>4</v>
      </c>
      <c r="AC752" s="2">
        <v>4</v>
      </c>
      <c r="AD752" s="2">
        <v>4</v>
      </c>
      <c r="AE752" s="9">
        <v>13320</v>
      </c>
      <c r="AF752" s="12">
        <v>11737</v>
      </c>
      <c r="AG752" s="2">
        <v>3</v>
      </c>
      <c r="AH752" s="2">
        <v>18</v>
      </c>
      <c r="AI752" s="2">
        <v>3</v>
      </c>
      <c r="AJ752" s="2">
        <v>3</v>
      </c>
      <c r="AK752" s="2">
        <v>80</v>
      </c>
      <c r="AL752" s="2">
        <v>1</v>
      </c>
      <c r="AM752" s="2">
        <v>23</v>
      </c>
      <c r="AN752" s="2">
        <v>3</v>
      </c>
      <c r="AO752" s="2">
        <v>12</v>
      </c>
      <c r="AP752" s="2">
        <v>11</v>
      </c>
      <c r="AQ752" s="2">
        <v>11</v>
      </c>
      <c r="AR752" s="4">
        <v>11</v>
      </c>
    </row>
    <row r="753" spans="1:44" ht="16" thickBot="1" x14ac:dyDescent="0.4">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9">
        <v>145</v>
      </c>
      <c r="W753" s="2">
        <v>1</v>
      </c>
      <c r="X753" s="1" t="s">
        <v>75</v>
      </c>
      <c r="Y753" s="2">
        <v>1</v>
      </c>
      <c r="Z753" s="2">
        <v>4</v>
      </c>
      <c r="AA753" s="9">
        <v>95</v>
      </c>
      <c r="AB753" s="2">
        <v>3</v>
      </c>
      <c r="AC753" s="2">
        <v>2</v>
      </c>
      <c r="AD753" s="2">
        <v>1</v>
      </c>
      <c r="AE753" s="9">
        <v>6347</v>
      </c>
      <c r="AF753" s="12">
        <v>24920</v>
      </c>
      <c r="AG753" s="2">
        <v>0</v>
      </c>
      <c r="AH753" s="2">
        <v>12</v>
      </c>
      <c r="AI753" s="2">
        <v>3</v>
      </c>
      <c r="AJ753" s="2">
        <v>1</v>
      </c>
      <c r="AK753" s="2">
        <v>80</v>
      </c>
      <c r="AL753" s="2">
        <v>1</v>
      </c>
      <c r="AM753" s="2">
        <v>19</v>
      </c>
      <c r="AN753" s="2">
        <v>3</v>
      </c>
      <c r="AO753" s="2">
        <v>18</v>
      </c>
      <c r="AP753" s="2">
        <v>7</v>
      </c>
      <c r="AQ753" s="2">
        <v>0</v>
      </c>
      <c r="AR753" s="4">
        <v>13</v>
      </c>
    </row>
    <row r="754" spans="1:44" ht="16" thickBot="1" x14ac:dyDescent="0.4">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9">
        <v>885</v>
      </c>
      <c r="W754" s="2">
        <v>16</v>
      </c>
      <c r="X754" s="1" t="s">
        <v>69</v>
      </c>
      <c r="Y754" s="2">
        <v>1</v>
      </c>
      <c r="Z754" s="2">
        <v>3</v>
      </c>
      <c r="AA754" s="9">
        <v>43</v>
      </c>
      <c r="AB754" s="2">
        <v>4</v>
      </c>
      <c r="AC754" s="2">
        <v>1</v>
      </c>
      <c r="AD754" s="2">
        <v>1</v>
      </c>
      <c r="AE754" s="9">
        <v>2743</v>
      </c>
      <c r="AF754" s="12">
        <v>8269</v>
      </c>
      <c r="AG754" s="2">
        <v>1</v>
      </c>
      <c r="AH754" s="2">
        <v>16</v>
      </c>
      <c r="AI754" s="2">
        <v>3</v>
      </c>
      <c r="AJ754" s="2">
        <v>3</v>
      </c>
      <c r="AK754" s="2">
        <v>80</v>
      </c>
      <c r="AL754" s="2">
        <v>0</v>
      </c>
      <c r="AM754" s="2">
        <v>18</v>
      </c>
      <c r="AN754" s="2">
        <v>3</v>
      </c>
      <c r="AO754" s="2">
        <v>17</v>
      </c>
      <c r="AP754" s="2">
        <v>13</v>
      </c>
      <c r="AQ754" s="2">
        <v>15</v>
      </c>
      <c r="AR754" s="4">
        <v>14</v>
      </c>
    </row>
    <row r="755" spans="1:44" ht="16" thickBot="1" x14ac:dyDescent="0.4">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9">
        <v>945</v>
      </c>
      <c r="W755" s="2">
        <v>22</v>
      </c>
      <c r="X755" s="1" t="s">
        <v>75</v>
      </c>
      <c r="Y755" s="2">
        <v>1</v>
      </c>
      <c r="Z755" s="2">
        <v>4</v>
      </c>
      <c r="AA755" s="9">
        <v>82</v>
      </c>
      <c r="AB755" s="2">
        <v>3</v>
      </c>
      <c r="AC755" s="2">
        <v>3</v>
      </c>
      <c r="AD755" s="2">
        <v>3</v>
      </c>
      <c r="AE755" s="9">
        <v>10880</v>
      </c>
      <c r="AF755" s="12">
        <v>5083</v>
      </c>
      <c r="AG755" s="2">
        <v>1</v>
      </c>
      <c r="AH755" s="2">
        <v>13</v>
      </c>
      <c r="AI755" s="2">
        <v>3</v>
      </c>
      <c r="AJ755" s="2">
        <v>3</v>
      </c>
      <c r="AK755" s="2">
        <v>80</v>
      </c>
      <c r="AL755" s="2">
        <v>0</v>
      </c>
      <c r="AM755" s="2">
        <v>21</v>
      </c>
      <c r="AN755" s="2">
        <v>3</v>
      </c>
      <c r="AO755" s="2">
        <v>21</v>
      </c>
      <c r="AP755" s="2">
        <v>6</v>
      </c>
      <c r="AQ755" s="2">
        <v>2</v>
      </c>
      <c r="AR755" s="4">
        <v>8</v>
      </c>
    </row>
    <row r="756" spans="1:44" ht="16" thickBot="1" x14ac:dyDescent="0.4">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9">
        <v>1038</v>
      </c>
      <c r="W756" s="2">
        <v>8</v>
      </c>
      <c r="X756" s="1" t="s">
        <v>63</v>
      </c>
      <c r="Y756" s="2">
        <v>1</v>
      </c>
      <c r="Z756" s="2">
        <v>2</v>
      </c>
      <c r="AA756" s="9">
        <v>88</v>
      </c>
      <c r="AB756" s="2">
        <v>2</v>
      </c>
      <c r="AC756" s="2">
        <v>1</v>
      </c>
      <c r="AD756" s="2">
        <v>1</v>
      </c>
      <c r="AE756" s="9">
        <v>2342</v>
      </c>
      <c r="AF756" s="12">
        <v>21437</v>
      </c>
      <c r="AG756" s="2">
        <v>0</v>
      </c>
      <c r="AH756" s="2">
        <v>19</v>
      </c>
      <c r="AI756" s="2">
        <v>3</v>
      </c>
      <c r="AJ756" s="2">
        <v>4</v>
      </c>
      <c r="AK756" s="2">
        <v>80</v>
      </c>
      <c r="AL756" s="2">
        <v>0</v>
      </c>
      <c r="AM756" s="2">
        <v>3</v>
      </c>
      <c r="AN756" s="2">
        <v>2</v>
      </c>
      <c r="AO756" s="2">
        <v>2</v>
      </c>
      <c r="AP756" s="2">
        <v>2</v>
      </c>
      <c r="AQ756" s="2">
        <v>2</v>
      </c>
      <c r="AR756" s="4">
        <v>2</v>
      </c>
    </row>
    <row r="757" spans="1:44" ht="16" thickBot="1" x14ac:dyDescent="0.4">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9">
        <v>1234</v>
      </c>
      <c r="W757" s="2">
        <v>11</v>
      </c>
      <c r="X757" s="1" t="s">
        <v>53</v>
      </c>
      <c r="Y757" s="2">
        <v>1</v>
      </c>
      <c r="Z757" s="2">
        <v>4</v>
      </c>
      <c r="AA757" s="9">
        <v>90</v>
      </c>
      <c r="AB757" s="2">
        <v>3</v>
      </c>
      <c r="AC757" s="2">
        <v>4</v>
      </c>
      <c r="AD757" s="2">
        <v>1</v>
      </c>
      <c r="AE757" s="9">
        <v>17650</v>
      </c>
      <c r="AF757" s="12">
        <v>5404</v>
      </c>
      <c r="AG757" s="2">
        <v>3</v>
      </c>
      <c r="AH757" s="2">
        <v>13</v>
      </c>
      <c r="AI757" s="2">
        <v>3</v>
      </c>
      <c r="AJ757" s="2">
        <v>2</v>
      </c>
      <c r="AK757" s="2">
        <v>80</v>
      </c>
      <c r="AL757" s="2">
        <v>1</v>
      </c>
      <c r="AM757" s="2">
        <v>26</v>
      </c>
      <c r="AN757" s="2">
        <v>4</v>
      </c>
      <c r="AO757" s="2">
        <v>9</v>
      </c>
      <c r="AP757" s="2">
        <v>3</v>
      </c>
      <c r="AQ757" s="2">
        <v>1</v>
      </c>
      <c r="AR757" s="4">
        <v>1</v>
      </c>
    </row>
    <row r="758" spans="1:44" ht="16" thickBot="1" x14ac:dyDescent="0.4">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9">
        <v>1109</v>
      </c>
      <c r="W758" s="2">
        <v>29</v>
      </c>
      <c r="X758" s="1" t="s">
        <v>69</v>
      </c>
      <c r="Y758" s="2">
        <v>1</v>
      </c>
      <c r="Z758" s="2">
        <v>4</v>
      </c>
      <c r="AA758" s="9">
        <v>69</v>
      </c>
      <c r="AB758" s="2">
        <v>3</v>
      </c>
      <c r="AC758" s="2">
        <v>1</v>
      </c>
      <c r="AD758" s="2">
        <v>3</v>
      </c>
      <c r="AE758" s="9">
        <v>4025</v>
      </c>
      <c r="AF758" s="12">
        <v>11135</v>
      </c>
      <c r="AG758" s="2">
        <v>9</v>
      </c>
      <c r="AH758" s="2">
        <v>12</v>
      </c>
      <c r="AI758" s="2">
        <v>3</v>
      </c>
      <c r="AJ758" s="2">
        <v>2</v>
      </c>
      <c r="AK758" s="2">
        <v>80</v>
      </c>
      <c r="AL758" s="2">
        <v>0</v>
      </c>
      <c r="AM758" s="2">
        <v>10</v>
      </c>
      <c r="AN758" s="2">
        <v>3</v>
      </c>
      <c r="AO758" s="2">
        <v>8</v>
      </c>
      <c r="AP758" s="2">
        <v>7</v>
      </c>
      <c r="AQ758" s="2">
        <v>7</v>
      </c>
      <c r="AR758" s="4">
        <v>7</v>
      </c>
    </row>
    <row r="759" spans="1:44" ht="16" thickBot="1" x14ac:dyDescent="0.4">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9">
        <v>216</v>
      </c>
      <c r="W759" s="2">
        <v>1</v>
      </c>
      <c r="X759" s="1" t="s">
        <v>69</v>
      </c>
      <c r="Y759" s="2">
        <v>1</v>
      </c>
      <c r="Z759" s="2">
        <v>2</v>
      </c>
      <c r="AA759" s="9">
        <v>75</v>
      </c>
      <c r="AB759" s="2">
        <v>4</v>
      </c>
      <c r="AC759" s="2">
        <v>2</v>
      </c>
      <c r="AD759" s="2">
        <v>2</v>
      </c>
      <c r="AE759" s="9">
        <v>9725</v>
      </c>
      <c r="AF759" s="12">
        <v>12278</v>
      </c>
      <c r="AG759" s="2">
        <v>0</v>
      </c>
      <c r="AH759" s="2">
        <v>11</v>
      </c>
      <c r="AI759" s="2">
        <v>3</v>
      </c>
      <c r="AJ759" s="2">
        <v>4</v>
      </c>
      <c r="AK759" s="2">
        <v>80</v>
      </c>
      <c r="AL759" s="2">
        <v>1</v>
      </c>
      <c r="AM759" s="2">
        <v>16</v>
      </c>
      <c r="AN759" s="2">
        <v>2</v>
      </c>
      <c r="AO759" s="2">
        <v>15</v>
      </c>
      <c r="AP759" s="2">
        <v>1</v>
      </c>
      <c r="AQ759" s="2">
        <v>0</v>
      </c>
      <c r="AR759" s="4">
        <v>9</v>
      </c>
    </row>
    <row r="760" spans="1:44" ht="16" thickBot="1" x14ac:dyDescent="0.4">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9">
        <v>1089</v>
      </c>
      <c r="W760" s="2">
        <v>1</v>
      </c>
      <c r="X760" s="1" t="s">
        <v>53</v>
      </c>
      <c r="Y760" s="2">
        <v>1</v>
      </c>
      <c r="Z760" s="2">
        <v>4</v>
      </c>
      <c r="AA760" s="9">
        <v>66</v>
      </c>
      <c r="AB760" s="2">
        <v>3</v>
      </c>
      <c r="AC760" s="2">
        <v>3</v>
      </c>
      <c r="AD760" s="2">
        <v>4</v>
      </c>
      <c r="AE760" s="9">
        <v>11904</v>
      </c>
      <c r="AF760" s="12">
        <v>11038</v>
      </c>
      <c r="AG760" s="2">
        <v>3</v>
      </c>
      <c r="AH760" s="2">
        <v>14</v>
      </c>
      <c r="AI760" s="2">
        <v>3</v>
      </c>
      <c r="AJ760" s="2">
        <v>3</v>
      </c>
      <c r="AK760" s="2">
        <v>80</v>
      </c>
      <c r="AL760" s="2">
        <v>1</v>
      </c>
      <c r="AM760" s="2">
        <v>14</v>
      </c>
      <c r="AN760" s="2">
        <v>1</v>
      </c>
      <c r="AO760" s="2">
        <v>6</v>
      </c>
      <c r="AP760" s="2">
        <v>4</v>
      </c>
      <c r="AQ760" s="2">
        <v>0</v>
      </c>
      <c r="AR760" s="4">
        <v>4</v>
      </c>
    </row>
    <row r="761" spans="1:44" ht="16" thickBot="1" x14ac:dyDescent="0.4">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9">
        <v>788</v>
      </c>
      <c r="W761" s="2">
        <v>24</v>
      </c>
      <c r="X761" s="1" t="s">
        <v>69</v>
      </c>
      <c r="Y761" s="2">
        <v>1</v>
      </c>
      <c r="Z761" s="2">
        <v>2</v>
      </c>
      <c r="AA761" s="9">
        <v>36</v>
      </c>
      <c r="AB761" s="2">
        <v>3</v>
      </c>
      <c r="AC761" s="2">
        <v>1</v>
      </c>
      <c r="AD761" s="2">
        <v>3</v>
      </c>
      <c r="AE761" s="9">
        <v>2177</v>
      </c>
      <c r="AF761" s="12">
        <v>8318</v>
      </c>
      <c r="AG761" s="2">
        <v>1</v>
      </c>
      <c r="AH761" s="2">
        <v>16</v>
      </c>
      <c r="AI761" s="2">
        <v>3</v>
      </c>
      <c r="AJ761" s="2">
        <v>1</v>
      </c>
      <c r="AK761" s="2">
        <v>80</v>
      </c>
      <c r="AL761" s="2">
        <v>0</v>
      </c>
      <c r="AM761" s="2">
        <v>6</v>
      </c>
      <c r="AN761" s="2">
        <v>3</v>
      </c>
      <c r="AO761" s="2">
        <v>6</v>
      </c>
      <c r="AP761" s="2">
        <v>3</v>
      </c>
      <c r="AQ761" s="2">
        <v>0</v>
      </c>
      <c r="AR761" s="4">
        <v>4</v>
      </c>
    </row>
    <row r="762" spans="1:44" ht="16" thickBot="1" x14ac:dyDescent="0.4">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9">
        <v>124</v>
      </c>
      <c r="W762" s="2">
        <v>2</v>
      </c>
      <c r="X762" s="1" t="s">
        <v>75</v>
      </c>
      <c r="Y762" s="2">
        <v>1</v>
      </c>
      <c r="Z762" s="2">
        <v>3</v>
      </c>
      <c r="AA762" s="9">
        <v>38</v>
      </c>
      <c r="AB762" s="2">
        <v>2</v>
      </c>
      <c r="AC762" s="2">
        <v>3</v>
      </c>
      <c r="AD762" s="2">
        <v>2</v>
      </c>
      <c r="AE762" s="9">
        <v>7525</v>
      </c>
      <c r="AF762" s="12">
        <v>23537</v>
      </c>
      <c r="AG762" s="2">
        <v>2</v>
      </c>
      <c r="AH762" s="2">
        <v>12</v>
      </c>
      <c r="AI762" s="2">
        <v>3</v>
      </c>
      <c r="AJ762" s="2">
        <v>1</v>
      </c>
      <c r="AK762" s="2">
        <v>80</v>
      </c>
      <c r="AL762" s="2">
        <v>1</v>
      </c>
      <c r="AM762" s="2">
        <v>30</v>
      </c>
      <c r="AN762" s="2">
        <v>3</v>
      </c>
      <c r="AO762" s="2">
        <v>15</v>
      </c>
      <c r="AP762" s="2">
        <v>7</v>
      </c>
      <c r="AQ762" s="2">
        <v>6</v>
      </c>
      <c r="AR762" s="4">
        <v>12</v>
      </c>
    </row>
    <row r="763" spans="1:44" ht="16" thickBot="1" x14ac:dyDescent="0.4">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9">
        <v>660</v>
      </c>
      <c r="W763" s="2">
        <v>15</v>
      </c>
      <c r="X763" s="1" t="s">
        <v>75</v>
      </c>
      <c r="Y763" s="2">
        <v>1</v>
      </c>
      <c r="Z763" s="2">
        <v>1</v>
      </c>
      <c r="AA763" s="9">
        <v>81</v>
      </c>
      <c r="AB763" s="2">
        <v>3</v>
      </c>
      <c r="AC763" s="2">
        <v>2</v>
      </c>
      <c r="AD763" s="2">
        <v>3</v>
      </c>
      <c r="AE763" s="9">
        <v>4834</v>
      </c>
      <c r="AF763" s="12">
        <v>7858</v>
      </c>
      <c r="AG763" s="2">
        <v>7</v>
      </c>
      <c r="AH763" s="2">
        <v>14</v>
      </c>
      <c r="AI763" s="2">
        <v>3</v>
      </c>
      <c r="AJ763" s="2">
        <v>2</v>
      </c>
      <c r="AK763" s="2">
        <v>80</v>
      </c>
      <c r="AL763" s="2">
        <v>1</v>
      </c>
      <c r="AM763" s="2">
        <v>9</v>
      </c>
      <c r="AN763" s="2">
        <v>2</v>
      </c>
      <c r="AO763" s="2">
        <v>1</v>
      </c>
      <c r="AP763" s="2">
        <v>0</v>
      </c>
      <c r="AQ763" s="2">
        <v>0</v>
      </c>
      <c r="AR763" s="4">
        <v>0</v>
      </c>
    </row>
    <row r="764" spans="1:44" ht="16" thickBot="1" x14ac:dyDescent="0.4">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9">
        <v>342</v>
      </c>
      <c r="W764" s="2">
        <v>2</v>
      </c>
      <c r="X764" s="1" t="s">
        <v>75</v>
      </c>
      <c r="Y764" s="2">
        <v>1</v>
      </c>
      <c r="Z764" s="2">
        <v>1</v>
      </c>
      <c r="AA764" s="9">
        <v>57</v>
      </c>
      <c r="AB764" s="2">
        <v>3</v>
      </c>
      <c r="AC764" s="2">
        <v>1</v>
      </c>
      <c r="AD764" s="2">
        <v>1</v>
      </c>
      <c r="AE764" s="9">
        <v>2042</v>
      </c>
      <c r="AF764" s="12">
        <v>15346</v>
      </c>
      <c r="AG764" s="2">
        <v>6</v>
      </c>
      <c r="AH764" s="2">
        <v>14</v>
      </c>
      <c r="AI764" s="2">
        <v>3</v>
      </c>
      <c r="AJ764" s="2">
        <v>2</v>
      </c>
      <c r="AK764" s="2">
        <v>80</v>
      </c>
      <c r="AL764" s="2">
        <v>1</v>
      </c>
      <c r="AM764" s="2">
        <v>6</v>
      </c>
      <c r="AN764" s="2">
        <v>3</v>
      </c>
      <c r="AO764" s="2">
        <v>3</v>
      </c>
      <c r="AP764" s="2">
        <v>2</v>
      </c>
      <c r="AQ764" s="2">
        <v>1</v>
      </c>
      <c r="AR764" s="4">
        <v>2</v>
      </c>
    </row>
    <row r="765" spans="1:44" ht="16" thickBot="1" x14ac:dyDescent="0.4">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9">
        <v>1333</v>
      </c>
      <c r="W765" s="2">
        <v>10</v>
      </c>
      <c r="X765" s="1" t="s">
        <v>69</v>
      </c>
      <c r="Y765" s="2">
        <v>1</v>
      </c>
      <c r="Z765" s="2">
        <v>3</v>
      </c>
      <c r="AA765" s="9">
        <v>87</v>
      </c>
      <c r="AB765" s="2">
        <v>3</v>
      </c>
      <c r="AC765" s="2">
        <v>1</v>
      </c>
      <c r="AD765" s="2">
        <v>1</v>
      </c>
      <c r="AE765" s="9">
        <v>2220</v>
      </c>
      <c r="AF765" s="12">
        <v>18410</v>
      </c>
      <c r="AG765" s="2">
        <v>1</v>
      </c>
      <c r="AH765" s="2">
        <v>19</v>
      </c>
      <c r="AI765" s="2">
        <v>3</v>
      </c>
      <c r="AJ765" s="2">
        <v>4</v>
      </c>
      <c r="AK765" s="2">
        <v>80</v>
      </c>
      <c r="AL765" s="2">
        <v>1</v>
      </c>
      <c r="AM765" s="2">
        <v>1</v>
      </c>
      <c r="AN765" s="2">
        <v>3</v>
      </c>
      <c r="AO765" s="2">
        <v>1</v>
      </c>
      <c r="AP765" s="2">
        <v>1</v>
      </c>
      <c r="AQ765" s="2">
        <v>0</v>
      </c>
      <c r="AR765" s="4">
        <v>0</v>
      </c>
    </row>
    <row r="766" spans="1:44" ht="16" thickBot="1" x14ac:dyDescent="0.4">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9">
        <v>1144</v>
      </c>
      <c r="W766" s="2">
        <v>10</v>
      </c>
      <c r="X766" s="1" t="s">
        <v>63</v>
      </c>
      <c r="Y766" s="2">
        <v>1</v>
      </c>
      <c r="Z766" s="2">
        <v>4</v>
      </c>
      <c r="AA766" s="9">
        <v>74</v>
      </c>
      <c r="AB766" s="2">
        <v>3</v>
      </c>
      <c r="AC766" s="2">
        <v>1</v>
      </c>
      <c r="AD766" s="2">
        <v>3</v>
      </c>
      <c r="AE766" s="9">
        <v>1052</v>
      </c>
      <c r="AF766" s="12">
        <v>23384</v>
      </c>
      <c r="AG766" s="2">
        <v>1</v>
      </c>
      <c r="AH766" s="2">
        <v>22</v>
      </c>
      <c r="AI766" s="2">
        <v>4</v>
      </c>
      <c r="AJ766" s="2">
        <v>2</v>
      </c>
      <c r="AK766" s="2">
        <v>80</v>
      </c>
      <c r="AL766" s="2">
        <v>0</v>
      </c>
      <c r="AM766" s="2">
        <v>1</v>
      </c>
      <c r="AN766" s="2">
        <v>3</v>
      </c>
      <c r="AO766" s="2">
        <v>1</v>
      </c>
      <c r="AP766" s="2">
        <v>0</v>
      </c>
      <c r="AQ766" s="2">
        <v>0</v>
      </c>
      <c r="AR766" s="4">
        <v>0</v>
      </c>
    </row>
    <row r="767" spans="1:44" ht="16" thickBot="1" x14ac:dyDescent="0.4">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9">
        <v>1186</v>
      </c>
      <c r="W767" s="2">
        <v>3</v>
      </c>
      <c r="X767" s="1" t="s">
        <v>69</v>
      </c>
      <c r="Y767" s="2">
        <v>1</v>
      </c>
      <c r="Z767" s="2">
        <v>3</v>
      </c>
      <c r="AA767" s="9">
        <v>44</v>
      </c>
      <c r="AB767" s="2">
        <v>3</v>
      </c>
      <c r="AC767" s="2">
        <v>1</v>
      </c>
      <c r="AD767" s="2">
        <v>3</v>
      </c>
      <c r="AE767" s="9">
        <v>2821</v>
      </c>
      <c r="AF767" s="12">
        <v>2997</v>
      </c>
      <c r="AG767" s="2">
        <v>3</v>
      </c>
      <c r="AH767" s="2">
        <v>16</v>
      </c>
      <c r="AI767" s="2">
        <v>3</v>
      </c>
      <c r="AJ767" s="2">
        <v>1</v>
      </c>
      <c r="AK767" s="2">
        <v>80</v>
      </c>
      <c r="AL767" s="2">
        <v>1</v>
      </c>
      <c r="AM767" s="2">
        <v>8</v>
      </c>
      <c r="AN767" s="2">
        <v>3</v>
      </c>
      <c r="AO767" s="2">
        <v>2</v>
      </c>
      <c r="AP767" s="2">
        <v>2</v>
      </c>
      <c r="AQ767" s="2">
        <v>2</v>
      </c>
      <c r="AR767" s="4">
        <v>2</v>
      </c>
    </row>
    <row r="768" spans="1:44" ht="16" thickBot="1" x14ac:dyDescent="0.4">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9">
        <v>1464</v>
      </c>
      <c r="W768" s="2">
        <v>2</v>
      </c>
      <c r="X768" s="1" t="s">
        <v>69</v>
      </c>
      <c r="Y768" s="2">
        <v>1</v>
      </c>
      <c r="Z768" s="2">
        <v>2</v>
      </c>
      <c r="AA768" s="9">
        <v>62</v>
      </c>
      <c r="AB768" s="2">
        <v>3</v>
      </c>
      <c r="AC768" s="2">
        <v>5</v>
      </c>
      <c r="AD768" s="2">
        <v>3</v>
      </c>
      <c r="AE768" s="9">
        <v>19237</v>
      </c>
      <c r="AF768" s="12">
        <v>12853</v>
      </c>
      <c r="AG768" s="2">
        <v>2</v>
      </c>
      <c r="AH768" s="2">
        <v>11</v>
      </c>
      <c r="AI768" s="2">
        <v>3</v>
      </c>
      <c r="AJ768" s="2">
        <v>4</v>
      </c>
      <c r="AK768" s="2">
        <v>80</v>
      </c>
      <c r="AL768" s="2">
        <v>1</v>
      </c>
      <c r="AM768" s="2">
        <v>29</v>
      </c>
      <c r="AN768" s="2">
        <v>2</v>
      </c>
      <c r="AO768" s="2">
        <v>8</v>
      </c>
      <c r="AP768" s="2">
        <v>1</v>
      </c>
      <c r="AQ768" s="2">
        <v>7</v>
      </c>
      <c r="AR768" s="4">
        <v>7</v>
      </c>
    </row>
    <row r="769" spans="1:44" ht="16" thickBot="1" x14ac:dyDescent="0.4">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9">
        <v>124</v>
      </c>
      <c r="W769" s="2">
        <v>3</v>
      </c>
      <c r="X769" s="1" t="s">
        <v>75</v>
      </c>
      <c r="Y769" s="2">
        <v>1</v>
      </c>
      <c r="Z769" s="2">
        <v>4</v>
      </c>
      <c r="AA769" s="9">
        <v>35</v>
      </c>
      <c r="AB769" s="2">
        <v>3</v>
      </c>
      <c r="AC769" s="2">
        <v>2</v>
      </c>
      <c r="AD769" s="2">
        <v>3</v>
      </c>
      <c r="AE769" s="9">
        <v>4107</v>
      </c>
      <c r="AF769" s="12">
        <v>13848</v>
      </c>
      <c r="AG769" s="2">
        <v>3</v>
      </c>
      <c r="AH769" s="2">
        <v>15</v>
      </c>
      <c r="AI769" s="2">
        <v>3</v>
      </c>
      <c r="AJ769" s="2">
        <v>1</v>
      </c>
      <c r="AK769" s="2">
        <v>80</v>
      </c>
      <c r="AL769" s="2">
        <v>0</v>
      </c>
      <c r="AM769" s="2">
        <v>8</v>
      </c>
      <c r="AN769" s="2">
        <v>2</v>
      </c>
      <c r="AO769" s="2">
        <v>4</v>
      </c>
      <c r="AP769" s="2">
        <v>3</v>
      </c>
      <c r="AQ769" s="2">
        <v>0</v>
      </c>
      <c r="AR769" s="4">
        <v>1</v>
      </c>
    </row>
    <row r="770" spans="1:44" ht="16" thickBot="1" x14ac:dyDescent="0.4">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9">
        <v>300</v>
      </c>
      <c r="W770" s="2">
        <v>26</v>
      </c>
      <c r="X770" s="1" t="s">
        <v>75</v>
      </c>
      <c r="Y770" s="2">
        <v>1</v>
      </c>
      <c r="Z770" s="2">
        <v>3</v>
      </c>
      <c r="AA770" s="9">
        <v>74</v>
      </c>
      <c r="AB770" s="2">
        <v>3</v>
      </c>
      <c r="AC770" s="2">
        <v>2</v>
      </c>
      <c r="AD770" s="2">
        <v>2</v>
      </c>
      <c r="AE770" s="9">
        <v>8396</v>
      </c>
      <c r="AF770" s="12">
        <v>22217</v>
      </c>
      <c r="AG770" s="2">
        <v>1</v>
      </c>
      <c r="AH770" s="2">
        <v>14</v>
      </c>
      <c r="AI770" s="2">
        <v>3</v>
      </c>
      <c r="AJ770" s="2">
        <v>2</v>
      </c>
      <c r="AK770" s="2">
        <v>80</v>
      </c>
      <c r="AL770" s="2">
        <v>1</v>
      </c>
      <c r="AM770" s="2">
        <v>8</v>
      </c>
      <c r="AN770" s="2">
        <v>2</v>
      </c>
      <c r="AO770" s="2">
        <v>7</v>
      </c>
      <c r="AP770" s="2">
        <v>7</v>
      </c>
      <c r="AQ770" s="2">
        <v>7</v>
      </c>
      <c r="AR770" s="4">
        <v>5</v>
      </c>
    </row>
    <row r="771" spans="1:44" ht="16" thickBot="1" x14ac:dyDescent="0.4">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9">
        <v>921</v>
      </c>
      <c r="W771" s="2">
        <v>1</v>
      </c>
      <c r="X771" s="1" t="s">
        <v>63</v>
      </c>
      <c r="Y771" s="2">
        <v>1</v>
      </c>
      <c r="Z771" s="2">
        <v>1</v>
      </c>
      <c r="AA771" s="9">
        <v>66</v>
      </c>
      <c r="AB771" s="2">
        <v>2</v>
      </c>
      <c r="AC771" s="2">
        <v>1</v>
      </c>
      <c r="AD771" s="2">
        <v>3</v>
      </c>
      <c r="AE771" s="9">
        <v>2007</v>
      </c>
      <c r="AF771" s="12">
        <v>25265</v>
      </c>
      <c r="AG771" s="2">
        <v>1</v>
      </c>
      <c r="AH771" s="2">
        <v>13</v>
      </c>
      <c r="AI771" s="2">
        <v>3</v>
      </c>
      <c r="AJ771" s="2">
        <v>3</v>
      </c>
      <c r="AK771" s="2">
        <v>80</v>
      </c>
      <c r="AL771" s="2">
        <v>2</v>
      </c>
      <c r="AM771" s="2">
        <v>5</v>
      </c>
      <c r="AN771" s="2">
        <v>3</v>
      </c>
      <c r="AO771" s="2">
        <v>5</v>
      </c>
      <c r="AP771" s="2">
        <v>3</v>
      </c>
      <c r="AQ771" s="2">
        <v>1</v>
      </c>
      <c r="AR771" s="4">
        <v>3</v>
      </c>
    </row>
    <row r="772" spans="1:44" ht="16" thickBot="1" x14ac:dyDescent="0.4">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9">
        <v>430</v>
      </c>
      <c r="W772" s="2">
        <v>1</v>
      </c>
      <c r="X772" s="1" t="s">
        <v>69</v>
      </c>
      <c r="Y772" s="2">
        <v>1</v>
      </c>
      <c r="Z772" s="2">
        <v>4</v>
      </c>
      <c r="AA772" s="9">
        <v>40</v>
      </c>
      <c r="AB772" s="2">
        <v>3</v>
      </c>
      <c r="AC772" s="2">
        <v>5</v>
      </c>
      <c r="AD772" s="2">
        <v>4</v>
      </c>
      <c r="AE772" s="9">
        <v>19627</v>
      </c>
      <c r="AF772" s="12">
        <v>21445</v>
      </c>
      <c r="AG772" s="2">
        <v>9</v>
      </c>
      <c r="AH772" s="2">
        <v>17</v>
      </c>
      <c r="AI772" s="2">
        <v>3</v>
      </c>
      <c r="AJ772" s="2">
        <v>4</v>
      </c>
      <c r="AK772" s="2">
        <v>80</v>
      </c>
      <c r="AL772" s="2">
        <v>2</v>
      </c>
      <c r="AM772" s="2">
        <v>23</v>
      </c>
      <c r="AN772" s="2">
        <v>3</v>
      </c>
      <c r="AO772" s="2">
        <v>2</v>
      </c>
      <c r="AP772" s="2">
        <v>2</v>
      </c>
      <c r="AQ772" s="2">
        <v>2</v>
      </c>
      <c r="AR772" s="4">
        <v>2</v>
      </c>
    </row>
    <row r="773" spans="1:44" ht="16" thickBot="1" x14ac:dyDescent="0.4">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9">
        <v>1082</v>
      </c>
      <c r="W773" s="2">
        <v>2</v>
      </c>
      <c r="X773" s="1" t="s">
        <v>69</v>
      </c>
      <c r="Y773" s="2">
        <v>1</v>
      </c>
      <c r="Z773" s="2">
        <v>3</v>
      </c>
      <c r="AA773" s="9">
        <v>41</v>
      </c>
      <c r="AB773" s="2">
        <v>2</v>
      </c>
      <c r="AC773" s="2">
        <v>3</v>
      </c>
      <c r="AD773" s="2">
        <v>1</v>
      </c>
      <c r="AE773" s="9">
        <v>10686</v>
      </c>
      <c r="AF773" s="12">
        <v>8392</v>
      </c>
      <c r="AG773" s="2">
        <v>6</v>
      </c>
      <c r="AH773" s="2">
        <v>11</v>
      </c>
      <c r="AI773" s="2">
        <v>3</v>
      </c>
      <c r="AJ773" s="2">
        <v>2</v>
      </c>
      <c r="AK773" s="2">
        <v>80</v>
      </c>
      <c r="AL773" s="2">
        <v>1</v>
      </c>
      <c r="AM773" s="2">
        <v>13</v>
      </c>
      <c r="AN773" s="2">
        <v>3</v>
      </c>
      <c r="AO773" s="2">
        <v>9</v>
      </c>
      <c r="AP773" s="2">
        <v>4</v>
      </c>
      <c r="AQ773" s="2">
        <v>7</v>
      </c>
      <c r="AR773" s="4">
        <v>0</v>
      </c>
    </row>
    <row r="774" spans="1:44" ht="16" thickBot="1" x14ac:dyDescent="0.4">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9">
        <v>1240</v>
      </c>
      <c r="W774" s="2">
        <v>9</v>
      </c>
      <c r="X774" s="1" t="s">
        <v>75</v>
      </c>
      <c r="Y774" s="2">
        <v>1</v>
      </c>
      <c r="Z774" s="2">
        <v>1</v>
      </c>
      <c r="AA774" s="9">
        <v>63</v>
      </c>
      <c r="AB774" s="2">
        <v>3</v>
      </c>
      <c r="AC774" s="2">
        <v>1</v>
      </c>
      <c r="AD774" s="2">
        <v>3</v>
      </c>
      <c r="AE774" s="9">
        <v>2942</v>
      </c>
      <c r="AF774" s="12">
        <v>12154</v>
      </c>
      <c r="AG774" s="2">
        <v>2</v>
      </c>
      <c r="AH774" s="2">
        <v>19</v>
      </c>
      <c r="AI774" s="2">
        <v>3</v>
      </c>
      <c r="AJ774" s="2">
        <v>2</v>
      </c>
      <c r="AK774" s="2">
        <v>80</v>
      </c>
      <c r="AL774" s="2">
        <v>1</v>
      </c>
      <c r="AM774" s="2">
        <v>18</v>
      </c>
      <c r="AN774" s="2">
        <v>3</v>
      </c>
      <c r="AO774" s="2">
        <v>5</v>
      </c>
      <c r="AP774" s="2">
        <v>4</v>
      </c>
      <c r="AQ774" s="2">
        <v>0</v>
      </c>
      <c r="AR774" s="4">
        <v>3</v>
      </c>
    </row>
    <row r="775" spans="1:44" ht="16" thickBot="1" x14ac:dyDescent="0.4">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9">
        <v>796</v>
      </c>
      <c r="W775" s="2">
        <v>12</v>
      </c>
      <c r="X775" s="1" t="s">
        <v>132</v>
      </c>
      <c r="Y775" s="2">
        <v>1</v>
      </c>
      <c r="Z775" s="2">
        <v>4</v>
      </c>
      <c r="AA775" s="9">
        <v>51</v>
      </c>
      <c r="AB775" s="2">
        <v>2</v>
      </c>
      <c r="AC775" s="2">
        <v>3</v>
      </c>
      <c r="AD775" s="2">
        <v>4</v>
      </c>
      <c r="AE775" s="9">
        <v>8858</v>
      </c>
      <c r="AF775" s="12">
        <v>15669</v>
      </c>
      <c r="AG775" s="2">
        <v>0</v>
      </c>
      <c r="AH775" s="2">
        <v>11</v>
      </c>
      <c r="AI775" s="2">
        <v>3</v>
      </c>
      <c r="AJ775" s="2">
        <v>2</v>
      </c>
      <c r="AK775" s="2">
        <v>80</v>
      </c>
      <c r="AL775" s="2">
        <v>0</v>
      </c>
      <c r="AM775" s="2">
        <v>15</v>
      </c>
      <c r="AN775" s="2">
        <v>2</v>
      </c>
      <c r="AO775" s="2">
        <v>14</v>
      </c>
      <c r="AP775" s="2">
        <v>8</v>
      </c>
      <c r="AQ775" s="2">
        <v>7</v>
      </c>
      <c r="AR775" s="4">
        <v>8</v>
      </c>
    </row>
    <row r="776" spans="1:44" ht="16" thickBot="1" x14ac:dyDescent="0.4">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9">
        <v>444</v>
      </c>
      <c r="W776" s="2">
        <v>2</v>
      </c>
      <c r="X776" s="1" t="s">
        <v>63</v>
      </c>
      <c r="Y776" s="2">
        <v>1</v>
      </c>
      <c r="Z776" s="2">
        <v>3</v>
      </c>
      <c r="AA776" s="9">
        <v>40</v>
      </c>
      <c r="AB776" s="2">
        <v>2</v>
      </c>
      <c r="AC776" s="2">
        <v>4</v>
      </c>
      <c r="AD776" s="2">
        <v>3</v>
      </c>
      <c r="AE776" s="9">
        <v>16756</v>
      </c>
      <c r="AF776" s="12">
        <v>17323</v>
      </c>
      <c r="AG776" s="2">
        <v>7</v>
      </c>
      <c r="AH776" s="2">
        <v>15</v>
      </c>
      <c r="AI776" s="2">
        <v>3</v>
      </c>
      <c r="AJ776" s="2">
        <v>2</v>
      </c>
      <c r="AK776" s="2">
        <v>80</v>
      </c>
      <c r="AL776" s="2">
        <v>0</v>
      </c>
      <c r="AM776" s="2">
        <v>31</v>
      </c>
      <c r="AN776" s="2">
        <v>4</v>
      </c>
      <c r="AO776" s="2">
        <v>9</v>
      </c>
      <c r="AP776" s="2">
        <v>7</v>
      </c>
      <c r="AQ776" s="2">
        <v>6</v>
      </c>
      <c r="AR776" s="4">
        <v>2</v>
      </c>
    </row>
    <row r="777" spans="1:44" ht="16" thickBot="1" x14ac:dyDescent="0.4">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9">
        <v>415</v>
      </c>
      <c r="W777" s="2">
        <v>25</v>
      </c>
      <c r="X777" s="1" t="s">
        <v>75</v>
      </c>
      <c r="Y777" s="2">
        <v>1</v>
      </c>
      <c r="Z777" s="2">
        <v>3</v>
      </c>
      <c r="AA777" s="9">
        <v>79</v>
      </c>
      <c r="AB777" s="2">
        <v>2</v>
      </c>
      <c r="AC777" s="2">
        <v>3</v>
      </c>
      <c r="AD777" s="2">
        <v>4</v>
      </c>
      <c r="AE777" s="9">
        <v>10798</v>
      </c>
      <c r="AF777" s="12">
        <v>5268</v>
      </c>
      <c r="AG777" s="2">
        <v>5</v>
      </c>
      <c r="AH777" s="2">
        <v>13</v>
      </c>
      <c r="AI777" s="2">
        <v>3</v>
      </c>
      <c r="AJ777" s="2">
        <v>3</v>
      </c>
      <c r="AK777" s="2">
        <v>80</v>
      </c>
      <c r="AL777" s="2">
        <v>1</v>
      </c>
      <c r="AM777" s="2">
        <v>18</v>
      </c>
      <c r="AN777" s="2">
        <v>3</v>
      </c>
      <c r="AO777" s="2">
        <v>1</v>
      </c>
      <c r="AP777" s="2">
        <v>0</v>
      </c>
      <c r="AQ777" s="2">
        <v>0</v>
      </c>
      <c r="AR777" s="4">
        <v>0</v>
      </c>
    </row>
    <row r="778" spans="1:44" ht="16" thickBot="1" x14ac:dyDescent="0.4">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9">
        <v>769</v>
      </c>
      <c r="W778" s="2">
        <v>9</v>
      </c>
      <c r="X778" s="1" t="s">
        <v>75</v>
      </c>
      <c r="Y778" s="2">
        <v>1</v>
      </c>
      <c r="Z778" s="2">
        <v>4</v>
      </c>
      <c r="AA778" s="9">
        <v>54</v>
      </c>
      <c r="AB778" s="2">
        <v>3</v>
      </c>
      <c r="AC778" s="2">
        <v>1</v>
      </c>
      <c r="AD778" s="2">
        <v>2</v>
      </c>
      <c r="AE778" s="9">
        <v>2323</v>
      </c>
      <c r="AF778" s="12">
        <v>17205</v>
      </c>
      <c r="AG778" s="2">
        <v>1</v>
      </c>
      <c r="AH778" s="2">
        <v>14</v>
      </c>
      <c r="AI778" s="2">
        <v>3</v>
      </c>
      <c r="AJ778" s="2">
        <v>2</v>
      </c>
      <c r="AK778" s="2">
        <v>80</v>
      </c>
      <c r="AL778" s="2">
        <v>0</v>
      </c>
      <c r="AM778" s="2">
        <v>2</v>
      </c>
      <c r="AN778" s="2">
        <v>3</v>
      </c>
      <c r="AO778" s="2">
        <v>2</v>
      </c>
      <c r="AP778" s="2">
        <v>2</v>
      </c>
      <c r="AQ778" s="2">
        <v>0</v>
      </c>
      <c r="AR778" s="4">
        <v>2</v>
      </c>
    </row>
    <row r="779" spans="1:44" ht="16" thickBot="1" x14ac:dyDescent="0.4">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9">
        <v>1334</v>
      </c>
      <c r="W779" s="2">
        <v>10</v>
      </c>
      <c r="X779" s="1" t="s">
        <v>75</v>
      </c>
      <c r="Y779" s="2">
        <v>1</v>
      </c>
      <c r="Z779" s="2">
        <v>3</v>
      </c>
      <c r="AA779" s="9">
        <v>36</v>
      </c>
      <c r="AB779" s="2">
        <v>2</v>
      </c>
      <c r="AC779" s="2">
        <v>1</v>
      </c>
      <c r="AD779" s="2">
        <v>1</v>
      </c>
      <c r="AE779" s="9">
        <v>1416</v>
      </c>
      <c r="AF779" s="12">
        <v>17258</v>
      </c>
      <c r="AG779" s="2">
        <v>1</v>
      </c>
      <c r="AH779" s="2">
        <v>13</v>
      </c>
      <c r="AI779" s="2">
        <v>3</v>
      </c>
      <c r="AJ779" s="2">
        <v>1</v>
      </c>
      <c r="AK779" s="2">
        <v>80</v>
      </c>
      <c r="AL779" s="2">
        <v>0</v>
      </c>
      <c r="AM779" s="2">
        <v>1</v>
      </c>
      <c r="AN779" s="2">
        <v>2</v>
      </c>
      <c r="AO779" s="2">
        <v>1</v>
      </c>
      <c r="AP779" s="2">
        <v>0</v>
      </c>
      <c r="AQ779" s="2">
        <v>1</v>
      </c>
      <c r="AR779" s="4">
        <v>0</v>
      </c>
    </row>
    <row r="780" spans="1:44" ht="16" thickBot="1" x14ac:dyDescent="0.4">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9">
        <v>1003</v>
      </c>
      <c r="W780" s="2">
        <v>8</v>
      </c>
      <c r="X780" s="1" t="s">
        <v>69</v>
      </c>
      <c r="Y780" s="2">
        <v>1</v>
      </c>
      <c r="Z780" s="2">
        <v>4</v>
      </c>
      <c r="AA780" s="9">
        <v>74</v>
      </c>
      <c r="AB780" s="2">
        <v>2</v>
      </c>
      <c r="AC780" s="2">
        <v>2</v>
      </c>
      <c r="AD780" s="2">
        <v>1</v>
      </c>
      <c r="AE780" s="9">
        <v>4615</v>
      </c>
      <c r="AF780" s="12">
        <v>21029</v>
      </c>
      <c r="AG780" s="2">
        <v>8</v>
      </c>
      <c r="AH780" s="2">
        <v>23</v>
      </c>
      <c r="AI780" s="2">
        <v>4</v>
      </c>
      <c r="AJ780" s="2">
        <v>1</v>
      </c>
      <c r="AK780" s="2">
        <v>80</v>
      </c>
      <c r="AL780" s="2">
        <v>3</v>
      </c>
      <c r="AM780" s="2">
        <v>19</v>
      </c>
      <c r="AN780" s="2">
        <v>3</v>
      </c>
      <c r="AO780" s="2">
        <v>16</v>
      </c>
      <c r="AP780" s="2">
        <v>13</v>
      </c>
      <c r="AQ780" s="2">
        <v>1</v>
      </c>
      <c r="AR780" s="4">
        <v>7</v>
      </c>
    </row>
    <row r="781" spans="1:44" ht="16" thickBot="1" x14ac:dyDescent="0.4">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9">
        <v>1323</v>
      </c>
      <c r="W781" s="2">
        <v>4</v>
      </c>
      <c r="X781" s="1" t="s">
        <v>69</v>
      </c>
      <c r="Y781" s="2">
        <v>1</v>
      </c>
      <c r="Z781" s="2">
        <v>1</v>
      </c>
      <c r="AA781" s="9">
        <v>34</v>
      </c>
      <c r="AB781" s="2">
        <v>3</v>
      </c>
      <c r="AC781" s="2">
        <v>1</v>
      </c>
      <c r="AD781" s="2">
        <v>1</v>
      </c>
      <c r="AE781" s="9">
        <v>2461</v>
      </c>
      <c r="AF781" s="12">
        <v>10332</v>
      </c>
      <c r="AG781" s="2">
        <v>9</v>
      </c>
      <c r="AH781" s="2">
        <v>12</v>
      </c>
      <c r="AI781" s="2">
        <v>3</v>
      </c>
      <c r="AJ781" s="2">
        <v>3</v>
      </c>
      <c r="AK781" s="2">
        <v>80</v>
      </c>
      <c r="AL781" s="2">
        <v>3</v>
      </c>
      <c r="AM781" s="2">
        <v>18</v>
      </c>
      <c r="AN781" s="2">
        <v>4</v>
      </c>
      <c r="AO781" s="2">
        <v>10</v>
      </c>
      <c r="AP781" s="2">
        <v>0</v>
      </c>
      <c r="AQ781" s="2">
        <v>2</v>
      </c>
      <c r="AR781" s="4">
        <v>7</v>
      </c>
    </row>
    <row r="782" spans="1:44" ht="16" thickBot="1" x14ac:dyDescent="0.4">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9">
        <v>1366</v>
      </c>
      <c r="W782" s="2">
        <v>24</v>
      </c>
      <c r="X782" s="1" t="s">
        <v>53</v>
      </c>
      <c r="Y782" s="2">
        <v>1</v>
      </c>
      <c r="Z782" s="2">
        <v>4</v>
      </c>
      <c r="AA782" s="9">
        <v>72</v>
      </c>
      <c r="AB782" s="2">
        <v>2</v>
      </c>
      <c r="AC782" s="2">
        <v>3</v>
      </c>
      <c r="AD782" s="2">
        <v>4</v>
      </c>
      <c r="AE782" s="9">
        <v>8722</v>
      </c>
      <c r="AF782" s="12">
        <v>12355</v>
      </c>
      <c r="AG782" s="2">
        <v>1</v>
      </c>
      <c r="AH782" s="2">
        <v>12</v>
      </c>
      <c r="AI782" s="2">
        <v>3</v>
      </c>
      <c r="AJ782" s="2">
        <v>1</v>
      </c>
      <c r="AK782" s="2">
        <v>80</v>
      </c>
      <c r="AL782" s="2">
        <v>0</v>
      </c>
      <c r="AM782" s="2">
        <v>10</v>
      </c>
      <c r="AN782" s="2">
        <v>2</v>
      </c>
      <c r="AO782" s="2">
        <v>10</v>
      </c>
      <c r="AP782" s="2">
        <v>7</v>
      </c>
      <c r="AQ782" s="2">
        <v>1</v>
      </c>
      <c r="AR782" s="4">
        <v>9</v>
      </c>
    </row>
    <row r="783" spans="1:44" ht="16" thickBot="1" x14ac:dyDescent="0.4">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9">
        <v>192</v>
      </c>
      <c r="W783" s="2">
        <v>1</v>
      </c>
      <c r="X783" s="1" t="s">
        <v>53</v>
      </c>
      <c r="Y783" s="2">
        <v>1</v>
      </c>
      <c r="Z783" s="2">
        <v>1</v>
      </c>
      <c r="AA783" s="9">
        <v>59</v>
      </c>
      <c r="AB783" s="2">
        <v>2</v>
      </c>
      <c r="AC783" s="2">
        <v>1</v>
      </c>
      <c r="AD783" s="2">
        <v>3</v>
      </c>
      <c r="AE783" s="9">
        <v>3955</v>
      </c>
      <c r="AF783" s="12">
        <v>11141</v>
      </c>
      <c r="AG783" s="2">
        <v>1</v>
      </c>
      <c r="AH783" s="2">
        <v>16</v>
      </c>
      <c r="AI783" s="2">
        <v>3</v>
      </c>
      <c r="AJ783" s="2">
        <v>1</v>
      </c>
      <c r="AK783" s="2">
        <v>80</v>
      </c>
      <c r="AL783" s="2">
        <v>2</v>
      </c>
      <c r="AM783" s="2">
        <v>6</v>
      </c>
      <c r="AN783" s="2">
        <v>3</v>
      </c>
      <c r="AO783" s="2">
        <v>5</v>
      </c>
      <c r="AP783" s="2">
        <v>3</v>
      </c>
      <c r="AQ783" s="2">
        <v>1</v>
      </c>
      <c r="AR783" s="4">
        <v>3</v>
      </c>
    </row>
    <row r="784" spans="1:44" ht="16" thickBot="1" x14ac:dyDescent="0.4">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9">
        <v>1176</v>
      </c>
      <c r="W784" s="2">
        <v>20</v>
      </c>
      <c r="X784" s="1" t="s">
        <v>75</v>
      </c>
      <c r="Y784" s="2">
        <v>1</v>
      </c>
      <c r="Z784" s="2">
        <v>3</v>
      </c>
      <c r="AA784" s="9">
        <v>85</v>
      </c>
      <c r="AB784" s="2">
        <v>3</v>
      </c>
      <c r="AC784" s="2">
        <v>2</v>
      </c>
      <c r="AD784" s="2">
        <v>3</v>
      </c>
      <c r="AE784" s="9">
        <v>9957</v>
      </c>
      <c r="AF784" s="12">
        <v>9096</v>
      </c>
      <c r="AG784" s="2">
        <v>0</v>
      </c>
      <c r="AH784" s="2">
        <v>15</v>
      </c>
      <c r="AI784" s="2">
        <v>3</v>
      </c>
      <c r="AJ784" s="2">
        <v>3</v>
      </c>
      <c r="AK784" s="2">
        <v>80</v>
      </c>
      <c r="AL784" s="2">
        <v>1</v>
      </c>
      <c r="AM784" s="2">
        <v>7</v>
      </c>
      <c r="AN784" s="2">
        <v>2</v>
      </c>
      <c r="AO784" s="2">
        <v>6</v>
      </c>
      <c r="AP784" s="2">
        <v>2</v>
      </c>
      <c r="AQ784" s="2">
        <v>0</v>
      </c>
      <c r="AR784" s="4">
        <v>2</v>
      </c>
    </row>
    <row r="785" spans="1:44" ht="16" thickBot="1" x14ac:dyDescent="0.4">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9">
        <v>509</v>
      </c>
      <c r="W785" s="2">
        <v>7</v>
      </c>
      <c r="X785" s="1" t="s">
        <v>53</v>
      </c>
      <c r="Y785" s="2">
        <v>1</v>
      </c>
      <c r="Z785" s="2">
        <v>4</v>
      </c>
      <c r="AA785" s="9">
        <v>43</v>
      </c>
      <c r="AB785" s="2">
        <v>4</v>
      </c>
      <c r="AC785" s="2">
        <v>1</v>
      </c>
      <c r="AD785" s="2">
        <v>4</v>
      </c>
      <c r="AE785" s="9">
        <v>3376</v>
      </c>
      <c r="AF785" s="12">
        <v>18863</v>
      </c>
      <c r="AG785" s="2">
        <v>1</v>
      </c>
      <c r="AH785" s="2">
        <v>13</v>
      </c>
      <c r="AI785" s="2">
        <v>3</v>
      </c>
      <c r="AJ785" s="2">
        <v>3</v>
      </c>
      <c r="AK785" s="2">
        <v>80</v>
      </c>
      <c r="AL785" s="2">
        <v>0</v>
      </c>
      <c r="AM785" s="2">
        <v>10</v>
      </c>
      <c r="AN785" s="2">
        <v>3</v>
      </c>
      <c r="AO785" s="2">
        <v>10</v>
      </c>
      <c r="AP785" s="2">
        <v>6</v>
      </c>
      <c r="AQ785" s="2">
        <v>0</v>
      </c>
      <c r="AR785" s="4">
        <v>8</v>
      </c>
    </row>
    <row r="786" spans="1:44" ht="16" thickBot="1" x14ac:dyDescent="0.4">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9">
        <v>330</v>
      </c>
      <c r="W786" s="2">
        <v>17</v>
      </c>
      <c r="X786" s="1" t="s">
        <v>63</v>
      </c>
      <c r="Y786" s="2">
        <v>1</v>
      </c>
      <c r="Z786" s="2">
        <v>3</v>
      </c>
      <c r="AA786" s="9">
        <v>65</v>
      </c>
      <c r="AB786" s="2">
        <v>2</v>
      </c>
      <c r="AC786" s="2">
        <v>3</v>
      </c>
      <c r="AD786" s="2">
        <v>1</v>
      </c>
      <c r="AE786" s="9">
        <v>8823</v>
      </c>
      <c r="AF786" s="12">
        <v>24608</v>
      </c>
      <c r="AG786" s="2">
        <v>0</v>
      </c>
      <c r="AH786" s="2">
        <v>18</v>
      </c>
      <c r="AI786" s="2">
        <v>3</v>
      </c>
      <c r="AJ786" s="2">
        <v>1</v>
      </c>
      <c r="AK786" s="2">
        <v>80</v>
      </c>
      <c r="AL786" s="2">
        <v>1</v>
      </c>
      <c r="AM786" s="2">
        <v>20</v>
      </c>
      <c r="AN786" s="2">
        <v>2</v>
      </c>
      <c r="AO786" s="2">
        <v>19</v>
      </c>
      <c r="AP786" s="2">
        <v>9</v>
      </c>
      <c r="AQ786" s="2">
        <v>1</v>
      </c>
      <c r="AR786" s="4">
        <v>9</v>
      </c>
    </row>
    <row r="787" spans="1:44" ht="16" thickBot="1" x14ac:dyDescent="0.4">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9">
        <v>1492</v>
      </c>
      <c r="W787" s="2">
        <v>20</v>
      </c>
      <c r="X787" s="1" t="s">
        <v>69</v>
      </c>
      <c r="Y787" s="2">
        <v>1</v>
      </c>
      <c r="Z787" s="2">
        <v>4</v>
      </c>
      <c r="AA787" s="9">
        <v>61</v>
      </c>
      <c r="AB787" s="2">
        <v>3</v>
      </c>
      <c r="AC787" s="2">
        <v>3</v>
      </c>
      <c r="AD787" s="2">
        <v>4</v>
      </c>
      <c r="AE787" s="9">
        <v>10322</v>
      </c>
      <c r="AF787" s="12">
        <v>26542</v>
      </c>
      <c r="AG787" s="2">
        <v>4</v>
      </c>
      <c r="AH787" s="2">
        <v>20</v>
      </c>
      <c r="AI787" s="2">
        <v>4</v>
      </c>
      <c r="AJ787" s="2">
        <v>4</v>
      </c>
      <c r="AK787" s="2">
        <v>80</v>
      </c>
      <c r="AL787" s="2">
        <v>1</v>
      </c>
      <c r="AM787" s="2">
        <v>14</v>
      </c>
      <c r="AN787" s="2">
        <v>3</v>
      </c>
      <c r="AO787" s="2">
        <v>11</v>
      </c>
      <c r="AP787" s="2">
        <v>10</v>
      </c>
      <c r="AQ787" s="2">
        <v>11</v>
      </c>
      <c r="AR787" s="4">
        <v>1</v>
      </c>
    </row>
    <row r="788" spans="1:44" ht="16" thickBot="1" x14ac:dyDescent="0.4">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9">
        <v>1277</v>
      </c>
      <c r="W788" s="2">
        <v>8</v>
      </c>
      <c r="X788" s="1" t="s">
        <v>132</v>
      </c>
      <c r="Y788" s="2">
        <v>1</v>
      </c>
      <c r="Z788" s="2">
        <v>1</v>
      </c>
      <c r="AA788" s="9">
        <v>87</v>
      </c>
      <c r="AB788" s="2">
        <v>1</v>
      </c>
      <c r="AC788" s="2">
        <v>1</v>
      </c>
      <c r="AD788" s="2">
        <v>1</v>
      </c>
      <c r="AE788" s="9">
        <v>4621</v>
      </c>
      <c r="AF788" s="12">
        <v>5869</v>
      </c>
      <c r="AG788" s="2">
        <v>1</v>
      </c>
      <c r="AH788" s="2">
        <v>19</v>
      </c>
      <c r="AI788" s="2">
        <v>3</v>
      </c>
      <c r="AJ788" s="2">
        <v>4</v>
      </c>
      <c r="AK788" s="2">
        <v>80</v>
      </c>
      <c r="AL788" s="2">
        <v>3</v>
      </c>
      <c r="AM788" s="2">
        <v>3</v>
      </c>
      <c r="AN788" s="2">
        <v>3</v>
      </c>
      <c r="AO788" s="2">
        <v>3</v>
      </c>
      <c r="AP788" s="2">
        <v>2</v>
      </c>
      <c r="AQ788" s="2">
        <v>1</v>
      </c>
      <c r="AR788" s="4">
        <v>2</v>
      </c>
    </row>
    <row r="789" spans="1:44" ht="16" thickBot="1" x14ac:dyDescent="0.4">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9">
        <v>1091</v>
      </c>
      <c r="W789" s="2">
        <v>2</v>
      </c>
      <c r="X789" s="1" t="s">
        <v>63</v>
      </c>
      <c r="Y789" s="2">
        <v>1</v>
      </c>
      <c r="Z789" s="2">
        <v>4</v>
      </c>
      <c r="AA789" s="9">
        <v>65</v>
      </c>
      <c r="AB789" s="2">
        <v>3</v>
      </c>
      <c r="AC789" s="2">
        <v>3</v>
      </c>
      <c r="AD789" s="2">
        <v>1</v>
      </c>
      <c r="AE789" s="9">
        <v>10976</v>
      </c>
      <c r="AF789" s="12">
        <v>15813</v>
      </c>
      <c r="AG789" s="2">
        <v>3</v>
      </c>
      <c r="AH789" s="2">
        <v>18</v>
      </c>
      <c r="AI789" s="2">
        <v>3</v>
      </c>
      <c r="AJ789" s="2">
        <v>2</v>
      </c>
      <c r="AK789" s="2">
        <v>80</v>
      </c>
      <c r="AL789" s="2">
        <v>1</v>
      </c>
      <c r="AM789" s="2">
        <v>23</v>
      </c>
      <c r="AN789" s="2">
        <v>3</v>
      </c>
      <c r="AO789" s="2">
        <v>3</v>
      </c>
      <c r="AP789" s="2">
        <v>2</v>
      </c>
      <c r="AQ789" s="2">
        <v>1</v>
      </c>
      <c r="AR789" s="4">
        <v>2</v>
      </c>
    </row>
    <row r="790" spans="1:44" ht="16" thickBot="1" x14ac:dyDescent="0.4">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9">
        <v>857</v>
      </c>
      <c r="W790" s="2">
        <v>10</v>
      </c>
      <c r="X790" s="1" t="s">
        <v>75</v>
      </c>
      <c r="Y790" s="2">
        <v>1</v>
      </c>
      <c r="Z790" s="2">
        <v>3</v>
      </c>
      <c r="AA790" s="9">
        <v>59</v>
      </c>
      <c r="AB790" s="2">
        <v>3</v>
      </c>
      <c r="AC790" s="2">
        <v>2</v>
      </c>
      <c r="AD790" s="2">
        <v>3</v>
      </c>
      <c r="AE790" s="9">
        <v>3660</v>
      </c>
      <c r="AF790" s="12">
        <v>7909</v>
      </c>
      <c r="AG790" s="2">
        <v>3</v>
      </c>
      <c r="AH790" s="2">
        <v>13</v>
      </c>
      <c r="AI790" s="2">
        <v>3</v>
      </c>
      <c r="AJ790" s="2">
        <v>4</v>
      </c>
      <c r="AK790" s="2">
        <v>80</v>
      </c>
      <c r="AL790" s="2">
        <v>0</v>
      </c>
      <c r="AM790" s="2">
        <v>10</v>
      </c>
      <c r="AN790" s="2">
        <v>4</v>
      </c>
      <c r="AO790" s="2">
        <v>8</v>
      </c>
      <c r="AP790" s="2">
        <v>7</v>
      </c>
      <c r="AQ790" s="2">
        <v>1</v>
      </c>
      <c r="AR790" s="4">
        <v>7</v>
      </c>
    </row>
    <row r="791" spans="1:44" ht="16" thickBot="1" x14ac:dyDescent="0.4">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9">
        <v>1376</v>
      </c>
      <c r="W791" s="2">
        <v>1</v>
      </c>
      <c r="X791" s="1" t="s">
        <v>53</v>
      </c>
      <c r="Y791" s="2">
        <v>1</v>
      </c>
      <c r="Z791" s="2">
        <v>2</v>
      </c>
      <c r="AA791" s="9">
        <v>91</v>
      </c>
      <c r="AB791" s="2">
        <v>2</v>
      </c>
      <c r="AC791" s="2">
        <v>3</v>
      </c>
      <c r="AD791" s="2">
        <v>3</v>
      </c>
      <c r="AE791" s="9">
        <v>10482</v>
      </c>
      <c r="AF791" s="12">
        <v>2326</v>
      </c>
      <c r="AG791" s="2">
        <v>9</v>
      </c>
      <c r="AH791" s="2">
        <v>14</v>
      </c>
      <c r="AI791" s="2">
        <v>3</v>
      </c>
      <c r="AJ791" s="2">
        <v>4</v>
      </c>
      <c r="AK791" s="2">
        <v>80</v>
      </c>
      <c r="AL791" s="2">
        <v>1</v>
      </c>
      <c r="AM791" s="2">
        <v>24</v>
      </c>
      <c r="AN791" s="2">
        <v>3</v>
      </c>
      <c r="AO791" s="2">
        <v>20</v>
      </c>
      <c r="AP791" s="2">
        <v>6</v>
      </c>
      <c r="AQ791" s="2">
        <v>3</v>
      </c>
      <c r="AR791" s="4">
        <v>6</v>
      </c>
    </row>
    <row r="792" spans="1:44" ht="16" thickBot="1" x14ac:dyDescent="0.4">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9">
        <v>654</v>
      </c>
      <c r="W792" s="2">
        <v>5</v>
      </c>
      <c r="X792" s="1" t="s">
        <v>75</v>
      </c>
      <c r="Y792" s="2">
        <v>1</v>
      </c>
      <c r="Z792" s="2">
        <v>4</v>
      </c>
      <c r="AA792" s="9">
        <v>34</v>
      </c>
      <c r="AB792" s="2">
        <v>2</v>
      </c>
      <c r="AC792" s="2">
        <v>3</v>
      </c>
      <c r="AD792" s="2">
        <v>1</v>
      </c>
      <c r="AE792" s="9">
        <v>7119</v>
      </c>
      <c r="AF792" s="12">
        <v>21214</v>
      </c>
      <c r="AG792" s="2">
        <v>4</v>
      </c>
      <c r="AH792" s="2">
        <v>15</v>
      </c>
      <c r="AI792" s="2">
        <v>3</v>
      </c>
      <c r="AJ792" s="2">
        <v>3</v>
      </c>
      <c r="AK792" s="2">
        <v>80</v>
      </c>
      <c r="AL792" s="2">
        <v>1</v>
      </c>
      <c r="AM792" s="2">
        <v>9</v>
      </c>
      <c r="AN792" s="2">
        <v>3</v>
      </c>
      <c r="AO792" s="2">
        <v>3</v>
      </c>
      <c r="AP792" s="2">
        <v>2</v>
      </c>
      <c r="AQ792" s="2">
        <v>1</v>
      </c>
      <c r="AR792" s="4">
        <v>2</v>
      </c>
    </row>
    <row r="793" spans="1:44" ht="16" thickBot="1" x14ac:dyDescent="0.4">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9">
        <v>1204</v>
      </c>
      <c r="W793" s="2">
        <v>4</v>
      </c>
      <c r="X793" s="1" t="s">
        <v>75</v>
      </c>
      <c r="Y793" s="2">
        <v>1</v>
      </c>
      <c r="Z793" s="2">
        <v>4</v>
      </c>
      <c r="AA793" s="9">
        <v>86</v>
      </c>
      <c r="AB793" s="2">
        <v>3</v>
      </c>
      <c r="AC793" s="2">
        <v>3</v>
      </c>
      <c r="AD793" s="2">
        <v>4</v>
      </c>
      <c r="AE793" s="9">
        <v>9582</v>
      </c>
      <c r="AF793" s="12">
        <v>10333</v>
      </c>
      <c r="AG793" s="2">
        <v>0</v>
      </c>
      <c r="AH793" s="2">
        <v>22</v>
      </c>
      <c r="AI793" s="2">
        <v>4</v>
      </c>
      <c r="AJ793" s="2">
        <v>1</v>
      </c>
      <c r="AK793" s="2">
        <v>80</v>
      </c>
      <c r="AL793" s="2">
        <v>0</v>
      </c>
      <c r="AM793" s="2">
        <v>9</v>
      </c>
      <c r="AN793" s="2">
        <v>3</v>
      </c>
      <c r="AO793" s="2">
        <v>8</v>
      </c>
      <c r="AP793" s="2">
        <v>7</v>
      </c>
      <c r="AQ793" s="2">
        <v>4</v>
      </c>
      <c r="AR793" s="4">
        <v>7</v>
      </c>
    </row>
    <row r="794" spans="1:44" ht="16" thickBot="1" x14ac:dyDescent="0.4">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9">
        <v>827</v>
      </c>
      <c r="W794" s="2">
        <v>29</v>
      </c>
      <c r="X794" s="1" t="s">
        <v>69</v>
      </c>
      <c r="Y794" s="2">
        <v>1</v>
      </c>
      <c r="Z794" s="2">
        <v>1</v>
      </c>
      <c r="AA794" s="9">
        <v>54</v>
      </c>
      <c r="AB794" s="2">
        <v>2</v>
      </c>
      <c r="AC794" s="2">
        <v>2</v>
      </c>
      <c r="AD794" s="2">
        <v>3</v>
      </c>
      <c r="AE794" s="9">
        <v>4508</v>
      </c>
      <c r="AF794" s="12">
        <v>3129</v>
      </c>
      <c r="AG794" s="2">
        <v>1</v>
      </c>
      <c r="AH794" s="2">
        <v>22</v>
      </c>
      <c r="AI794" s="2">
        <v>4</v>
      </c>
      <c r="AJ794" s="2">
        <v>2</v>
      </c>
      <c r="AK794" s="2">
        <v>80</v>
      </c>
      <c r="AL794" s="2">
        <v>0</v>
      </c>
      <c r="AM794" s="2">
        <v>14</v>
      </c>
      <c r="AN794" s="2">
        <v>3</v>
      </c>
      <c r="AO794" s="2">
        <v>13</v>
      </c>
      <c r="AP794" s="2">
        <v>7</v>
      </c>
      <c r="AQ794" s="2">
        <v>3</v>
      </c>
      <c r="AR794" s="4">
        <v>8</v>
      </c>
    </row>
    <row r="795" spans="1:44" ht="16" thickBot="1" x14ac:dyDescent="0.4">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9">
        <v>895</v>
      </c>
      <c r="W795" s="2">
        <v>15</v>
      </c>
      <c r="X795" s="1" t="s">
        <v>53</v>
      </c>
      <c r="Y795" s="2">
        <v>1</v>
      </c>
      <c r="Z795" s="2">
        <v>1</v>
      </c>
      <c r="AA795" s="9">
        <v>50</v>
      </c>
      <c r="AB795" s="2">
        <v>3</v>
      </c>
      <c r="AC795" s="2">
        <v>1</v>
      </c>
      <c r="AD795" s="2">
        <v>1</v>
      </c>
      <c r="AE795" s="9">
        <v>2207</v>
      </c>
      <c r="AF795" s="12">
        <v>22482</v>
      </c>
      <c r="AG795" s="2">
        <v>1</v>
      </c>
      <c r="AH795" s="2">
        <v>16</v>
      </c>
      <c r="AI795" s="2">
        <v>3</v>
      </c>
      <c r="AJ795" s="2">
        <v>4</v>
      </c>
      <c r="AK795" s="2">
        <v>80</v>
      </c>
      <c r="AL795" s="2">
        <v>1</v>
      </c>
      <c r="AM795" s="2">
        <v>4</v>
      </c>
      <c r="AN795" s="2">
        <v>2</v>
      </c>
      <c r="AO795" s="2">
        <v>4</v>
      </c>
      <c r="AP795" s="2">
        <v>2</v>
      </c>
      <c r="AQ795" s="2">
        <v>2</v>
      </c>
      <c r="AR795" s="4">
        <v>2</v>
      </c>
    </row>
    <row r="796" spans="1:44" ht="16" thickBot="1" x14ac:dyDescent="0.4">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9">
        <v>618</v>
      </c>
      <c r="W796" s="2">
        <v>3</v>
      </c>
      <c r="X796" s="1" t="s">
        <v>63</v>
      </c>
      <c r="Y796" s="2">
        <v>1</v>
      </c>
      <c r="Z796" s="2">
        <v>1</v>
      </c>
      <c r="AA796" s="9">
        <v>45</v>
      </c>
      <c r="AB796" s="2">
        <v>3</v>
      </c>
      <c r="AC796" s="2">
        <v>2</v>
      </c>
      <c r="AD796" s="2">
        <v>1</v>
      </c>
      <c r="AE796" s="9">
        <v>7756</v>
      </c>
      <c r="AF796" s="12">
        <v>22266</v>
      </c>
      <c r="AG796" s="2">
        <v>0</v>
      </c>
      <c r="AH796" s="2">
        <v>17</v>
      </c>
      <c r="AI796" s="2">
        <v>3</v>
      </c>
      <c r="AJ796" s="2">
        <v>3</v>
      </c>
      <c r="AK796" s="2">
        <v>80</v>
      </c>
      <c r="AL796" s="2">
        <v>0</v>
      </c>
      <c r="AM796" s="2">
        <v>7</v>
      </c>
      <c r="AN796" s="2">
        <v>2</v>
      </c>
      <c r="AO796" s="2">
        <v>6</v>
      </c>
      <c r="AP796" s="2">
        <v>2</v>
      </c>
      <c r="AQ796" s="2">
        <v>0</v>
      </c>
      <c r="AR796" s="4">
        <v>4</v>
      </c>
    </row>
    <row r="797" spans="1:44" ht="16" thickBot="1" x14ac:dyDescent="0.4">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9">
        <v>309</v>
      </c>
      <c r="W797" s="2">
        <v>10</v>
      </c>
      <c r="X797" s="1" t="s">
        <v>69</v>
      </c>
      <c r="Y797" s="2">
        <v>1</v>
      </c>
      <c r="Z797" s="2">
        <v>4</v>
      </c>
      <c r="AA797" s="9">
        <v>88</v>
      </c>
      <c r="AB797" s="2">
        <v>2</v>
      </c>
      <c r="AC797" s="2">
        <v>2</v>
      </c>
      <c r="AD797" s="2">
        <v>1</v>
      </c>
      <c r="AE797" s="9">
        <v>6694</v>
      </c>
      <c r="AF797" s="12">
        <v>24223</v>
      </c>
      <c r="AG797" s="2">
        <v>2</v>
      </c>
      <c r="AH797" s="2">
        <v>14</v>
      </c>
      <c r="AI797" s="2">
        <v>3</v>
      </c>
      <c r="AJ797" s="2">
        <v>3</v>
      </c>
      <c r="AK797" s="2">
        <v>80</v>
      </c>
      <c r="AL797" s="2">
        <v>3</v>
      </c>
      <c r="AM797" s="2">
        <v>8</v>
      </c>
      <c r="AN797" s="2">
        <v>3</v>
      </c>
      <c r="AO797" s="2">
        <v>1</v>
      </c>
      <c r="AP797" s="2">
        <v>0</v>
      </c>
      <c r="AQ797" s="2">
        <v>0</v>
      </c>
      <c r="AR797" s="4">
        <v>0</v>
      </c>
    </row>
    <row r="798" spans="1:44" ht="16" thickBot="1" x14ac:dyDescent="0.4">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9">
        <v>1219</v>
      </c>
      <c r="W798" s="2">
        <v>4</v>
      </c>
      <c r="X798" s="1" t="s">
        <v>63</v>
      </c>
      <c r="Y798" s="2">
        <v>1</v>
      </c>
      <c r="Z798" s="2">
        <v>4</v>
      </c>
      <c r="AA798" s="9">
        <v>32</v>
      </c>
      <c r="AB798" s="2">
        <v>3</v>
      </c>
      <c r="AC798" s="2">
        <v>1</v>
      </c>
      <c r="AD798" s="2">
        <v>4</v>
      </c>
      <c r="AE798" s="9">
        <v>3691</v>
      </c>
      <c r="AF798" s="12">
        <v>4605</v>
      </c>
      <c r="AG798" s="2">
        <v>1</v>
      </c>
      <c r="AH798" s="2">
        <v>15</v>
      </c>
      <c r="AI798" s="2">
        <v>3</v>
      </c>
      <c r="AJ798" s="2">
        <v>2</v>
      </c>
      <c r="AK798" s="2">
        <v>80</v>
      </c>
      <c r="AL798" s="2">
        <v>1</v>
      </c>
      <c r="AM798" s="2">
        <v>7</v>
      </c>
      <c r="AN798" s="2">
        <v>4</v>
      </c>
      <c r="AO798" s="2">
        <v>7</v>
      </c>
      <c r="AP798" s="2">
        <v>7</v>
      </c>
      <c r="AQ798" s="2">
        <v>5</v>
      </c>
      <c r="AR798" s="4">
        <v>6</v>
      </c>
    </row>
    <row r="799" spans="1:44" ht="16" thickBot="1" x14ac:dyDescent="0.4">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9">
        <v>1330</v>
      </c>
      <c r="W799" s="2">
        <v>21</v>
      </c>
      <c r="X799" s="1" t="s">
        <v>75</v>
      </c>
      <c r="Y799" s="2">
        <v>1</v>
      </c>
      <c r="Z799" s="2">
        <v>1</v>
      </c>
      <c r="AA799" s="9">
        <v>37</v>
      </c>
      <c r="AB799" s="2">
        <v>3</v>
      </c>
      <c r="AC799" s="2">
        <v>1</v>
      </c>
      <c r="AD799" s="2">
        <v>3</v>
      </c>
      <c r="AE799" s="9">
        <v>2377</v>
      </c>
      <c r="AF799" s="12">
        <v>19373</v>
      </c>
      <c r="AG799" s="2">
        <v>1</v>
      </c>
      <c r="AH799" s="2">
        <v>20</v>
      </c>
      <c r="AI799" s="2">
        <v>4</v>
      </c>
      <c r="AJ799" s="2">
        <v>3</v>
      </c>
      <c r="AK799" s="2">
        <v>80</v>
      </c>
      <c r="AL799" s="2">
        <v>1</v>
      </c>
      <c r="AM799" s="2">
        <v>1</v>
      </c>
      <c r="AN799" s="2">
        <v>2</v>
      </c>
      <c r="AO799" s="2">
        <v>1</v>
      </c>
      <c r="AP799" s="2">
        <v>1</v>
      </c>
      <c r="AQ799" s="2">
        <v>0</v>
      </c>
      <c r="AR799" s="4">
        <v>0</v>
      </c>
    </row>
    <row r="800" spans="1:44" ht="16" thickBot="1" x14ac:dyDescent="0.4">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9">
        <v>1017</v>
      </c>
      <c r="W800" s="2">
        <v>25</v>
      </c>
      <c r="X800" s="1" t="s">
        <v>75</v>
      </c>
      <c r="Y800" s="2">
        <v>1</v>
      </c>
      <c r="Z800" s="2">
        <v>1</v>
      </c>
      <c r="AA800" s="9">
        <v>55</v>
      </c>
      <c r="AB800" s="2">
        <v>2</v>
      </c>
      <c r="AC800" s="2">
        <v>1</v>
      </c>
      <c r="AD800" s="2">
        <v>3</v>
      </c>
      <c r="AE800" s="9">
        <v>2313</v>
      </c>
      <c r="AF800" s="12">
        <v>2993</v>
      </c>
      <c r="AG800" s="2">
        <v>4</v>
      </c>
      <c r="AH800" s="2">
        <v>20</v>
      </c>
      <c r="AI800" s="2">
        <v>4</v>
      </c>
      <c r="AJ800" s="2">
        <v>2</v>
      </c>
      <c r="AK800" s="2">
        <v>80</v>
      </c>
      <c r="AL800" s="2">
        <v>0</v>
      </c>
      <c r="AM800" s="2">
        <v>5</v>
      </c>
      <c r="AN800" s="2">
        <v>3</v>
      </c>
      <c r="AO800" s="2">
        <v>2</v>
      </c>
      <c r="AP800" s="2">
        <v>2</v>
      </c>
      <c r="AQ800" s="2">
        <v>2</v>
      </c>
      <c r="AR800" s="4">
        <v>2</v>
      </c>
    </row>
    <row r="801" spans="1:44" ht="16" thickBot="1" x14ac:dyDescent="0.4">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9">
        <v>469</v>
      </c>
      <c r="W801" s="2">
        <v>2</v>
      </c>
      <c r="X801" s="1" t="s">
        <v>53</v>
      </c>
      <c r="Y801" s="2">
        <v>1</v>
      </c>
      <c r="Z801" s="2">
        <v>4</v>
      </c>
      <c r="AA801" s="9">
        <v>35</v>
      </c>
      <c r="AB801" s="2">
        <v>3</v>
      </c>
      <c r="AC801" s="2">
        <v>4</v>
      </c>
      <c r="AD801" s="2">
        <v>3</v>
      </c>
      <c r="AE801" s="9">
        <v>17665</v>
      </c>
      <c r="AF801" s="12">
        <v>14399</v>
      </c>
      <c r="AG801" s="2">
        <v>0</v>
      </c>
      <c r="AH801" s="2">
        <v>17</v>
      </c>
      <c r="AI801" s="2">
        <v>3</v>
      </c>
      <c r="AJ801" s="2">
        <v>4</v>
      </c>
      <c r="AK801" s="2">
        <v>80</v>
      </c>
      <c r="AL801" s="2">
        <v>1</v>
      </c>
      <c r="AM801" s="2">
        <v>23</v>
      </c>
      <c r="AN801" s="2">
        <v>3</v>
      </c>
      <c r="AO801" s="2">
        <v>22</v>
      </c>
      <c r="AP801" s="2">
        <v>6</v>
      </c>
      <c r="AQ801" s="2">
        <v>13</v>
      </c>
      <c r="AR801" s="4">
        <v>7</v>
      </c>
    </row>
    <row r="802" spans="1:44" ht="16" thickBot="1" x14ac:dyDescent="0.4">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9">
        <v>1009</v>
      </c>
      <c r="W802" s="2">
        <v>1</v>
      </c>
      <c r="X802" s="1" t="s">
        <v>75</v>
      </c>
      <c r="Y802" s="2">
        <v>1</v>
      </c>
      <c r="Z802" s="2">
        <v>1</v>
      </c>
      <c r="AA802" s="9">
        <v>45</v>
      </c>
      <c r="AB802" s="2">
        <v>2</v>
      </c>
      <c r="AC802" s="2">
        <v>1</v>
      </c>
      <c r="AD802" s="2">
        <v>3</v>
      </c>
      <c r="AE802" s="9">
        <v>2596</v>
      </c>
      <c r="AF802" s="12">
        <v>7160</v>
      </c>
      <c r="AG802" s="2">
        <v>1</v>
      </c>
      <c r="AH802" s="2">
        <v>15</v>
      </c>
      <c r="AI802" s="2">
        <v>3</v>
      </c>
      <c r="AJ802" s="2">
        <v>1</v>
      </c>
      <c r="AK802" s="2">
        <v>80</v>
      </c>
      <c r="AL802" s="2">
        <v>2</v>
      </c>
      <c r="AM802" s="2">
        <v>1</v>
      </c>
      <c r="AN802" s="2">
        <v>3</v>
      </c>
      <c r="AO802" s="2">
        <v>1</v>
      </c>
      <c r="AP802" s="2">
        <v>0</v>
      </c>
      <c r="AQ802" s="2">
        <v>0</v>
      </c>
      <c r="AR802" s="4">
        <v>0</v>
      </c>
    </row>
    <row r="803" spans="1:44" ht="16" thickBot="1" x14ac:dyDescent="0.4">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9">
        <v>959</v>
      </c>
      <c r="W803" s="2">
        <v>1</v>
      </c>
      <c r="X803" s="1" t="s">
        <v>69</v>
      </c>
      <c r="Y803" s="2">
        <v>1</v>
      </c>
      <c r="Z803" s="2">
        <v>4</v>
      </c>
      <c r="AA803" s="9">
        <v>81</v>
      </c>
      <c r="AB803" s="2">
        <v>3</v>
      </c>
      <c r="AC803" s="2">
        <v>2</v>
      </c>
      <c r="AD803" s="2">
        <v>3</v>
      </c>
      <c r="AE803" s="9">
        <v>4728</v>
      </c>
      <c r="AF803" s="12">
        <v>17251</v>
      </c>
      <c r="AG803" s="2">
        <v>3</v>
      </c>
      <c r="AH803" s="2">
        <v>14</v>
      </c>
      <c r="AI803" s="2">
        <v>3</v>
      </c>
      <c r="AJ803" s="2">
        <v>4</v>
      </c>
      <c r="AK803" s="2">
        <v>80</v>
      </c>
      <c r="AL803" s="2">
        <v>0</v>
      </c>
      <c r="AM803" s="2">
        <v>5</v>
      </c>
      <c r="AN803" s="2">
        <v>3</v>
      </c>
      <c r="AO803" s="2">
        <v>0</v>
      </c>
      <c r="AP803" s="2">
        <v>0</v>
      </c>
      <c r="AQ803" s="2">
        <v>0</v>
      </c>
      <c r="AR803" s="4">
        <v>0</v>
      </c>
    </row>
    <row r="804" spans="1:44" ht="16" thickBot="1" x14ac:dyDescent="0.4">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9">
        <v>970</v>
      </c>
      <c r="W804" s="2">
        <v>7</v>
      </c>
      <c r="X804" s="1" t="s">
        <v>75</v>
      </c>
      <c r="Y804" s="2">
        <v>1</v>
      </c>
      <c r="Z804" s="2">
        <v>4</v>
      </c>
      <c r="AA804" s="9">
        <v>30</v>
      </c>
      <c r="AB804" s="2">
        <v>3</v>
      </c>
      <c r="AC804" s="2">
        <v>2</v>
      </c>
      <c r="AD804" s="2">
        <v>1</v>
      </c>
      <c r="AE804" s="9">
        <v>4302</v>
      </c>
      <c r="AF804" s="12">
        <v>13401</v>
      </c>
      <c r="AG804" s="2">
        <v>0</v>
      </c>
      <c r="AH804" s="2">
        <v>17</v>
      </c>
      <c r="AI804" s="2">
        <v>3</v>
      </c>
      <c r="AJ804" s="2">
        <v>3</v>
      </c>
      <c r="AK804" s="2">
        <v>80</v>
      </c>
      <c r="AL804" s="2">
        <v>1</v>
      </c>
      <c r="AM804" s="2">
        <v>4</v>
      </c>
      <c r="AN804" s="2">
        <v>3</v>
      </c>
      <c r="AO804" s="2">
        <v>3</v>
      </c>
      <c r="AP804" s="2">
        <v>2</v>
      </c>
      <c r="AQ804" s="2">
        <v>0</v>
      </c>
      <c r="AR804" s="4">
        <v>2</v>
      </c>
    </row>
    <row r="805" spans="1:44" ht="16" thickBot="1" x14ac:dyDescent="0.4">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9">
        <v>697</v>
      </c>
      <c r="W805" s="2">
        <v>3</v>
      </c>
      <c r="X805" s="1" t="s">
        <v>69</v>
      </c>
      <c r="Y805" s="2">
        <v>1</v>
      </c>
      <c r="Z805" s="2">
        <v>3</v>
      </c>
      <c r="AA805" s="9">
        <v>40</v>
      </c>
      <c r="AB805" s="2">
        <v>2</v>
      </c>
      <c r="AC805" s="2">
        <v>1</v>
      </c>
      <c r="AD805" s="2">
        <v>1</v>
      </c>
      <c r="AE805" s="9">
        <v>2979</v>
      </c>
      <c r="AF805" s="12">
        <v>22478</v>
      </c>
      <c r="AG805" s="2">
        <v>3</v>
      </c>
      <c r="AH805" s="2">
        <v>17</v>
      </c>
      <c r="AI805" s="2">
        <v>3</v>
      </c>
      <c r="AJ805" s="2">
        <v>4</v>
      </c>
      <c r="AK805" s="2">
        <v>80</v>
      </c>
      <c r="AL805" s="2">
        <v>3</v>
      </c>
      <c r="AM805" s="2">
        <v>6</v>
      </c>
      <c r="AN805" s="2">
        <v>3</v>
      </c>
      <c r="AO805" s="2">
        <v>0</v>
      </c>
      <c r="AP805" s="2">
        <v>0</v>
      </c>
      <c r="AQ805" s="2">
        <v>0</v>
      </c>
      <c r="AR805" s="4">
        <v>0</v>
      </c>
    </row>
    <row r="806" spans="1:44" ht="16" thickBot="1" x14ac:dyDescent="0.4">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9">
        <v>1262</v>
      </c>
      <c r="W806" s="2">
        <v>1</v>
      </c>
      <c r="X806" s="1" t="s">
        <v>69</v>
      </c>
      <c r="Y806" s="2">
        <v>1</v>
      </c>
      <c r="Z806" s="2">
        <v>1</v>
      </c>
      <c r="AA806" s="9">
        <v>35</v>
      </c>
      <c r="AB806" s="2">
        <v>4</v>
      </c>
      <c r="AC806" s="2">
        <v>4</v>
      </c>
      <c r="AD806" s="2">
        <v>4</v>
      </c>
      <c r="AE806" s="9">
        <v>16885</v>
      </c>
      <c r="AF806" s="12">
        <v>16154</v>
      </c>
      <c r="AG806" s="2">
        <v>2</v>
      </c>
      <c r="AH806" s="2">
        <v>22</v>
      </c>
      <c r="AI806" s="2">
        <v>4</v>
      </c>
      <c r="AJ806" s="2">
        <v>3</v>
      </c>
      <c r="AK806" s="2">
        <v>80</v>
      </c>
      <c r="AL806" s="2">
        <v>0</v>
      </c>
      <c r="AM806" s="2">
        <v>27</v>
      </c>
      <c r="AN806" s="2">
        <v>2</v>
      </c>
      <c r="AO806" s="2">
        <v>5</v>
      </c>
      <c r="AP806" s="2">
        <v>4</v>
      </c>
      <c r="AQ806" s="2">
        <v>2</v>
      </c>
      <c r="AR806" s="4">
        <v>1</v>
      </c>
    </row>
    <row r="807" spans="1:44" ht="16" thickBot="1" x14ac:dyDescent="0.4">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9">
        <v>1050</v>
      </c>
      <c r="W807" s="2">
        <v>9</v>
      </c>
      <c r="X807" s="1" t="s">
        <v>69</v>
      </c>
      <c r="Y807" s="2">
        <v>1</v>
      </c>
      <c r="Z807" s="2">
        <v>2</v>
      </c>
      <c r="AA807" s="9">
        <v>65</v>
      </c>
      <c r="AB807" s="2">
        <v>2</v>
      </c>
      <c r="AC807" s="2">
        <v>2</v>
      </c>
      <c r="AD807" s="2">
        <v>1</v>
      </c>
      <c r="AE807" s="9">
        <v>5593</v>
      </c>
      <c r="AF807" s="12">
        <v>17970</v>
      </c>
      <c r="AG807" s="2">
        <v>1</v>
      </c>
      <c r="AH807" s="2">
        <v>13</v>
      </c>
      <c r="AI807" s="2">
        <v>3</v>
      </c>
      <c r="AJ807" s="2">
        <v>4</v>
      </c>
      <c r="AK807" s="2">
        <v>80</v>
      </c>
      <c r="AL807" s="2">
        <v>1</v>
      </c>
      <c r="AM807" s="2">
        <v>15</v>
      </c>
      <c r="AN807" s="2">
        <v>3</v>
      </c>
      <c r="AO807" s="2">
        <v>15</v>
      </c>
      <c r="AP807" s="2">
        <v>10</v>
      </c>
      <c r="AQ807" s="2">
        <v>4</v>
      </c>
      <c r="AR807" s="4">
        <v>12</v>
      </c>
    </row>
    <row r="808" spans="1:44" ht="16" thickBot="1" x14ac:dyDescent="0.4">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9">
        <v>994</v>
      </c>
      <c r="W808" s="2">
        <v>7</v>
      </c>
      <c r="X808" s="1" t="s">
        <v>69</v>
      </c>
      <c r="Y808" s="2">
        <v>1</v>
      </c>
      <c r="Z808" s="2">
        <v>2</v>
      </c>
      <c r="AA808" s="9">
        <v>87</v>
      </c>
      <c r="AB808" s="2">
        <v>3</v>
      </c>
      <c r="AC808" s="2">
        <v>3</v>
      </c>
      <c r="AD808" s="2">
        <v>1</v>
      </c>
      <c r="AE808" s="9">
        <v>10445</v>
      </c>
      <c r="AF808" s="12">
        <v>15322</v>
      </c>
      <c r="AG808" s="2">
        <v>7</v>
      </c>
      <c r="AH808" s="2">
        <v>19</v>
      </c>
      <c r="AI808" s="2">
        <v>3</v>
      </c>
      <c r="AJ808" s="2">
        <v>4</v>
      </c>
      <c r="AK808" s="2">
        <v>80</v>
      </c>
      <c r="AL808" s="2">
        <v>0</v>
      </c>
      <c r="AM808" s="2">
        <v>18</v>
      </c>
      <c r="AN808" s="2">
        <v>3</v>
      </c>
      <c r="AO808" s="2">
        <v>8</v>
      </c>
      <c r="AP808" s="2">
        <v>6</v>
      </c>
      <c r="AQ808" s="2">
        <v>4</v>
      </c>
      <c r="AR808" s="4">
        <v>0</v>
      </c>
    </row>
    <row r="809" spans="1:44" ht="16" thickBot="1" x14ac:dyDescent="0.4">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9">
        <v>770</v>
      </c>
      <c r="W809" s="2">
        <v>10</v>
      </c>
      <c r="X809" s="1" t="s">
        <v>69</v>
      </c>
      <c r="Y809" s="2">
        <v>1</v>
      </c>
      <c r="Z809" s="2">
        <v>3</v>
      </c>
      <c r="AA809" s="9">
        <v>73</v>
      </c>
      <c r="AB809" s="2">
        <v>2</v>
      </c>
      <c r="AC809" s="2">
        <v>3</v>
      </c>
      <c r="AD809" s="2">
        <v>2</v>
      </c>
      <c r="AE809" s="9">
        <v>8740</v>
      </c>
      <c r="AF809" s="12">
        <v>5569</v>
      </c>
      <c r="AG809" s="2">
        <v>0</v>
      </c>
      <c r="AH809" s="2">
        <v>14</v>
      </c>
      <c r="AI809" s="2">
        <v>3</v>
      </c>
      <c r="AJ809" s="2">
        <v>2</v>
      </c>
      <c r="AK809" s="2">
        <v>80</v>
      </c>
      <c r="AL809" s="2">
        <v>2</v>
      </c>
      <c r="AM809" s="2">
        <v>9</v>
      </c>
      <c r="AN809" s="2">
        <v>3</v>
      </c>
      <c r="AO809" s="2">
        <v>8</v>
      </c>
      <c r="AP809" s="2">
        <v>7</v>
      </c>
      <c r="AQ809" s="2">
        <v>2</v>
      </c>
      <c r="AR809" s="4">
        <v>7</v>
      </c>
    </row>
    <row r="810" spans="1:44" ht="16" thickBot="1" x14ac:dyDescent="0.4">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9">
        <v>1107</v>
      </c>
      <c r="W810" s="2">
        <v>28</v>
      </c>
      <c r="X810" s="1" t="s">
        <v>69</v>
      </c>
      <c r="Y810" s="2">
        <v>1</v>
      </c>
      <c r="Z810" s="2">
        <v>3</v>
      </c>
      <c r="AA810" s="9">
        <v>93</v>
      </c>
      <c r="AB810" s="2">
        <v>3</v>
      </c>
      <c r="AC810" s="2">
        <v>1</v>
      </c>
      <c r="AD810" s="2">
        <v>1</v>
      </c>
      <c r="AE810" s="9">
        <v>2514</v>
      </c>
      <c r="AF810" s="12">
        <v>26968</v>
      </c>
      <c r="AG810" s="2">
        <v>4</v>
      </c>
      <c r="AH810" s="2">
        <v>22</v>
      </c>
      <c r="AI810" s="2">
        <v>4</v>
      </c>
      <c r="AJ810" s="2">
        <v>1</v>
      </c>
      <c r="AK810" s="2">
        <v>80</v>
      </c>
      <c r="AL810" s="2">
        <v>1</v>
      </c>
      <c r="AM810" s="2">
        <v>11</v>
      </c>
      <c r="AN810" s="2">
        <v>3</v>
      </c>
      <c r="AO810" s="2">
        <v>7</v>
      </c>
      <c r="AP810" s="2">
        <v>5</v>
      </c>
      <c r="AQ810" s="2">
        <v>1</v>
      </c>
      <c r="AR810" s="4">
        <v>7</v>
      </c>
    </row>
    <row r="811" spans="1:44" ht="16" thickBot="1" x14ac:dyDescent="0.4">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9">
        <v>950</v>
      </c>
      <c r="W811" s="2">
        <v>3</v>
      </c>
      <c r="X811" s="1" t="s">
        <v>75</v>
      </c>
      <c r="Y811" s="2">
        <v>1</v>
      </c>
      <c r="Z811" s="2">
        <v>4</v>
      </c>
      <c r="AA811" s="9">
        <v>93</v>
      </c>
      <c r="AB811" s="2">
        <v>3</v>
      </c>
      <c r="AC811" s="2">
        <v>3</v>
      </c>
      <c r="AD811" s="2">
        <v>3</v>
      </c>
      <c r="AE811" s="9">
        <v>7655</v>
      </c>
      <c r="AF811" s="12">
        <v>8039</v>
      </c>
      <c r="AG811" s="2">
        <v>0</v>
      </c>
      <c r="AH811" s="2">
        <v>17</v>
      </c>
      <c r="AI811" s="2">
        <v>3</v>
      </c>
      <c r="AJ811" s="2">
        <v>2</v>
      </c>
      <c r="AK811" s="2">
        <v>80</v>
      </c>
      <c r="AL811" s="2">
        <v>3</v>
      </c>
      <c r="AM811" s="2">
        <v>10</v>
      </c>
      <c r="AN811" s="2">
        <v>2</v>
      </c>
      <c r="AO811" s="2">
        <v>9</v>
      </c>
      <c r="AP811" s="2">
        <v>7</v>
      </c>
      <c r="AQ811" s="2">
        <v>1</v>
      </c>
      <c r="AR811" s="4">
        <v>7</v>
      </c>
    </row>
    <row r="812" spans="1:44" ht="16" thickBot="1" x14ac:dyDescent="0.4">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9">
        <v>406</v>
      </c>
      <c r="W812" s="2">
        <v>3</v>
      </c>
      <c r="X812" s="1" t="s">
        <v>63</v>
      </c>
      <c r="Y812" s="2">
        <v>1</v>
      </c>
      <c r="Z812" s="2">
        <v>1</v>
      </c>
      <c r="AA812" s="9">
        <v>52</v>
      </c>
      <c r="AB812" s="2">
        <v>3</v>
      </c>
      <c r="AC812" s="2">
        <v>4</v>
      </c>
      <c r="AD812" s="2">
        <v>2</v>
      </c>
      <c r="AE812" s="9">
        <v>17465</v>
      </c>
      <c r="AF812" s="12">
        <v>15596</v>
      </c>
      <c r="AG812" s="2">
        <v>3</v>
      </c>
      <c r="AH812" s="2">
        <v>12</v>
      </c>
      <c r="AI812" s="2">
        <v>3</v>
      </c>
      <c r="AJ812" s="2">
        <v>4</v>
      </c>
      <c r="AK812" s="2">
        <v>80</v>
      </c>
      <c r="AL812" s="2">
        <v>1</v>
      </c>
      <c r="AM812" s="2">
        <v>23</v>
      </c>
      <c r="AN812" s="2">
        <v>3</v>
      </c>
      <c r="AO812" s="2">
        <v>12</v>
      </c>
      <c r="AP812" s="2">
        <v>9</v>
      </c>
      <c r="AQ812" s="2">
        <v>4</v>
      </c>
      <c r="AR812" s="4">
        <v>9</v>
      </c>
    </row>
    <row r="813" spans="1:44" ht="16" thickBot="1" x14ac:dyDescent="0.4">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9">
        <v>130</v>
      </c>
      <c r="W813" s="2">
        <v>2</v>
      </c>
      <c r="X813" s="1" t="s">
        <v>53</v>
      </c>
      <c r="Y813" s="2">
        <v>1</v>
      </c>
      <c r="Z813" s="2">
        <v>4</v>
      </c>
      <c r="AA813" s="9">
        <v>32</v>
      </c>
      <c r="AB813" s="2">
        <v>3</v>
      </c>
      <c r="AC813" s="2">
        <v>3</v>
      </c>
      <c r="AD813" s="2">
        <v>2</v>
      </c>
      <c r="AE813" s="9">
        <v>7351</v>
      </c>
      <c r="AF813" s="12">
        <v>20619</v>
      </c>
      <c r="AG813" s="2">
        <v>7</v>
      </c>
      <c r="AH813" s="2">
        <v>16</v>
      </c>
      <c r="AI813" s="2">
        <v>3</v>
      </c>
      <c r="AJ813" s="2">
        <v>3</v>
      </c>
      <c r="AK813" s="2">
        <v>80</v>
      </c>
      <c r="AL813" s="2">
        <v>0</v>
      </c>
      <c r="AM813" s="2">
        <v>10</v>
      </c>
      <c r="AN813" s="2">
        <v>3</v>
      </c>
      <c r="AO813" s="2">
        <v>1</v>
      </c>
      <c r="AP813" s="2">
        <v>0</v>
      </c>
      <c r="AQ813" s="2">
        <v>0</v>
      </c>
      <c r="AR813" s="4">
        <v>0</v>
      </c>
    </row>
    <row r="814" spans="1:44" ht="16" thickBot="1" x14ac:dyDescent="0.4">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9">
        <v>1082</v>
      </c>
      <c r="W814" s="2">
        <v>27</v>
      </c>
      <c r="X814" s="1" t="s">
        <v>75</v>
      </c>
      <c r="Y814" s="2">
        <v>1</v>
      </c>
      <c r="Z814" s="2">
        <v>3</v>
      </c>
      <c r="AA814" s="9">
        <v>83</v>
      </c>
      <c r="AB814" s="2">
        <v>3</v>
      </c>
      <c r="AC814" s="2">
        <v>3</v>
      </c>
      <c r="AD814" s="2">
        <v>1</v>
      </c>
      <c r="AE814" s="9">
        <v>10820</v>
      </c>
      <c r="AF814" s="12">
        <v>11535</v>
      </c>
      <c r="AG814" s="2">
        <v>8</v>
      </c>
      <c r="AH814" s="2">
        <v>11</v>
      </c>
      <c r="AI814" s="2">
        <v>3</v>
      </c>
      <c r="AJ814" s="2">
        <v>3</v>
      </c>
      <c r="AK814" s="2">
        <v>80</v>
      </c>
      <c r="AL814" s="2">
        <v>1</v>
      </c>
      <c r="AM814" s="2">
        <v>18</v>
      </c>
      <c r="AN814" s="2">
        <v>3</v>
      </c>
      <c r="AO814" s="2">
        <v>8</v>
      </c>
      <c r="AP814" s="2">
        <v>7</v>
      </c>
      <c r="AQ814" s="2">
        <v>0</v>
      </c>
      <c r="AR814" s="4">
        <v>1</v>
      </c>
    </row>
    <row r="815" spans="1:44" ht="16" thickBot="1" x14ac:dyDescent="0.4">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9">
        <v>203</v>
      </c>
      <c r="W815" s="2">
        <v>2</v>
      </c>
      <c r="X815" s="1" t="s">
        <v>75</v>
      </c>
      <c r="Y815" s="2">
        <v>1</v>
      </c>
      <c r="Z815" s="2">
        <v>1</v>
      </c>
      <c r="AA815" s="9">
        <v>84</v>
      </c>
      <c r="AB815" s="2">
        <v>3</v>
      </c>
      <c r="AC815" s="2">
        <v>4</v>
      </c>
      <c r="AD815" s="2">
        <v>1</v>
      </c>
      <c r="AE815" s="9">
        <v>12169</v>
      </c>
      <c r="AF815" s="12">
        <v>13547</v>
      </c>
      <c r="AG815" s="2">
        <v>7</v>
      </c>
      <c r="AH815" s="2">
        <v>11</v>
      </c>
      <c r="AI815" s="2">
        <v>3</v>
      </c>
      <c r="AJ815" s="2">
        <v>4</v>
      </c>
      <c r="AK815" s="2">
        <v>80</v>
      </c>
      <c r="AL815" s="2">
        <v>3</v>
      </c>
      <c r="AM815" s="2">
        <v>21</v>
      </c>
      <c r="AN815" s="2">
        <v>3</v>
      </c>
      <c r="AO815" s="2">
        <v>18</v>
      </c>
      <c r="AP815" s="2">
        <v>7</v>
      </c>
      <c r="AQ815" s="2">
        <v>11</v>
      </c>
      <c r="AR815" s="4">
        <v>5</v>
      </c>
    </row>
    <row r="816" spans="1:44" ht="16" thickBot="1" x14ac:dyDescent="0.4">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9">
        <v>1308</v>
      </c>
      <c r="W816" s="2">
        <v>14</v>
      </c>
      <c r="X816" s="1" t="s">
        <v>75</v>
      </c>
      <c r="Y816" s="2">
        <v>1</v>
      </c>
      <c r="Z816" s="2">
        <v>3</v>
      </c>
      <c r="AA816" s="9">
        <v>44</v>
      </c>
      <c r="AB816" s="2">
        <v>2</v>
      </c>
      <c r="AC816" s="2">
        <v>5</v>
      </c>
      <c r="AD816" s="2">
        <v>3</v>
      </c>
      <c r="AE816" s="9">
        <v>19626</v>
      </c>
      <c r="AF816" s="12">
        <v>17544</v>
      </c>
      <c r="AG816" s="2">
        <v>1</v>
      </c>
      <c r="AH816" s="2">
        <v>14</v>
      </c>
      <c r="AI816" s="2">
        <v>3</v>
      </c>
      <c r="AJ816" s="2">
        <v>1</v>
      </c>
      <c r="AK816" s="2">
        <v>80</v>
      </c>
      <c r="AL816" s="2">
        <v>0</v>
      </c>
      <c r="AM816" s="2">
        <v>21</v>
      </c>
      <c r="AN816" s="2">
        <v>4</v>
      </c>
      <c r="AO816" s="2">
        <v>20</v>
      </c>
      <c r="AP816" s="2">
        <v>7</v>
      </c>
      <c r="AQ816" s="2">
        <v>4</v>
      </c>
      <c r="AR816" s="4">
        <v>9</v>
      </c>
    </row>
    <row r="817" spans="1:44" ht="16" thickBot="1" x14ac:dyDescent="0.4">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9">
        <v>984</v>
      </c>
      <c r="W817" s="2">
        <v>1</v>
      </c>
      <c r="X817" s="1" t="s">
        <v>63</v>
      </c>
      <c r="Y817" s="2">
        <v>1</v>
      </c>
      <c r="Z817" s="2">
        <v>4</v>
      </c>
      <c r="AA817" s="9">
        <v>70</v>
      </c>
      <c r="AB817" s="2">
        <v>2</v>
      </c>
      <c r="AC817" s="2">
        <v>1</v>
      </c>
      <c r="AD817" s="2">
        <v>4</v>
      </c>
      <c r="AE817" s="9">
        <v>2070</v>
      </c>
      <c r="AF817" s="12">
        <v>25326</v>
      </c>
      <c r="AG817" s="2">
        <v>1</v>
      </c>
      <c r="AH817" s="2">
        <v>11</v>
      </c>
      <c r="AI817" s="2">
        <v>3</v>
      </c>
      <c r="AJ817" s="2">
        <v>3</v>
      </c>
      <c r="AK817" s="2">
        <v>80</v>
      </c>
      <c r="AL817" s="2">
        <v>0</v>
      </c>
      <c r="AM817" s="2">
        <v>2</v>
      </c>
      <c r="AN817" s="2">
        <v>4</v>
      </c>
      <c r="AO817" s="2">
        <v>2</v>
      </c>
      <c r="AP817" s="2">
        <v>2</v>
      </c>
      <c r="AQ817" s="2">
        <v>2</v>
      </c>
      <c r="AR817" s="4">
        <v>2</v>
      </c>
    </row>
    <row r="818" spans="1:44" ht="16" thickBot="1" x14ac:dyDescent="0.4">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9">
        <v>439</v>
      </c>
      <c r="W818" s="2">
        <v>9</v>
      </c>
      <c r="X818" s="1" t="s">
        <v>75</v>
      </c>
      <c r="Y818" s="2">
        <v>1</v>
      </c>
      <c r="Z818" s="2">
        <v>3</v>
      </c>
      <c r="AA818" s="9">
        <v>70</v>
      </c>
      <c r="AB818" s="2">
        <v>3</v>
      </c>
      <c r="AC818" s="2">
        <v>2</v>
      </c>
      <c r="AD818" s="2">
        <v>1</v>
      </c>
      <c r="AE818" s="9">
        <v>6782</v>
      </c>
      <c r="AF818" s="12">
        <v>8770</v>
      </c>
      <c r="AG818" s="2">
        <v>9</v>
      </c>
      <c r="AH818" s="2">
        <v>15</v>
      </c>
      <c r="AI818" s="2">
        <v>3</v>
      </c>
      <c r="AJ818" s="2">
        <v>3</v>
      </c>
      <c r="AK818" s="2">
        <v>80</v>
      </c>
      <c r="AL818" s="2">
        <v>0</v>
      </c>
      <c r="AM818" s="2">
        <v>9</v>
      </c>
      <c r="AN818" s="2">
        <v>2</v>
      </c>
      <c r="AO818" s="2">
        <v>5</v>
      </c>
      <c r="AP818" s="2">
        <v>4</v>
      </c>
      <c r="AQ818" s="2">
        <v>0</v>
      </c>
      <c r="AR818" s="4">
        <v>3</v>
      </c>
    </row>
    <row r="819" spans="1:44" ht="16" thickBot="1" x14ac:dyDescent="0.4">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9">
        <v>217</v>
      </c>
      <c r="W819" s="2">
        <v>18</v>
      </c>
      <c r="X819" s="1" t="s">
        <v>69</v>
      </c>
      <c r="Y819" s="2">
        <v>1</v>
      </c>
      <c r="Z819" s="2">
        <v>1</v>
      </c>
      <c r="AA819" s="9">
        <v>78</v>
      </c>
      <c r="AB819" s="2">
        <v>3</v>
      </c>
      <c r="AC819" s="2">
        <v>2</v>
      </c>
      <c r="AD819" s="2">
        <v>1</v>
      </c>
      <c r="AE819" s="9">
        <v>7779</v>
      </c>
      <c r="AF819" s="12">
        <v>23238</v>
      </c>
      <c r="AG819" s="2">
        <v>2</v>
      </c>
      <c r="AH819" s="2">
        <v>20</v>
      </c>
      <c r="AI819" s="2">
        <v>4</v>
      </c>
      <c r="AJ819" s="2">
        <v>1</v>
      </c>
      <c r="AK819" s="2">
        <v>80</v>
      </c>
      <c r="AL819" s="2">
        <v>0</v>
      </c>
      <c r="AM819" s="2">
        <v>18</v>
      </c>
      <c r="AN819" s="2">
        <v>3</v>
      </c>
      <c r="AO819" s="2">
        <v>11</v>
      </c>
      <c r="AP819" s="2">
        <v>9</v>
      </c>
      <c r="AQ819" s="2">
        <v>0</v>
      </c>
      <c r="AR819" s="4">
        <v>9</v>
      </c>
    </row>
    <row r="820" spans="1:44" ht="16" thickBot="1" x14ac:dyDescent="0.4">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9">
        <v>793</v>
      </c>
      <c r="W820" s="2">
        <v>20</v>
      </c>
      <c r="X820" s="1" t="s">
        <v>75</v>
      </c>
      <c r="Y820" s="2">
        <v>1</v>
      </c>
      <c r="Z820" s="2">
        <v>3</v>
      </c>
      <c r="AA820" s="9">
        <v>67</v>
      </c>
      <c r="AB820" s="2">
        <v>4</v>
      </c>
      <c r="AC820" s="2">
        <v>1</v>
      </c>
      <c r="AD820" s="2">
        <v>1</v>
      </c>
      <c r="AE820" s="9">
        <v>2791</v>
      </c>
      <c r="AF820" s="12">
        <v>21981</v>
      </c>
      <c r="AG820" s="2">
        <v>0</v>
      </c>
      <c r="AH820" s="2">
        <v>12</v>
      </c>
      <c r="AI820" s="2">
        <v>3</v>
      </c>
      <c r="AJ820" s="2">
        <v>1</v>
      </c>
      <c r="AK820" s="2">
        <v>80</v>
      </c>
      <c r="AL820" s="2">
        <v>1</v>
      </c>
      <c r="AM820" s="2">
        <v>3</v>
      </c>
      <c r="AN820" s="2">
        <v>3</v>
      </c>
      <c r="AO820" s="2">
        <v>2</v>
      </c>
      <c r="AP820" s="2">
        <v>2</v>
      </c>
      <c r="AQ820" s="2">
        <v>2</v>
      </c>
      <c r="AR820" s="4">
        <v>2</v>
      </c>
    </row>
    <row r="821" spans="1:44" ht="16" thickBot="1" x14ac:dyDescent="0.4">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9">
        <v>1451</v>
      </c>
      <c r="W821" s="2">
        <v>2</v>
      </c>
      <c r="X821" s="1" t="s">
        <v>63</v>
      </c>
      <c r="Y821" s="2">
        <v>1</v>
      </c>
      <c r="Z821" s="2">
        <v>1</v>
      </c>
      <c r="AA821" s="9">
        <v>67</v>
      </c>
      <c r="AB821" s="2">
        <v>2</v>
      </c>
      <c r="AC821" s="2">
        <v>1</v>
      </c>
      <c r="AD821" s="2">
        <v>1</v>
      </c>
      <c r="AE821" s="9">
        <v>3201</v>
      </c>
      <c r="AF821" s="12">
        <v>19911</v>
      </c>
      <c r="AG821" s="2">
        <v>0</v>
      </c>
      <c r="AH821" s="2">
        <v>17</v>
      </c>
      <c r="AI821" s="2">
        <v>3</v>
      </c>
      <c r="AJ821" s="2">
        <v>1</v>
      </c>
      <c r="AK821" s="2">
        <v>80</v>
      </c>
      <c r="AL821" s="2">
        <v>0</v>
      </c>
      <c r="AM821" s="2">
        <v>6</v>
      </c>
      <c r="AN821" s="2">
        <v>1</v>
      </c>
      <c r="AO821" s="2">
        <v>5</v>
      </c>
      <c r="AP821" s="2">
        <v>3</v>
      </c>
      <c r="AQ821" s="2">
        <v>0</v>
      </c>
      <c r="AR821" s="4">
        <v>4</v>
      </c>
    </row>
    <row r="822" spans="1:44" ht="16" thickBot="1" x14ac:dyDescent="0.4">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9">
        <v>1182</v>
      </c>
      <c r="W822" s="2">
        <v>11</v>
      </c>
      <c r="X822" s="1" t="s">
        <v>53</v>
      </c>
      <c r="Y822" s="2">
        <v>1</v>
      </c>
      <c r="Z822" s="2">
        <v>4</v>
      </c>
      <c r="AA822" s="9">
        <v>54</v>
      </c>
      <c r="AB822" s="2">
        <v>3</v>
      </c>
      <c r="AC822" s="2">
        <v>2</v>
      </c>
      <c r="AD822" s="2">
        <v>2</v>
      </c>
      <c r="AE822" s="9">
        <v>4968</v>
      </c>
      <c r="AF822" s="12">
        <v>18500</v>
      </c>
      <c r="AG822" s="2">
        <v>1</v>
      </c>
      <c r="AH822" s="2">
        <v>11</v>
      </c>
      <c r="AI822" s="2">
        <v>3</v>
      </c>
      <c r="AJ822" s="2">
        <v>4</v>
      </c>
      <c r="AK822" s="2">
        <v>80</v>
      </c>
      <c r="AL822" s="2">
        <v>1</v>
      </c>
      <c r="AM822" s="2">
        <v>5</v>
      </c>
      <c r="AN822" s="2">
        <v>3</v>
      </c>
      <c r="AO822" s="2">
        <v>5</v>
      </c>
      <c r="AP822" s="2">
        <v>2</v>
      </c>
      <c r="AQ822" s="2">
        <v>0</v>
      </c>
      <c r="AR822" s="4">
        <v>2</v>
      </c>
    </row>
    <row r="823" spans="1:44" ht="16" thickBot="1" x14ac:dyDescent="0.4">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9">
        <v>174</v>
      </c>
      <c r="W823" s="2">
        <v>8</v>
      </c>
      <c r="X823" s="1" t="s">
        <v>69</v>
      </c>
      <c r="Y823" s="2">
        <v>1</v>
      </c>
      <c r="Z823" s="2">
        <v>4</v>
      </c>
      <c r="AA823" s="9">
        <v>56</v>
      </c>
      <c r="AB823" s="2">
        <v>2</v>
      </c>
      <c r="AC823" s="2">
        <v>4</v>
      </c>
      <c r="AD823" s="2">
        <v>4</v>
      </c>
      <c r="AE823" s="9">
        <v>13120</v>
      </c>
      <c r="AF823" s="12">
        <v>11879</v>
      </c>
      <c r="AG823" s="2">
        <v>6</v>
      </c>
      <c r="AH823" s="2">
        <v>17</v>
      </c>
      <c r="AI823" s="2">
        <v>3</v>
      </c>
      <c r="AJ823" s="2">
        <v>2</v>
      </c>
      <c r="AK823" s="2">
        <v>80</v>
      </c>
      <c r="AL823" s="2">
        <v>1</v>
      </c>
      <c r="AM823" s="2">
        <v>22</v>
      </c>
      <c r="AN823" s="2">
        <v>3</v>
      </c>
      <c r="AO823" s="2">
        <v>9</v>
      </c>
      <c r="AP823" s="2">
        <v>8</v>
      </c>
      <c r="AQ823" s="2">
        <v>2</v>
      </c>
      <c r="AR823" s="4">
        <v>3</v>
      </c>
    </row>
    <row r="824" spans="1:44" ht="16" thickBot="1" x14ac:dyDescent="0.4">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9">
        <v>1003</v>
      </c>
      <c r="W824" s="2">
        <v>2</v>
      </c>
      <c r="X824" s="1" t="s">
        <v>53</v>
      </c>
      <c r="Y824" s="2">
        <v>1</v>
      </c>
      <c r="Z824" s="2">
        <v>4</v>
      </c>
      <c r="AA824" s="9">
        <v>95</v>
      </c>
      <c r="AB824" s="2">
        <v>3</v>
      </c>
      <c r="AC824" s="2">
        <v>2</v>
      </c>
      <c r="AD824" s="2">
        <v>1</v>
      </c>
      <c r="AE824" s="9">
        <v>4033</v>
      </c>
      <c r="AF824" s="12">
        <v>15834</v>
      </c>
      <c r="AG824" s="2">
        <v>2</v>
      </c>
      <c r="AH824" s="2">
        <v>11</v>
      </c>
      <c r="AI824" s="2">
        <v>3</v>
      </c>
      <c r="AJ824" s="2">
        <v>4</v>
      </c>
      <c r="AK824" s="2">
        <v>80</v>
      </c>
      <c r="AL824" s="2">
        <v>0</v>
      </c>
      <c r="AM824" s="2">
        <v>5</v>
      </c>
      <c r="AN824" s="2">
        <v>2</v>
      </c>
      <c r="AO824" s="2">
        <v>3</v>
      </c>
      <c r="AP824" s="2">
        <v>2</v>
      </c>
      <c r="AQ824" s="2">
        <v>0</v>
      </c>
      <c r="AR824" s="4">
        <v>2</v>
      </c>
    </row>
    <row r="825" spans="1:44" ht="16" thickBot="1" x14ac:dyDescent="0.4">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9">
        <v>490</v>
      </c>
      <c r="W825" s="2">
        <v>10</v>
      </c>
      <c r="X825" s="1" t="s">
        <v>75</v>
      </c>
      <c r="Y825" s="2">
        <v>1</v>
      </c>
      <c r="Z825" s="2">
        <v>4</v>
      </c>
      <c r="AA825" s="9">
        <v>61</v>
      </c>
      <c r="AB825" s="2">
        <v>3</v>
      </c>
      <c r="AC825" s="2">
        <v>1</v>
      </c>
      <c r="AD825" s="2">
        <v>1</v>
      </c>
      <c r="AE825" s="9">
        <v>3291</v>
      </c>
      <c r="AF825" s="12">
        <v>17940</v>
      </c>
      <c r="AG825" s="2">
        <v>0</v>
      </c>
      <c r="AH825" s="2">
        <v>14</v>
      </c>
      <c r="AI825" s="2">
        <v>3</v>
      </c>
      <c r="AJ825" s="2">
        <v>4</v>
      </c>
      <c r="AK825" s="2">
        <v>80</v>
      </c>
      <c r="AL825" s="2">
        <v>2</v>
      </c>
      <c r="AM825" s="2">
        <v>8</v>
      </c>
      <c r="AN825" s="2">
        <v>2</v>
      </c>
      <c r="AO825" s="2">
        <v>7</v>
      </c>
      <c r="AP825" s="2">
        <v>5</v>
      </c>
      <c r="AQ825" s="2">
        <v>1</v>
      </c>
      <c r="AR825" s="4">
        <v>1</v>
      </c>
    </row>
    <row r="826" spans="1:44" ht="16" thickBot="1" x14ac:dyDescent="0.4">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9">
        <v>188</v>
      </c>
      <c r="W826" s="2">
        <v>29</v>
      </c>
      <c r="X826" s="1" t="s">
        <v>75</v>
      </c>
      <c r="Y826" s="2">
        <v>1</v>
      </c>
      <c r="Z826" s="2">
        <v>2</v>
      </c>
      <c r="AA826" s="9">
        <v>56</v>
      </c>
      <c r="AB826" s="2">
        <v>1</v>
      </c>
      <c r="AC826" s="2">
        <v>2</v>
      </c>
      <c r="AD826" s="2">
        <v>4</v>
      </c>
      <c r="AE826" s="9">
        <v>4272</v>
      </c>
      <c r="AF826" s="12">
        <v>9558</v>
      </c>
      <c r="AG826" s="2">
        <v>4</v>
      </c>
      <c r="AH826" s="2">
        <v>19</v>
      </c>
      <c r="AI826" s="2">
        <v>3</v>
      </c>
      <c r="AJ826" s="2">
        <v>1</v>
      </c>
      <c r="AK826" s="2">
        <v>80</v>
      </c>
      <c r="AL826" s="2">
        <v>0</v>
      </c>
      <c r="AM826" s="2">
        <v>16</v>
      </c>
      <c r="AN826" s="2">
        <v>3</v>
      </c>
      <c r="AO826" s="2">
        <v>1</v>
      </c>
      <c r="AP826" s="2">
        <v>0</v>
      </c>
      <c r="AQ826" s="2">
        <v>0</v>
      </c>
      <c r="AR826" s="4">
        <v>0</v>
      </c>
    </row>
    <row r="827" spans="1:44" ht="16" thickBot="1" x14ac:dyDescent="0.4">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9">
        <v>718</v>
      </c>
      <c r="W827" s="2">
        <v>8</v>
      </c>
      <c r="X827" s="1" t="s">
        <v>63</v>
      </c>
      <c r="Y827" s="2">
        <v>1</v>
      </c>
      <c r="Z827" s="2">
        <v>2</v>
      </c>
      <c r="AA827" s="9">
        <v>79</v>
      </c>
      <c r="AB827" s="2">
        <v>2</v>
      </c>
      <c r="AC827" s="2">
        <v>2</v>
      </c>
      <c r="AD827" s="2">
        <v>4</v>
      </c>
      <c r="AE827" s="9">
        <v>5056</v>
      </c>
      <c r="AF827" s="12">
        <v>17689</v>
      </c>
      <c r="AG827" s="2">
        <v>1</v>
      </c>
      <c r="AH827" s="2">
        <v>15</v>
      </c>
      <c r="AI827" s="2">
        <v>3</v>
      </c>
      <c r="AJ827" s="2">
        <v>3</v>
      </c>
      <c r="AK827" s="2">
        <v>80</v>
      </c>
      <c r="AL827" s="2">
        <v>1</v>
      </c>
      <c r="AM827" s="2">
        <v>10</v>
      </c>
      <c r="AN827" s="2">
        <v>2</v>
      </c>
      <c r="AO827" s="2">
        <v>10</v>
      </c>
      <c r="AP827" s="2">
        <v>7</v>
      </c>
      <c r="AQ827" s="2">
        <v>1</v>
      </c>
      <c r="AR827" s="4">
        <v>2</v>
      </c>
    </row>
    <row r="828" spans="1:44" ht="16" thickBot="1" x14ac:dyDescent="0.4">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9">
        <v>433</v>
      </c>
      <c r="W828" s="2">
        <v>1</v>
      </c>
      <c r="X828" s="1" t="s">
        <v>75</v>
      </c>
      <c r="Y828" s="2">
        <v>1</v>
      </c>
      <c r="Z828" s="2">
        <v>3</v>
      </c>
      <c r="AA828" s="9">
        <v>37</v>
      </c>
      <c r="AB828" s="2">
        <v>4</v>
      </c>
      <c r="AC828" s="2">
        <v>1</v>
      </c>
      <c r="AD828" s="2">
        <v>3</v>
      </c>
      <c r="AE828" s="9">
        <v>2844</v>
      </c>
      <c r="AF828" s="12">
        <v>6004</v>
      </c>
      <c r="AG828" s="2">
        <v>1</v>
      </c>
      <c r="AH828" s="2">
        <v>13</v>
      </c>
      <c r="AI828" s="2">
        <v>3</v>
      </c>
      <c r="AJ828" s="2">
        <v>4</v>
      </c>
      <c r="AK828" s="2">
        <v>80</v>
      </c>
      <c r="AL828" s="2">
        <v>1</v>
      </c>
      <c r="AM828" s="2">
        <v>7</v>
      </c>
      <c r="AN828" s="2">
        <v>4</v>
      </c>
      <c r="AO828" s="2">
        <v>7</v>
      </c>
      <c r="AP828" s="2">
        <v>6</v>
      </c>
      <c r="AQ828" s="2">
        <v>5</v>
      </c>
      <c r="AR828" s="4">
        <v>0</v>
      </c>
    </row>
    <row r="829" spans="1:44" ht="16" thickBot="1" x14ac:dyDescent="0.4">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9">
        <v>773</v>
      </c>
      <c r="W829" s="2">
        <v>6</v>
      </c>
      <c r="X829" s="1" t="s">
        <v>75</v>
      </c>
      <c r="Y829" s="2">
        <v>1</v>
      </c>
      <c r="Z829" s="2">
        <v>3</v>
      </c>
      <c r="AA829" s="9">
        <v>39</v>
      </c>
      <c r="AB829" s="2">
        <v>2</v>
      </c>
      <c r="AC829" s="2">
        <v>1</v>
      </c>
      <c r="AD829" s="2">
        <v>1</v>
      </c>
      <c r="AE829" s="9">
        <v>2703</v>
      </c>
      <c r="AF829" s="12">
        <v>22088</v>
      </c>
      <c r="AG829" s="2">
        <v>1</v>
      </c>
      <c r="AH829" s="2">
        <v>14</v>
      </c>
      <c r="AI829" s="2">
        <v>3</v>
      </c>
      <c r="AJ829" s="2">
        <v>4</v>
      </c>
      <c r="AK829" s="2">
        <v>80</v>
      </c>
      <c r="AL829" s="2">
        <v>1</v>
      </c>
      <c r="AM829" s="2">
        <v>3</v>
      </c>
      <c r="AN829" s="2">
        <v>3</v>
      </c>
      <c r="AO829" s="2">
        <v>3</v>
      </c>
      <c r="AP829" s="2">
        <v>1</v>
      </c>
      <c r="AQ829" s="2">
        <v>0</v>
      </c>
      <c r="AR829" s="4">
        <v>2</v>
      </c>
    </row>
    <row r="830" spans="1:44" ht="16" thickBot="1" x14ac:dyDescent="0.4">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9">
        <v>247</v>
      </c>
      <c r="W830" s="2">
        <v>8</v>
      </c>
      <c r="X830" s="1" t="s">
        <v>63</v>
      </c>
      <c r="Y830" s="2">
        <v>1</v>
      </c>
      <c r="Z830" s="2">
        <v>3</v>
      </c>
      <c r="AA830" s="9">
        <v>80</v>
      </c>
      <c r="AB830" s="2">
        <v>3</v>
      </c>
      <c r="AC830" s="2">
        <v>1</v>
      </c>
      <c r="AD830" s="2">
        <v>3</v>
      </c>
      <c r="AE830" s="9">
        <v>1904</v>
      </c>
      <c r="AF830" s="12">
        <v>13556</v>
      </c>
      <c r="AG830" s="2">
        <v>1</v>
      </c>
      <c r="AH830" s="2">
        <v>12</v>
      </c>
      <c r="AI830" s="2">
        <v>3</v>
      </c>
      <c r="AJ830" s="2">
        <v>4</v>
      </c>
      <c r="AK830" s="2">
        <v>80</v>
      </c>
      <c r="AL830" s="2">
        <v>0</v>
      </c>
      <c r="AM830" s="2">
        <v>0</v>
      </c>
      <c r="AN830" s="2">
        <v>3</v>
      </c>
      <c r="AO830" s="2">
        <v>0</v>
      </c>
      <c r="AP830" s="2">
        <v>0</v>
      </c>
      <c r="AQ830" s="2">
        <v>0</v>
      </c>
      <c r="AR830" s="4">
        <v>0</v>
      </c>
    </row>
    <row r="831" spans="1:44" ht="16" thickBot="1" x14ac:dyDescent="0.4">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9">
        <v>603</v>
      </c>
      <c r="W831" s="2">
        <v>9</v>
      </c>
      <c r="X831" s="1" t="s">
        <v>69</v>
      </c>
      <c r="Y831" s="2">
        <v>1</v>
      </c>
      <c r="Z831" s="2">
        <v>1</v>
      </c>
      <c r="AA831" s="9">
        <v>77</v>
      </c>
      <c r="AB831" s="2">
        <v>3</v>
      </c>
      <c r="AC831" s="2">
        <v>2</v>
      </c>
      <c r="AD831" s="2">
        <v>2</v>
      </c>
      <c r="AE831" s="9">
        <v>8224</v>
      </c>
      <c r="AF831" s="12">
        <v>18385</v>
      </c>
      <c r="AG831" s="2">
        <v>0</v>
      </c>
      <c r="AH831" s="2">
        <v>17</v>
      </c>
      <c r="AI831" s="2">
        <v>3</v>
      </c>
      <c r="AJ831" s="2">
        <v>1</v>
      </c>
      <c r="AK831" s="2">
        <v>80</v>
      </c>
      <c r="AL831" s="2">
        <v>0</v>
      </c>
      <c r="AM831" s="2">
        <v>6</v>
      </c>
      <c r="AN831" s="2">
        <v>3</v>
      </c>
      <c r="AO831" s="2">
        <v>5</v>
      </c>
      <c r="AP831" s="2">
        <v>2</v>
      </c>
      <c r="AQ831" s="2">
        <v>0</v>
      </c>
      <c r="AR831" s="4">
        <v>3</v>
      </c>
    </row>
    <row r="832" spans="1:44" ht="16" thickBot="1" x14ac:dyDescent="0.4">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9">
        <v>167</v>
      </c>
      <c r="W832" s="2">
        <v>12</v>
      </c>
      <c r="X832" s="1" t="s">
        <v>69</v>
      </c>
      <c r="Y832" s="2">
        <v>1</v>
      </c>
      <c r="Z832" s="2">
        <v>2</v>
      </c>
      <c r="AA832" s="9">
        <v>46</v>
      </c>
      <c r="AB832" s="2">
        <v>3</v>
      </c>
      <c r="AC832" s="2">
        <v>1</v>
      </c>
      <c r="AD832" s="2">
        <v>1</v>
      </c>
      <c r="AE832" s="9">
        <v>4766</v>
      </c>
      <c r="AF832" s="12">
        <v>9051</v>
      </c>
      <c r="AG832" s="2">
        <v>3</v>
      </c>
      <c r="AH832" s="2">
        <v>11</v>
      </c>
      <c r="AI832" s="2">
        <v>3</v>
      </c>
      <c r="AJ832" s="2">
        <v>1</v>
      </c>
      <c r="AK832" s="2">
        <v>80</v>
      </c>
      <c r="AL832" s="2">
        <v>1</v>
      </c>
      <c r="AM832" s="2">
        <v>6</v>
      </c>
      <c r="AN832" s="2">
        <v>3</v>
      </c>
      <c r="AO832" s="2">
        <v>1</v>
      </c>
      <c r="AP832" s="2">
        <v>0</v>
      </c>
      <c r="AQ832" s="2">
        <v>0</v>
      </c>
      <c r="AR832" s="4">
        <v>0</v>
      </c>
    </row>
    <row r="833" spans="1:44" ht="16" thickBot="1" x14ac:dyDescent="0.4">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9">
        <v>874</v>
      </c>
      <c r="W833" s="2">
        <v>15</v>
      </c>
      <c r="X833" s="1" t="s">
        <v>75</v>
      </c>
      <c r="Y833" s="2">
        <v>1</v>
      </c>
      <c r="Z833" s="2">
        <v>3</v>
      </c>
      <c r="AA833" s="9">
        <v>72</v>
      </c>
      <c r="AB833" s="2">
        <v>3</v>
      </c>
      <c r="AC833" s="2">
        <v>1</v>
      </c>
      <c r="AD833" s="2">
        <v>3</v>
      </c>
      <c r="AE833" s="9">
        <v>2610</v>
      </c>
      <c r="AF833" s="12">
        <v>6233</v>
      </c>
      <c r="AG833" s="2">
        <v>1</v>
      </c>
      <c r="AH833" s="2">
        <v>12</v>
      </c>
      <c r="AI833" s="2">
        <v>3</v>
      </c>
      <c r="AJ833" s="2">
        <v>3</v>
      </c>
      <c r="AK833" s="2">
        <v>80</v>
      </c>
      <c r="AL833" s="2">
        <v>1</v>
      </c>
      <c r="AM833" s="2">
        <v>2</v>
      </c>
      <c r="AN833" s="2">
        <v>2</v>
      </c>
      <c r="AO833" s="2">
        <v>2</v>
      </c>
      <c r="AP833" s="2">
        <v>2</v>
      </c>
      <c r="AQ833" s="2">
        <v>2</v>
      </c>
      <c r="AR833" s="4">
        <v>2</v>
      </c>
    </row>
    <row r="834" spans="1:44" ht="16" thickBot="1" x14ac:dyDescent="0.4">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9">
        <v>367</v>
      </c>
      <c r="W834" s="2">
        <v>25</v>
      </c>
      <c r="X834" s="1" t="s">
        <v>53</v>
      </c>
      <c r="Y834" s="2">
        <v>1</v>
      </c>
      <c r="Z834" s="2">
        <v>3</v>
      </c>
      <c r="AA834" s="9">
        <v>52</v>
      </c>
      <c r="AB834" s="2">
        <v>2</v>
      </c>
      <c r="AC834" s="2">
        <v>2</v>
      </c>
      <c r="AD834" s="2">
        <v>4</v>
      </c>
      <c r="AE834" s="9">
        <v>5731</v>
      </c>
      <c r="AF834" s="12">
        <v>17171</v>
      </c>
      <c r="AG834" s="2">
        <v>7</v>
      </c>
      <c r="AH834" s="2">
        <v>13</v>
      </c>
      <c r="AI834" s="2">
        <v>3</v>
      </c>
      <c r="AJ834" s="2">
        <v>3</v>
      </c>
      <c r="AK834" s="2">
        <v>80</v>
      </c>
      <c r="AL834" s="2">
        <v>2</v>
      </c>
      <c r="AM834" s="2">
        <v>9</v>
      </c>
      <c r="AN834" s="2">
        <v>3</v>
      </c>
      <c r="AO834" s="2">
        <v>6</v>
      </c>
      <c r="AP834" s="2">
        <v>2</v>
      </c>
      <c r="AQ834" s="2">
        <v>1</v>
      </c>
      <c r="AR834" s="4">
        <v>3</v>
      </c>
    </row>
    <row r="835" spans="1:44" ht="16" thickBot="1" x14ac:dyDescent="0.4">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9">
        <v>199</v>
      </c>
      <c r="W835" s="2">
        <v>6</v>
      </c>
      <c r="X835" s="1" t="s">
        <v>75</v>
      </c>
      <c r="Y835" s="2">
        <v>1</v>
      </c>
      <c r="Z835" s="2">
        <v>4</v>
      </c>
      <c r="AA835" s="9">
        <v>55</v>
      </c>
      <c r="AB835" s="2">
        <v>2</v>
      </c>
      <c r="AC835" s="2">
        <v>1</v>
      </c>
      <c r="AD835" s="2">
        <v>1</v>
      </c>
      <c r="AE835" s="9">
        <v>2539</v>
      </c>
      <c r="AF835" s="12">
        <v>7950</v>
      </c>
      <c r="AG835" s="2">
        <v>1</v>
      </c>
      <c r="AH835" s="2">
        <v>13</v>
      </c>
      <c r="AI835" s="2">
        <v>3</v>
      </c>
      <c r="AJ835" s="2">
        <v>3</v>
      </c>
      <c r="AK835" s="2">
        <v>80</v>
      </c>
      <c r="AL835" s="2">
        <v>1</v>
      </c>
      <c r="AM835" s="2">
        <v>4</v>
      </c>
      <c r="AN835" s="2">
        <v>3</v>
      </c>
      <c r="AO835" s="2">
        <v>4</v>
      </c>
      <c r="AP835" s="2">
        <v>2</v>
      </c>
      <c r="AQ835" s="2">
        <v>2</v>
      </c>
      <c r="AR835" s="4">
        <v>2</v>
      </c>
    </row>
    <row r="836" spans="1:44" ht="16" thickBot="1" x14ac:dyDescent="0.4">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9">
        <v>1400</v>
      </c>
      <c r="W836" s="2">
        <v>9</v>
      </c>
      <c r="X836" s="1" t="s">
        <v>63</v>
      </c>
      <c r="Y836" s="2">
        <v>1</v>
      </c>
      <c r="Z836" s="2">
        <v>2</v>
      </c>
      <c r="AA836" s="9">
        <v>70</v>
      </c>
      <c r="AB836" s="2">
        <v>3</v>
      </c>
      <c r="AC836" s="2">
        <v>2</v>
      </c>
      <c r="AD836" s="2">
        <v>1</v>
      </c>
      <c r="AE836" s="9">
        <v>5714</v>
      </c>
      <c r="AF836" s="12">
        <v>5829</v>
      </c>
      <c r="AG836" s="2">
        <v>1</v>
      </c>
      <c r="AH836" s="2">
        <v>20</v>
      </c>
      <c r="AI836" s="2">
        <v>4</v>
      </c>
      <c r="AJ836" s="2">
        <v>1</v>
      </c>
      <c r="AK836" s="2">
        <v>80</v>
      </c>
      <c r="AL836" s="2">
        <v>0</v>
      </c>
      <c r="AM836" s="2">
        <v>6</v>
      </c>
      <c r="AN836" s="2">
        <v>2</v>
      </c>
      <c r="AO836" s="2">
        <v>6</v>
      </c>
      <c r="AP836" s="2">
        <v>5</v>
      </c>
      <c r="AQ836" s="2">
        <v>1</v>
      </c>
      <c r="AR836" s="4">
        <v>3</v>
      </c>
    </row>
    <row r="837" spans="1:44" ht="16" thickBot="1" x14ac:dyDescent="0.4">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9">
        <v>528</v>
      </c>
      <c r="W837" s="2">
        <v>8</v>
      </c>
      <c r="X837" s="1" t="s">
        <v>69</v>
      </c>
      <c r="Y837" s="2">
        <v>1</v>
      </c>
      <c r="Z837" s="2">
        <v>4</v>
      </c>
      <c r="AA837" s="9">
        <v>100</v>
      </c>
      <c r="AB837" s="2">
        <v>3</v>
      </c>
      <c r="AC837" s="2">
        <v>1</v>
      </c>
      <c r="AD837" s="2">
        <v>4</v>
      </c>
      <c r="AE837" s="9">
        <v>4323</v>
      </c>
      <c r="AF837" s="12">
        <v>7108</v>
      </c>
      <c r="AG837" s="2">
        <v>1</v>
      </c>
      <c r="AH837" s="2">
        <v>17</v>
      </c>
      <c r="AI837" s="2">
        <v>3</v>
      </c>
      <c r="AJ837" s="2">
        <v>2</v>
      </c>
      <c r="AK837" s="2">
        <v>80</v>
      </c>
      <c r="AL837" s="2">
        <v>0</v>
      </c>
      <c r="AM837" s="2">
        <v>6</v>
      </c>
      <c r="AN837" s="2">
        <v>1</v>
      </c>
      <c r="AO837" s="2">
        <v>5</v>
      </c>
      <c r="AP837" s="2">
        <v>4</v>
      </c>
      <c r="AQ837" s="2">
        <v>1</v>
      </c>
      <c r="AR837" s="4">
        <v>4</v>
      </c>
    </row>
    <row r="838" spans="1:44" ht="16" thickBot="1" x14ac:dyDescent="0.4">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9">
        <v>408</v>
      </c>
      <c r="W838" s="2">
        <v>23</v>
      </c>
      <c r="X838" s="1" t="s">
        <v>63</v>
      </c>
      <c r="Y838" s="2">
        <v>1</v>
      </c>
      <c r="Z838" s="2">
        <v>4</v>
      </c>
      <c r="AA838" s="9">
        <v>45</v>
      </c>
      <c r="AB838" s="2">
        <v>2</v>
      </c>
      <c r="AC838" s="2">
        <v>3</v>
      </c>
      <c r="AD838" s="2">
        <v>1</v>
      </c>
      <c r="AE838" s="9">
        <v>7336</v>
      </c>
      <c r="AF838" s="12">
        <v>11162</v>
      </c>
      <c r="AG838" s="2">
        <v>1</v>
      </c>
      <c r="AH838" s="2">
        <v>13</v>
      </c>
      <c r="AI838" s="2">
        <v>3</v>
      </c>
      <c r="AJ838" s="2">
        <v>1</v>
      </c>
      <c r="AK838" s="2">
        <v>80</v>
      </c>
      <c r="AL838" s="2">
        <v>1</v>
      </c>
      <c r="AM838" s="2">
        <v>11</v>
      </c>
      <c r="AN838" s="2">
        <v>1</v>
      </c>
      <c r="AO838" s="2">
        <v>11</v>
      </c>
      <c r="AP838" s="2">
        <v>8</v>
      </c>
      <c r="AQ838" s="2">
        <v>3</v>
      </c>
      <c r="AR838" s="4">
        <v>10</v>
      </c>
    </row>
    <row r="839" spans="1:44" ht="16" thickBot="1" x14ac:dyDescent="0.4">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9">
        <v>593</v>
      </c>
      <c r="W839" s="2">
        <v>9</v>
      </c>
      <c r="X839" s="1" t="s">
        <v>69</v>
      </c>
      <c r="Y839" s="2">
        <v>1</v>
      </c>
      <c r="Z839" s="2">
        <v>2</v>
      </c>
      <c r="AA839" s="9">
        <v>88</v>
      </c>
      <c r="AB839" s="2">
        <v>3</v>
      </c>
      <c r="AC839" s="2">
        <v>3</v>
      </c>
      <c r="AD839" s="2">
        <v>3</v>
      </c>
      <c r="AE839" s="9">
        <v>13499</v>
      </c>
      <c r="AF839" s="12">
        <v>13782</v>
      </c>
      <c r="AG839" s="2">
        <v>9</v>
      </c>
      <c r="AH839" s="2">
        <v>17</v>
      </c>
      <c r="AI839" s="2">
        <v>3</v>
      </c>
      <c r="AJ839" s="2">
        <v>3</v>
      </c>
      <c r="AK839" s="2">
        <v>80</v>
      </c>
      <c r="AL839" s="2">
        <v>0</v>
      </c>
      <c r="AM839" s="2">
        <v>20</v>
      </c>
      <c r="AN839" s="2">
        <v>2</v>
      </c>
      <c r="AO839" s="2">
        <v>18</v>
      </c>
      <c r="AP839" s="2">
        <v>7</v>
      </c>
      <c r="AQ839" s="2">
        <v>2</v>
      </c>
      <c r="AR839" s="4">
        <v>13</v>
      </c>
    </row>
    <row r="840" spans="1:44" ht="16" thickBot="1" x14ac:dyDescent="0.4">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9">
        <v>481</v>
      </c>
      <c r="W840" s="2">
        <v>12</v>
      </c>
      <c r="X840" s="1" t="s">
        <v>75</v>
      </c>
      <c r="Y840" s="2">
        <v>1</v>
      </c>
      <c r="Z840" s="2">
        <v>3</v>
      </c>
      <c r="AA840" s="9">
        <v>44</v>
      </c>
      <c r="AB840" s="2">
        <v>3</v>
      </c>
      <c r="AC840" s="2">
        <v>4</v>
      </c>
      <c r="AD840" s="2">
        <v>1</v>
      </c>
      <c r="AE840" s="9">
        <v>13758</v>
      </c>
      <c r="AF840" s="12">
        <v>2447</v>
      </c>
      <c r="AG840" s="2">
        <v>0</v>
      </c>
      <c r="AH840" s="2">
        <v>12</v>
      </c>
      <c r="AI840" s="2">
        <v>3</v>
      </c>
      <c r="AJ840" s="2">
        <v>2</v>
      </c>
      <c r="AK840" s="2">
        <v>80</v>
      </c>
      <c r="AL840" s="2">
        <v>0</v>
      </c>
      <c r="AM840" s="2">
        <v>22</v>
      </c>
      <c r="AN840" s="2">
        <v>2</v>
      </c>
      <c r="AO840" s="2">
        <v>21</v>
      </c>
      <c r="AP840" s="2">
        <v>9</v>
      </c>
      <c r="AQ840" s="2">
        <v>13</v>
      </c>
      <c r="AR840" s="4">
        <v>14</v>
      </c>
    </row>
    <row r="841" spans="1:44" ht="16" thickBot="1" x14ac:dyDescent="0.4">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9">
        <v>647</v>
      </c>
      <c r="W841" s="2">
        <v>4</v>
      </c>
      <c r="X841" s="1" t="s">
        <v>69</v>
      </c>
      <c r="Y841" s="2">
        <v>1</v>
      </c>
      <c r="Z841" s="2">
        <v>2</v>
      </c>
      <c r="AA841" s="9">
        <v>45</v>
      </c>
      <c r="AB841" s="2">
        <v>3</v>
      </c>
      <c r="AC841" s="2">
        <v>2</v>
      </c>
      <c r="AD841" s="2">
        <v>2</v>
      </c>
      <c r="AE841" s="9">
        <v>5155</v>
      </c>
      <c r="AF841" s="12">
        <v>2253</v>
      </c>
      <c r="AG841" s="2">
        <v>7</v>
      </c>
      <c r="AH841" s="2">
        <v>13</v>
      </c>
      <c r="AI841" s="2">
        <v>3</v>
      </c>
      <c r="AJ841" s="2">
        <v>4</v>
      </c>
      <c r="AK841" s="2">
        <v>80</v>
      </c>
      <c r="AL841" s="2">
        <v>0</v>
      </c>
      <c r="AM841" s="2">
        <v>9</v>
      </c>
      <c r="AN841" s="2">
        <v>4</v>
      </c>
      <c r="AO841" s="2">
        <v>6</v>
      </c>
      <c r="AP841" s="2">
        <v>4</v>
      </c>
      <c r="AQ841" s="2">
        <v>1</v>
      </c>
      <c r="AR841" s="4">
        <v>5</v>
      </c>
    </row>
    <row r="842" spans="1:44" ht="16" thickBot="1" x14ac:dyDescent="0.4">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9">
        <v>982</v>
      </c>
      <c r="W842" s="2">
        <v>1</v>
      </c>
      <c r="X842" s="1" t="s">
        <v>69</v>
      </c>
      <c r="Y842" s="2">
        <v>1</v>
      </c>
      <c r="Z842" s="2">
        <v>4</v>
      </c>
      <c r="AA842" s="9">
        <v>58</v>
      </c>
      <c r="AB842" s="2">
        <v>2</v>
      </c>
      <c r="AC842" s="2">
        <v>1</v>
      </c>
      <c r="AD842" s="2">
        <v>3</v>
      </c>
      <c r="AE842" s="9">
        <v>2258</v>
      </c>
      <c r="AF842" s="12">
        <v>16340</v>
      </c>
      <c r="AG842" s="2">
        <v>6</v>
      </c>
      <c r="AH842" s="2">
        <v>12</v>
      </c>
      <c r="AI842" s="2">
        <v>3</v>
      </c>
      <c r="AJ842" s="2">
        <v>2</v>
      </c>
      <c r="AK842" s="2">
        <v>80</v>
      </c>
      <c r="AL842" s="2">
        <v>1</v>
      </c>
      <c r="AM842" s="2">
        <v>10</v>
      </c>
      <c r="AN842" s="2">
        <v>3</v>
      </c>
      <c r="AO842" s="2">
        <v>8</v>
      </c>
      <c r="AP842" s="2">
        <v>0</v>
      </c>
      <c r="AQ842" s="2">
        <v>1</v>
      </c>
      <c r="AR842" s="4">
        <v>7</v>
      </c>
    </row>
    <row r="843" spans="1:44" ht="16" thickBot="1" x14ac:dyDescent="0.4">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9">
        <v>477</v>
      </c>
      <c r="W843" s="2">
        <v>24</v>
      </c>
      <c r="X843" s="1" t="s">
        <v>75</v>
      </c>
      <c r="Y843" s="2">
        <v>1</v>
      </c>
      <c r="Z843" s="2">
        <v>4</v>
      </c>
      <c r="AA843" s="9">
        <v>49</v>
      </c>
      <c r="AB843" s="2">
        <v>3</v>
      </c>
      <c r="AC843" s="2">
        <v>1</v>
      </c>
      <c r="AD843" s="2">
        <v>2</v>
      </c>
      <c r="AE843" s="9">
        <v>3597</v>
      </c>
      <c r="AF843" s="12">
        <v>6409</v>
      </c>
      <c r="AG843" s="2">
        <v>8</v>
      </c>
      <c r="AH843" s="2">
        <v>22</v>
      </c>
      <c r="AI843" s="2">
        <v>4</v>
      </c>
      <c r="AJ843" s="2">
        <v>4</v>
      </c>
      <c r="AK843" s="2">
        <v>80</v>
      </c>
      <c r="AL843" s="2">
        <v>0</v>
      </c>
      <c r="AM843" s="2">
        <v>6</v>
      </c>
      <c r="AN843" s="2">
        <v>3</v>
      </c>
      <c r="AO843" s="2">
        <v>4</v>
      </c>
      <c r="AP843" s="2">
        <v>3</v>
      </c>
      <c r="AQ843" s="2">
        <v>1</v>
      </c>
      <c r="AR843" s="4">
        <v>2</v>
      </c>
    </row>
    <row r="844" spans="1:44" ht="16" thickBot="1" x14ac:dyDescent="0.4">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9">
        <v>1485</v>
      </c>
      <c r="W844" s="2">
        <v>12</v>
      </c>
      <c r="X844" s="1" t="s">
        <v>63</v>
      </c>
      <c r="Y844" s="2">
        <v>1</v>
      </c>
      <c r="Z844" s="2">
        <v>3</v>
      </c>
      <c r="AA844" s="9">
        <v>79</v>
      </c>
      <c r="AB844" s="2">
        <v>3</v>
      </c>
      <c r="AC844" s="2">
        <v>1</v>
      </c>
      <c r="AD844" s="2">
        <v>1</v>
      </c>
      <c r="AE844" s="9">
        <v>2515</v>
      </c>
      <c r="AF844" s="12">
        <v>22955</v>
      </c>
      <c r="AG844" s="2">
        <v>1</v>
      </c>
      <c r="AH844" s="2">
        <v>11</v>
      </c>
      <c r="AI844" s="2">
        <v>3</v>
      </c>
      <c r="AJ844" s="2">
        <v>4</v>
      </c>
      <c r="AK844" s="2">
        <v>80</v>
      </c>
      <c r="AL844" s="2">
        <v>0</v>
      </c>
      <c r="AM844" s="2">
        <v>1</v>
      </c>
      <c r="AN844" s="2">
        <v>2</v>
      </c>
      <c r="AO844" s="2">
        <v>1</v>
      </c>
      <c r="AP844" s="2">
        <v>1</v>
      </c>
      <c r="AQ844" s="2">
        <v>0</v>
      </c>
      <c r="AR844" s="4">
        <v>0</v>
      </c>
    </row>
    <row r="845" spans="1:44" ht="16" thickBot="1" x14ac:dyDescent="0.4">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9">
        <v>1384</v>
      </c>
      <c r="W845" s="2">
        <v>3</v>
      </c>
      <c r="X845" s="1" t="s">
        <v>69</v>
      </c>
      <c r="Y845" s="2">
        <v>1</v>
      </c>
      <c r="Z845" s="2">
        <v>1</v>
      </c>
      <c r="AA845" s="9">
        <v>82</v>
      </c>
      <c r="AB845" s="2">
        <v>4</v>
      </c>
      <c r="AC845" s="2">
        <v>1</v>
      </c>
      <c r="AD845" s="2">
        <v>4</v>
      </c>
      <c r="AE845" s="9">
        <v>4420</v>
      </c>
      <c r="AF845" s="12">
        <v>13421</v>
      </c>
      <c r="AG845" s="2">
        <v>1</v>
      </c>
      <c r="AH845" s="2">
        <v>22</v>
      </c>
      <c r="AI845" s="2">
        <v>4</v>
      </c>
      <c r="AJ845" s="2">
        <v>2</v>
      </c>
      <c r="AK845" s="2">
        <v>80</v>
      </c>
      <c r="AL845" s="2">
        <v>1</v>
      </c>
      <c r="AM845" s="2">
        <v>8</v>
      </c>
      <c r="AN845" s="2">
        <v>3</v>
      </c>
      <c r="AO845" s="2">
        <v>8</v>
      </c>
      <c r="AP845" s="2">
        <v>7</v>
      </c>
      <c r="AQ845" s="2">
        <v>0</v>
      </c>
      <c r="AR845" s="4">
        <v>7</v>
      </c>
    </row>
    <row r="846" spans="1:44" ht="16" thickBot="1" x14ac:dyDescent="0.4">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9">
        <v>852</v>
      </c>
      <c r="W846" s="2">
        <v>10</v>
      </c>
      <c r="X846" s="1" t="s">
        <v>75</v>
      </c>
      <c r="Y846" s="2">
        <v>1</v>
      </c>
      <c r="Z846" s="2">
        <v>3</v>
      </c>
      <c r="AA846" s="9">
        <v>72</v>
      </c>
      <c r="AB846" s="2">
        <v>2</v>
      </c>
      <c r="AC846" s="2">
        <v>2</v>
      </c>
      <c r="AD846" s="2">
        <v>2</v>
      </c>
      <c r="AE846" s="9">
        <v>6578</v>
      </c>
      <c r="AF846" s="12">
        <v>2706</v>
      </c>
      <c r="AG846" s="2">
        <v>1</v>
      </c>
      <c r="AH846" s="2">
        <v>18</v>
      </c>
      <c r="AI846" s="2">
        <v>3</v>
      </c>
      <c r="AJ846" s="2">
        <v>1</v>
      </c>
      <c r="AK846" s="2">
        <v>80</v>
      </c>
      <c r="AL846" s="2">
        <v>1</v>
      </c>
      <c r="AM846" s="2">
        <v>10</v>
      </c>
      <c r="AN846" s="2">
        <v>3</v>
      </c>
      <c r="AO846" s="2">
        <v>10</v>
      </c>
      <c r="AP846" s="2">
        <v>3</v>
      </c>
      <c r="AQ846" s="2">
        <v>1</v>
      </c>
      <c r="AR846" s="4">
        <v>4</v>
      </c>
    </row>
    <row r="847" spans="1:44" ht="16" thickBot="1" x14ac:dyDescent="0.4">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9">
        <v>902</v>
      </c>
      <c r="W847" s="2">
        <v>26</v>
      </c>
      <c r="X847" s="1" t="s">
        <v>53</v>
      </c>
      <c r="Y847" s="2">
        <v>1</v>
      </c>
      <c r="Z847" s="2">
        <v>3</v>
      </c>
      <c r="AA847" s="9">
        <v>92</v>
      </c>
      <c r="AB847" s="2">
        <v>2</v>
      </c>
      <c r="AC847" s="2">
        <v>2</v>
      </c>
      <c r="AD847" s="2">
        <v>4</v>
      </c>
      <c r="AE847" s="9">
        <v>4422</v>
      </c>
      <c r="AF847" s="12">
        <v>21203</v>
      </c>
      <c r="AG847" s="2">
        <v>3</v>
      </c>
      <c r="AH847" s="2">
        <v>13</v>
      </c>
      <c r="AI847" s="2">
        <v>3</v>
      </c>
      <c r="AJ847" s="2">
        <v>4</v>
      </c>
      <c r="AK847" s="2">
        <v>80</v>
      </c>
      <c r="AL847" s="2">
        <v>1</v>
      </c>
      <c r="AM847" s="2">
        <v>16</v>
      </c>
      <c r="AN847" s="2">
        <v>1</v>
      </c>
      <c r="AO847" s="2">
        <v>1</v>
      </c>
      <c r="AP847" s="2">
        <v>1</v>
      </c>
      <c r="AQ847" s="2">
        <v>0</v>
      </c>
      <c r="AR847" s="4">
        <v>0</v>
      </c>
    </row>
    <row r="848" spans="1:44" ht="16" thickBot="1" x14ac:dyDescent="0.4">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9">
        <v>819</v>
      </c>
      <c r="W848" s="2">
        <v>2</v>
      </c>
      <c r="X848" s="1" t="s">
        <v>75</v>
      </c>
      <c r="Y848" s="2">
        <v>1</v>
      </c>
      <c r="Z848" s="2">
        <v>3</v>
      </c>
      <c r="AA848" s="9">
        <v>44</v>
      </c>
      <c r="AB848" s="2">
        <v>2</v>
      </c>
      <c r="AC848" s="2">
        <v>3</v>
      </c>
      <c r="AD848" s="2">
        <v>1</v>
      </c>
      <c r="AE848" s="9">
        <v>10274</v>
      </c>
      <c r="AF848" s="12">
        <v>19588</v>
      </c>
      <c r="AG848" s="2">
        <v>2</v>
      </c>
      <c r="AH848" s="2">
        <v>18</v>
      </c>
      <c r="AI848" s="2">
        <v>3</v>
      </c>
      <c r="AJ848" s="2">
        <v>2</v>
      </c>
      <c r="AK848" s="2">
        <v>80</v>
      </c>
      <c r="AL848" s="2">
        <v>1</v>
      </c>
      <c r="AM848" s="2">
        <v>15</v>
      </c>
      <c r="AN848" s="2">
        <v>4</v>
      </c>
      <c r="AO848" s="2">
        <v>7</v>
      </c>
      <c r="AP848" s="2">
        <v>7</v>
      </c>
      <c r="AQ848" s="2">
        <v>6</v>
      </c>
      <c r="AR848" s="4">
        <v>4</v>
      </c>
    </row>
    <row r="849" spans="1:44" ht="16" thickBot="1" x14ac:dyDescent="0.4">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9">
        <v>669</v>
      </c>
      <c r="W849" s="2">
        <v>1</v>
      </c>
      <c r="X849" s="1" t="s">
        <v>75</v>
      </c>
      <c r="Y849" s="2">
        <v>1</v>
      </c>
      <c r="Z849" s="2">
        <v>4</v>
      </c>
      <c r="AA849" s="9">
        <v>97</v>
      </c>
      <c r="AB849" s="2">
        <v>2</v>
      </c>
      <c r="AC849" s="2">
        <v>2</v>
      </c>
      <c r="AD849" s="2">
        <v>3</v>
      </c>
      <c r="AE849" s="9">
        <v>5343</v>
      </c>
      <c r="AF849" s="12">
        <v>25755</v>
      </c>
      <c r="AG849" s="2">
        <v>0</v>
      </c>
      <c r="AH849" s="2">
        <v>20</v>
      </c>
      <c r="AI849" s="2">
        <v>4</v>
      </c>
      <c r="AJ849" s="2">
        <v>3</v>
      </c>
      <c r="AK849" s="2">
        <v>80</v>
      </c>
      <c r="AL849" s="2">
        <v>0</v>
      </c>
      <c r="AM849" s="2">
        <v>14</v>
      </c>
      <c r="AN849" s="2">
        <v>3</v>
      </c>
      <c r="AO849" s="2">
        <v>13</v>
      </c>
      <c r="AP849" s="2">
        <v>9</v>
      </c>
      <c r="AQ849" s="2">
        <v>4</v>
      </c>
      <c r="AR849" s="4">
        <v>9</v>
      </c>
    </row>
    <row r="850" spans="1:44" ht="16" thickBot="1" x14ac:dyDescent="0.4">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9">
        <v>636</v>
      </c>
      <c r="W850" s="2">
        <v>4</v>
      </c>
      <c r="X850" s="1" t="s">
        <v>69</v>
      </c>
      <c r="Y850" s="2">
        <v>1</v>
      </c>
      <c r="Z850" s="2">
        <v>4</v>
      </c>
      <c r="AA850" s="9">
        <v>47</v>
      </c>
      <c r="AB850" s="2">
        <v>2</v>
      </c>
      <c r="AC850" s="2">
        <v>1</v>
      </c>
      <c r="AD850" s="2">
        <v>4</v>
      </c>
      <c r="AE850" s="9">
        <v>2376</v>
      </c>
      <c r="AF850" s="12">
        <v>26537</v>
      </c>
      <c r="AG850" s="2">
        <v>1</v>
      </c>
      <c r="AH850" s="2">
        <v>13</v>
      </c>
      <c r="AI850" s="2">
        <v>3</v>
      </c>
      <c r="AJ850" s="2">
        <v>2</v>
      </c>
      <c r="AK850" s="2">
        <v>80</v>
      </c>
      <c r="AL850" s="2">
        <v>1</v>
      </c>
      <c r="AM850" s="2">
        <v>2</v>
      </c>
      <c r="AN850" s="2">
        <v>4</v>
      </c>
      <c r="AO850" s="2">
        <v>2</v>
      </c>
      <c r="AP850" s="2">
        <v>2</v>
      </c>
      <c r="AQ850" s="2">
        <v>2</v>
      </c>
      <c r="AR850" s="4">
        <v>2</v>
      </c>
    </row>
    <row r="851" spans="1:44" ht="16" thickBot="1" x14ac:dyDescent="0.4">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9">
        <v>1372</v>
      </c>
      <c r="W851" s="2">
        <v>9</v>
      </c>
      <c r="X851" s="1" t="s">
        <v>75</v>
      </c>
      <c r="Y851" s="2">
        <v>1</v>
      </c>
      <c r="Z851" s="2">
        <v>1</v>
      </c>
      <c r="AA851" s="9">
        <v>85</v>
      </c>
      <c r="AB851" s="2">
        <v>1</v>
      </c>
      <c r="AC851" s="2">
        <v>2</v>
      </c>
      <c r="AD851" s="2">
        <v>2</v>
      </c>
      <c r="AE851" s="9">
        <v>5346</v>
      </c>
      <c r="AF851" s="12">
        <v>9489</v>
      </c>
      <c r="AG851" s="2">
        <v>8</v>
      </c>
      <c r="AH851" s="2">
        <v>13</v>
      </c>
      <c r="AI851" s="2">
        <v>3</v>
      </c>
      <c r="AJ851" s="2">
        <v>2</v>
      </c>
      <c r="AK851" s="2">
        <v>80</v>
      </c>
      <c r="AL851" s="2">
        <v>0</v>
      </c>
      <c r="AM851" s="2">
        <v>7</v>
      </c>
      <c r="AN851" s="2">
        <v>2</v>
      </c>
      <c r="AO851" s="2">
        <v>4</v>
      </c>
      <c r="AP851" s="2">
        <v>3</v>
      </c>
      <c r="AQ851" s="2">
        <v>1</v>
      </c>
      <c r="AR851" s="4">
        <v>3</v>
      </c>
    </row>
    <row r="852" spans="1:44" ht="16" thickBot="1" x14ac:dyDescent="0.4">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9">
        <v>862</v>
      </c>
      <c r="W852" s="2">
        <v>2</v>
      </c>
      <c r="X852" s="1" t="s">
        <v>63</v>
      </c>
      <c r="Y852" s="2">
        <v>1</v>
      </c>
      <c r="Z852" s="2">
        <v>3</v>
      </c>
      <c r="AA852" s="9">
        <v>76</v>
      </c>
      <c r="AB852" s="2">
        <v>3</v>
      </c>
      <c r="AC852" s="2">
        <v>1</v>
      </c>
      <c r="AD852" s="2">
        <v>1</v>
      </c>
      <c r="AE852" s="9">
        <v>2827</v>
      </c>
      <c r="AF852" s="12">
        <v>14947</v>
      </c>
      <c r="AG852" s="2">
        <v>1</v>
      </c>
      <c r="AH852" s="2">
        <v>12</v>
      </c>
      <c r="AI852" s="2">
        <v>3</v>
      </c>
      <c r="AJ852" s="2">
        <v>3</v>
      </c>
      <c r="AK852" s="2">
        <v>80</v>
      </c>
      <c r="AL852" s="2">
        <v>3</v>
      </c>
      <c r="AM852" s="2">
        <v>1</v>
      </c>
      <c r="AN852" s="2">
        <v>3</v>
      </c>
      <c r="AO852" s="2">
        <v>1</v>
      </c>
      <c r="AP852" s="2">
        <v>0</v>
      </c>
      <c r="AQ852" s="2">
        <v>0</v>
      </c>
      <c r="AR852" s="4">
        <v>0</v>
      </c>
    </row>
    <row r="853" spans="1:44" ht="16" thickBot="1" x14ac:dyDescent="0.4">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9">
        <v>718</v>
      </c>
      <c r="W853" s="2">
        <v>4</v>
      </c>
      <c r="X853" s="1" t="s">
        <v>69</v>
      </c>
      <c r="Y853" s="2">
        <v>1</v>
      </c>
      <c r="Z853" s="2">
        <v>4</v>
      </c>
      <c r="AA853" s="9">
        <v>92</v>
      </c>
      <c r="AB853" s="2">
        <v>3</v>
      </c>
      <c r="AC853" s="2">
        <v>5</v>
      </c>
      <c r="AD853" s="2">
        <v>4</v>
      </c>
      <c r="AE853" s="9">
        <v>19943</v>
      </c>
      <c r="AF853" s="12">
        <v>18575</v>
      </c>
      <c r="AG853" s="2">
        <v>4</v>
      </c>
      <c r="AH853" s="2">
        <v>13</v>
      </c>
      <c r="AI853" s="2">
        <v>3</v>
      </c>
      <c r="AJ853" s="2">
        <v>4</v>
      </c>
      <c r="AK853" s="2">
        <v>80</v>
      </c>
      <c r="AL853" s="2">
        <v>1</v>
      </c>
      <c r="AM853" s="2">
        <v>28</v>
      </c>
      <c r="AN853" s="2">
        <v>3</v>
      </c>
      <c r="AO853" s="2">
        <v>5</v>
      </c>
      <c r="AP853" s="2">
        <v>2</v>
      </c>
      <c r="AQ853" s="2">
        <v>4</v>
      </c>
      <c r="AR853" s="4">
        <v>2</v>
      </c>
    </row>
    <row r="854" spans="1:44" ht="16" thickBot="1" x14ac:dyDescent="0.4">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9">
        <v>1401</v>
      </c>
      <c r="W854" s="2">
        <v>6</v>
      </c>
      <c r="X854" s="1" t="s">
        <v>63</v>
      </c>
      <c r="Y854" s="2">
        <v>1</v>
      </c>
      <c r="Z854" s="2">
        <v>2</v>
      </c>
      <c r="AA854" s="9">
        <v>54</v>
      </c>
      <c r="AB854" s="2">
        <v>3</v>
      </c>
      <c r="AC854" s="2">
        <v>1</v>
      </c>
      <c r="AD854" s="2">
        <v>4</v>
      </c>
      <c r="AE854" s="9">
        <v>3131</v>
      </c>
      <c r="AF854" s="12">
        <v>26342</v>
      </c>
      <c r="AG854" s="2">
        <v>1</v>
      </c>
      <c r="AH854" s="2">
        <v>13</v>
      </c>
      <c r="AI854" s="2">
        <v>3</v>
      </c>
      <c r="AJ854" s="2">
        <v>1</v>
      </c>
      <c r="AK854" s="2">
        <v>80</v>
      </c>
      <c r="AL854" s="2">
        <v>1</v>
      </c>
      <c r="AM854" s="2">
        <v>10</v>
      </c>
      <c r="AN854" s="2">
        <v>3</v>
      </c>
      <c r="AO854" s="2">
        <v>10</v>
      </c>
      <c r="AP854" s="2">
        <v>8</v>
      </c>
      <c r="AQ854" s="2">
        <v>0</v>
      </c>
      <c r="AR854" s="4">
        <v>8</v>
      </c>
    </row>
    <row r="855" spans="1:44" ht="16" thickBot="1" x14ac:dyDescent="0.4">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9">
        <v>645</v>
      </c>
      <c r="W855" s="2">
        <v>9</v>
      </c>
      <c r="X855" s="1" t="s">
        <v>53</v>
      </c>
      <c r="Y855" s="2">
        <v>1</v>
      </c>
      <c r="Z855" s="2">
        <v>3</v>
      </c>
      <c r="AA855" s="9">
        <v>54</v>
      </c>
      <c r="AB855" s="2">
        <v>3</v>
      </c>
      <c r="AC855" s="2">
        <v>1</v>
      </c>
      <c r="AD855" s="2">
        <v>1</v>
      </c>
      <c r="AE855" s="9">
        <v>2552</v>
      </c>
      <c r="AF855" s="12">
        <v>7172</v>
      </c>
      <c r="AG855" s="2">
        <v>1</v>
      </c>
      <c r="AH855" s="2">
        <v>25</v>
      </c>
      <c r="AI855" s="2">
        <v>4</v>
      </c>
      <c r="AJ855" s="2">
        <v>3</v>
      </c>
      <c r="AK855" s="2">
        <v>80</v>
      </c>
      <c r="AL855" s="2">
        <v>0</v>
      </c>
      <c r="AM855" s="2">
        <v>1</v>
      </c>
      <c r="AN855" s="2">
        <v>3</v>
      </c>
      <c r="AO855" s="2">
        <v>1</v>
      </c>
      <c r="AP855" s="2">
        <v>1</v>
      </c>
      <c r="AQ855" s="2">
        <v>0</v>
      </c>
      <c r="AR855" s="4">
        <v>0</v>
      </c>
    </row>
    <row r="856" spans="1:44" ht="16" thickBot="1" x14ac:dyDescent="0.4">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9">
        <v>1457</v>
      </c>
      <c r="W856" s="2">
        <v>7</v>
      </c>
      <c r="X856" s="1" t="s">
        <v>75</v>
      </c>
      <c r="Y856" s="2">
        <v>1</v>
      </c>
      <c r="Z856" s="2">
        <v>1</v>
      </c>
      <c r="AA856" s="9">
        <v>83</v>
      </c>
      <c r="AB856" s="2">
        <v>3</v>
      </c>
      <c r="AC856" s="2">
        <v>1</v>
      </c>
      <c r="AD856" s="2">
        <v>3</v>
      </c>
      <c r="AE856" s="9">
        <v>4477</v>
      </c>
      <c r="AF856" s="12">
        <v>20100</v>
      </c>
      <c r="AG856" s="2">
        <v>4</v>
      </c>
      <c r="AH856" s="2">
        <v>19</v>
      </c>
      <c r="AI856" s="2">
        <v>3</v>
      </c>
      <c r="AJ856" s="2">
        <v>3</v>
      </c>
      <c r="AK856" s="2">
        <v>80</v>
      </c>
      <c r="AL856" s="2">
        <v>1</v>
      </c>
      <c r="AM856" s="2">
        <v>7</v>
      </c>
      <c r="AN856" s="2">
        <v>2</v>
      </c>
      <c r="AO856" s="2">
        <v>3</v>
      </c>
      <c r="AP856" s="2">
        <v>2</v>
      </c>
      <c r="AQ856" s="2">
        <v>0</v>
      </c>
      <c r="AR856" s="4">
        <v>2</v>
      </c>
    </row>
    <row r="857" spans="1:44" ht="16" thickBot="1" x14ac:dyDescent="0.4">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9">
        <v>977</v>
      </c>
      <c r="W857" s="2">
        <v>1</v>
      </c>
      <c r="X857" s="1" t="s">
        <v>75</v>
      </c>
      <c r="Y857" s="2">
        <v>1</v>
      </c>
      <c r="Z857" s="2">
        <v>4</v>
      </c>
      <c r="AA857" s="9">
        <v>56</v>
      </c>
      <c r="AB857" s="2">
        <v>2</v>
      </c>
      <c r="AC857" s="2">
        <v>2</v>
      </c>
      <c r="AD857" s="2">
        <v>1</v>
      </c>
      <c r="AE857" s="9">
        <v>6474</v>
      </c>
      <c r="AF857" s="12">
        <v>9961</v>
      </c>
      <c r="AG857" s="2">
        <v>1</v>
      </c>
      <c r="AH857" s="2">
        <v>13</v>
      </c>
      <c r="AI857" s="2">
        <v>3</v>
      </c>
      <c r="AJ857" s="2">
        <v>2</v>
      </c>
      <c r="AK857" s="2">
        <v>80</v>
      </c>
      <c r="AL857" s="2">
        <v>1</v>
      </c>
      <c r="AM857" s="2">
        <v>14</v>
      </c>
      <c r="AN857" s="2">
        <v>2</v>
      </c>
      <c r="AO857" s="2">
        <v>14</v>
      </c>
      <c r="AP857" s="2">
        <v>8</v>
      </c>
      <c r="AQ857" s="2">
        <v>3</v>
      </c>
      <c r="AR857" s="4">
        <v>11</v>
      </c>
    </row>
    <row r="858" spans="1:44" ht="16" thickBot="1" x14ac:dyDescent="0.4">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9">
        <v>805</v>
      </c>
      <c r="W858" s="2">
        <v>3</v>
      </c>
      <c r="X858" s="1" t="s">
        <v>75</v>
      </c>
      <c r="Y858" s="2">
        <v>1</v>
      </c>
      <c r="Z858" s="2">
        <v>1</v>
      </c>
      <c r="AA858" s="9">
        <v>87</v>
      </c>
      <c r="AB858" s="2">
        <v>2</v>
      </c>
      <c r="AC858" s="2">
        <v>1</v>
      </c>
      <c r="AD858" s="2">
        <v>1</v>
      </c>
      <c r="AE858" s="9">
        <v>3033</v>
      </c>
      <c r="AF858" s="12">
        <v>12828</v>
      </c>
      <c r="AG858" s="2">
        <v>1</v>
      </c>
      <c r="AH858" s="2">
        <v>12</v>
      </c>
      <c r="AI858" s="2">
        <v>3</v>
      </c>
      <c r="AJ858" s="2">
        <v>1</v>
      </c>
      <c r="AK858" s="2">
        <v>80</v>
      </c>
      <c r="AL858" s="2">
        <v>0</v>
      </c>
      <c r="AM858" s="2">
        <v>2</v>
      </c>
      <c r="AN858" s="2">
        <v>2</v>
      </c>
      <c r="AO858" s="2">
        <v>2</v>
      </c>
      <c r="AP858" s="2">
        <v>2</v>
      </c>
      <c r="AQ858" s="2">
        <v>1</v>
      </c>
      <c r="AR858" s="4">
        <v>2</v>
      </c>
    </row>
    <row r="859" spans="1:44" ht="16" thickBot="1" x14ac:dyDescent="0.4">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9">
        <v>1097</v>
      </c>
      <c r="W859" s="2">
        <v>10</v>
      </c>
      <c r="X859" s="1" t="s">
        <v>69</v>
      </c>
      <c r="Y859" s="2">
        <v>1</v>
      </c>
      <c r="Z859" s="2">
        <v>3</v>
      </c>
      <c r="AA859" s="9">
        <v>96</v>
      </c>
      <c r="AB859" s="2">
        <v>3</v>
      </c>
      <c r="AC859" s="2">
        <v>1</v>
      </c>
      <c r="AD859" s="2">
        <v>1</v>
      </c>
      <c r="AE859" s="9">
        <v>2936</v>
      </c>
      <c r="AF859" s="12">
        <v>10826</v>
      </c>
      <c r="AG859" s="2">
        <v>1</v>
      </c>
      <c r="AH859" s="2">
        <v>11</v>
      </c>
      <c r="AI859" s="2">
        <v>3</v>
      </c>
      <c r="AJ859" s="2">
        <v>3</v>
      </c>
      <c r="AK859" s="2">
        <v>80</v>
      </c>
      <c r="AL859" s="2">
        <v>0</v>
      </c>
      <c r="AM859" s="2">
        <v>6</v>
      </c>
      <c r="AN859" s="2">
        <v>3</v>
      </c>
      <c r="AO859" s="2">
        <v>6</v>
      </c>
      <c r="AP859" s="2">
        <v>4</v>
      </c>
      <c r="AQ859" s="2">
        <v>0</v>
      </c>
      <c r="AR859" s="4">
        <v>2</v>
      </c>
    </row>
    <row r="860" spans="1:44" ht="16" thickBot="1" x14ac:dyDescent="0.4">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9">
        <v>1223</v>
      </c>
      <c r="W860" s="2">
        <v>7</v>
      </c>
      <c r="X860" s="1" t="s">
        <v>53</v>
      </c>
      <c r="Y860" s="2">
        <v>1</v>
      </c>
      <c r="Z860" s="2">
        <v>4</v>
      </c>
      <c r="AA860" s="9">
        <v>50</v>
      </c>
      <c r="AB860" s="2">
        <v>3</v>
      </c>
      <c r="AC860" s="2">
        <v>5</v>
      </c>
      <c r="AD860" s="2">
        <v>3</v>
      </c>
      <c r="AE860" s="9">
        <v>18606</v>
      </c>
      <c r="AF860" s="12">
        <v>18640</v>
      </c>
      <c r="AG860" s="2">
        <v>3</v>
      </c>
      <c r="AH860" s="2">
        <v>18</v>
      </c>
      <c r="AI860" s="2">
        <v>3</v>
      </c>
      <c r="AJ860" s="2">
        <v>2</v>
      </c>
      <c r="AK860" s="2">
        <v>80</v>
      </c>
      <c r="AL860" s="2">
        <v>1</v>
      </c>
      <c r="AM860" s="2">
        <v>26</v>
      </c>
      <c r="AN860" s="2">
        <v>3</v>
      </c>
      <c r="AO860" s="2">
        <v>7</v>
      </c>
      <c r="AP860" s="2">
        <v>7</v>
      </c>
      <c r="AQ860" s="2">
        <v>4</v>
      </c>
      <c r="AR860" s="4">
        <v>7</v>
      </c>
    </row>
    <row r="861" spans="1:44" ht="16" thickBot="1" x14ac:dyDescent="0.4">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9">
        <v>942</v>
      </c>
      <c r="W861" s="2">
        <v>15</v>
      </c>
      <c r="X861" s="1" t="s">
        <v>63</v>
      </c>
      <c r="Y861" s="2">
        <v>1</v>
      </c>
      <c r="Z861" s="2">
        <v>2</v>
      </c>
      <c r="AA861" s="9">
        <v>69</v>
      </c>
      <c r="AB861" s="2">
        <v>1</v>
      </c>
      <c r="AC861" s="2">
        <v>1</v>
      </c>
      <c r="AD861" s="2">
        <v>1</v>
      </c>
      <c r="AE861" s="9">
        <v>2168</v>
      </c>
      <c r="AF861" s="12">
        <v>26933</v>
      </c>
      <c r="AG861" s="2">
        <v>0</v>
      </c>
      <c r="AH861" s="2">
        <v>18</v>
      </c>
      <c r="AI861" s="2">
        <v>3</v>
      </c>
      <c r="AJ861" s="2">
        <v>1</v>
      </c>
      <c r="AK861" s="2">
        <v>80</v>
      </c>
      <c r="AL861" s="2">
        <v>1</v>
      </c>
      <c r="AM861" s="2">
        <v>6</v>
      </c>
      <c r="AN861" s="2">
        <v>2</v>
      </c>
      <c r="AO861" s="2">
        <v>5</v>
      </c>
      <c r="AP861" s="2">
        <v>4</v>
      </c>
      <c r="AQ861" s="2">
        <v>1</v>
      </c>
      <c r="AR861" s="4">
        <v>3</v>
      </c>
    </row>
    <row r="862" spans="1:44" ht="16" thickBot="1" x14ac:dyDescent="0.4">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9">
        <v>1256</v>
      </c>
      <c r="W862" s="2">
        <v>3</v>
      </c>
      <c r="X862" s="1" t="s">
        <v>69</v>
      </c>
      <c r="Y862" s="2">
        <v>1</v>
      </c>
      <c r="Z862" s="2">
        <v>3</v>
      </c>
      <c r="AA862" s="9">
        <v>48</v>
      </c>
      <c r="AB862" s="2">
        <v>2</v>
      </c>
      <c r="AC862" s="2">
        <v>1</v>
      </c>
      <c r="AD862" s="2">
        <v>1</v>
      </c>
      <c r="AE862" s="9">
        <v>2853</v>
      </c>
      <c r="AF862" s="12">
        <v>4223</v>
      </c>
      <c r="AG862" s="2">
        <v>0</v>
      </c>
      <c r="AH862" s="2">
        <v>11</v>
      </c>
      <c r="AI862" s="2">
        <v>3</v>
      </c>
      <c r="AJ862" s="2">
        <v>2</v>
      </c>
      <c r="AK862" s="2">
        <v>80</v>
      </c>
      <c r="AL862" s="2">
        <v>1</v>
      </c>
      <c r="AM862" s="2">
        <v>1</v>
      </c>
      <c r="AN862" s="2">
        <v>3</v>
      </c>
      <c r="AO862" s="2">
        <v>0</v>
      </c>
      <c r="AP862" s="2">
        <v>0</v>
      </c>
      <c r="AQ862" s="2">
        <v>0</v>
      </c>
      <c r="AR862" s="4">
        <v>0</v>
      </c>
    </row>
    <row r="863" spans="1:44" ht="16" thickBot="1" x14ac:dyDescent="0.4">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9">
        <v>1402</v>
      </c>
      <c r="W863" s="2">
        <v>2</v>
      </c>
      <c r="X863" s="1" t="s">
        <v>75</v>
      </c>
      <c r="Y863" s="2">
        <v>1</v>
      </c>
      <c r="Z863" s="2">
        <v>3</v>
      </c>
      <c r="AA863" s="9">
        <v>69</v>
      </c>
      <c r="AB863" s="2">
        <v>3</v>
      </c>
      <c r="AC863" s="2">
        <v>4</v>
      </c>
      <c r="AD863" s="2">
        <v>2</v>
      </c>
      <c r="AE863" s="9">
        <v>17048</v>
      </c>
      <c r="AF863" s="12">
        <v>24097</v>
      </c>
      <c r="AG863" s="2">
        <v>8</v>
      </c>
      <c r="AH863" s="2">
        <v>23</v>
      </c>
      <c r="AI863" s="2">
        <v>4</v>
      </c>
      <c r="AJ863" s="2">
        <v>1</v>
      </c>
      <c r="AK863" s="2">
        <v>80</v>
      </c>
      <c r="AL863" s="2">
        <v>0</v>
      </c>
      <c r="AM863" s="2">
        <v>28</v>
      </c>
      <c r="AN863" s="2">
        <v>3</v>
      </c>
      <c r="AO863" s="2">
        <v>26</v>
      </c>
      <c r="AP863" s="2">
        <v>15</v>
      </c>
      <c r="AQ863" s="2">
        <v>15</v>
      </c>
      <c r="AR863" s="4">
        <v>9</v>
      </c>
    </row>
    <row r="864" spans="1:44" ht="16" thickBot="1" x14ac:dyDescent="0.4">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9">
        <v>111</v>
      </c>
      <c r="W864" s="2">
        <v>17</v>
      </c>
      <c r="X864" s="1" t="s">
        <v>75</v>
      </c>
      <c r="Y864" s="2">
        <v>1</v>
      </c>
      <c r="Z864" s="2">
        <v>4</v>
      </c>
      <c r="AA864" s="9">
        <v>74</v>
      </c>
      <c r="AB864" s="2">
        <v>1</v>
      </c>
      <c r="AC864" s="2">
        <v>1</v>
      </c>
      <c r="AD864" s="2">
        <v>1</v>
      </c>
      <c r="AE864" s="9">
        <v>2290</v>
      </c>
      <c r="AF864" s="12">
        <v>4279</v>
      </c>
      <c r="AG864" s="2">
        <v>2</v>
      </c>
      <c r="AH864" s="2">
        <v>13</v>
      </c>
      <c r="AI864" s="2">
        <v>3</v>
      </c>
      <c r="AJ864" s="2">
        <v>4</v>
      </c>
      <c r="AK864" s="2">
        <v>80</v>
      </c>
      <c r="AL864" s="2">
        <v>0</v>
      </c>
      <c r="AM864" s="2">
        <v>6</v>
      </c>
      <c r="AN864" s="2">
        <v>3</v>
      </c>
      <c r="AO864" s="2">
        <v>0</v>
      </c>
      <c r="AP864" s="2">
        <v>0</v>
      </c>
      <c r="AQ864" s="2">
        <v>0</v>
      </c>
      <c r="AR864" s="4">
        <v>0</v>
      </c>
    </row>
    <row r="865" spans="1:44" ht="16" thickBot="1" x14ac:dyDescent="0.4">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9">
        <v>147</v>
      </c>
      <c r="W865" s="2">
        <v>2</v>
      </c>
      <c r="X865" s="1" t="s">
        <v>75</v>
      </c>
      <c r="Y865" s="2">
        <v>1</v>
      </c>
      <c r="Z865" s="2">
        <v>2</v>
      </c>
      <c r="AA865" s="9">
        <v>99</v>
      </c>
      <c r="AB865" s="2">
        <v>3</v>
      </c>
      <c r="AC865" s="2">
        <v>1</v>
      </c>
      <c r="AD865" s="2">
        <v>3</v>
      </c>
      <c r="AE865" s="9">
        <v>3600</v>
      </c>
      <c r="AF865" s="12">
        <v>8429</v>
      </c>
      <c r="AG865" s="2">
        <v>1</v>
      </c>
      <c r="AH865" s="2">
        <v>13</v>
      </c>
      <c r="AI865" s="2">
        <v>3</v>
      </c>
      <c r="AJ865" s="2">
        <v>4</v>
      </c>
      <c r="AK865" s="2">
        <v>80</v>
      </c>
      <c r="AL865" s="2">
        <v>1</v>
      </c>
      <c r="AM865" s="2">
        <v>5</v>
      </c>
      <c r="AN865" s="2">
        <v>3</v>
      </c>
      <c r="AO865" s="2">
        <v>5</v>
      </c>
      <c r="AP865" s="2">
        <v>4</v>
      </c>
      <c r="AQ865" s="2">
        <v>1</v>
      </c>
      <c r="AR865" s="4">
        <v>4</v>
      </c>
    </row>
    <row r="866" spans="1:44" ht="16" thickBot="1" x14ac:dyDescent="0.4">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9">
        <v>906</v>
      </c>
      <c r="W866" s="2">
        <v>5</v>
      </c>
      <c r="X866" s="1" t="s">
        <v>53</v>
      </c>
      <c r="Y866" s="2">
        <v>1</v>
      </c>
      <c r="Z866" s="2">
        <v>1</v>
      </c>
      <c r="AA866" s="9">
        <v>95</v>
      </c>
      <c r="AB866" s="2">
        <v>2</v>
      </c>
      <c r="AC866" s="2">
        <v>1</v>
      </c>
      <c r="AD866" s="2">
        <v>1</v>
      </c>
      <c r="AE866" s="9">
        <v>2107</v>
      </c>
      <c r="AF866" s="12">
        <v>20293</v>
      </c>
      <c r="AG866" s="2">
        <v>6</v>
      </c>
      <c r="AH866" s="2">
        <v>17</v>
      </c>
      <c r="AI866" s="2">
        <v>3</v>
      </c>
      <c r="AJ866" s="2">
        <v>1</v>
      </c>
      <c r="AK866" s="2">
        <v>80</v>
      </c>
      <c r="AL866" s="2">
        <v>1</v>
      </c>
      <c r="AM866" s="2">
        <v>5</v>
      </c>
      <c r="AN866" s="2">
        <v>1</v>
      </c>
      <c r="AO866" s="2">
        <v>1</v>
      </c>
      <c r="AP866" s="2">
        <v>0</v>
      </c>
      <c r="AQ866" s="2">
        <v>0</v>
      </c>
      <c r="AR866" s="4">
        <v>0</v>
      </c>
    </row>
    <row r="867" spans="1:44" ht="16" thickBot="1" x14ac:dyDescent="0.4">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9">
        <v>1329</v>
      </c>
      <c r="W867" s="2">
        <v>29</v>
      </c>
      <c r="X867" s="1" t="s">
        <v>69</v>
      </c>
      <c r="Y867" s="2">
        <v>1</v>
      </c>
      <c r="Z867" s="2">
        <v>3</v>
      </c>
      <c r="AA867" s="9">
        <v>61</v>
      </c>
      <c r="AB867" s="2">
        <v>3</v>
      </c>
      <c r="AC867" s="2">
        <v>2</v>
      </c>
      <c r="AD867" s="2">
        <v>1</v>
      </c>
      <c r="AE867" s="9">
        <v>4115</v>
      </c>
      <c r="AF867" s="12">
        <v>13192</v>
      </c>
      <c r="AG867" s="2">
        <v>8</v>
      </c>
      <c r="AH867" s="2">
        <v>19</v>
      </c>
      <c r="AI867" s="2">
        <v>3</v>
      </c>
      <c r="AJ867" s="2">
        <v>3</v>
      </c>
      <c r="AK867" s="2">
        <v>80</v>
      </c>
      <c r="AL867" s="2">
        <v>3</v>
      </c>
      <c r="AM867" s="2">
        <v>8</v>
      </c>
      <c r="AN867" s="2">
        <v>3</v>
      </c>
      <c r="AO867" s="2">
        <v>4</v>
      </c>
      <c r="AP867" s="2">
        <v>3</v>
      </c>
      <c r="AQ867" s="2">
        <v>0</v>
      </c>
      <c r="AR867" s="4">
        <v>3</v>
      </c>
    </row>
    <row r="868" spans="1:44" ht="16" thickBot="1" x14ac:dyDescent="0.4">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9">
        <v>1184</v>
      </c>
      <c r="W868" s="2">
        <v>2</v>
      </c>
      <c r="X868" s="1" t="s">
        <v>69</v>
      </c>
      <c r="Y868" s="2">
        <v>1</v>
      </c>
      <c r="Z868" s="2">
        <v>2</v>
      </c>
      <c r="AA868" s="9">
        <v>62</v>
      </c>
      <c r="AB868" s="2">
        <v>3</v>
      </c>
      <c r="AC868" s="2">
        <v>2</v>
      </c>
      <c r="AD868" s="2">
        <v>2</v>
      </c>
      <c r="AE868" s="9">
        <v>4327</v>
      </c>
      <c r="AF868" s="12">
        <v>25440</v>
      </c>
      <c r="AG868" s="2">
        <v>5</v>
      </c>
      <c r="AH868" s="2">
        <v>12</v>
      </c>
      <c r="AI868" s="2">
        <v>3</v>
      </c>
      <c r="AJ868" s="2">
        <v>4</v>
      </c>
      <c r="AK868" s="2">
        <v>80</v>
      </c>
      <c r="AL868" s="2">
        <v>3</v>
      </c>
      <c r="AM868" s="2">
        <v>5</v>
      </c>
      <c r="AN868" s="2">
        <v>3</v>
      </c>
      <c r="AO868" s="2">
        <v>0</v>
      </c>
      <c r="AP868" s="2">
        <v>0</v>
      </c>
      <c r="AQ868" s="2">
        <v>0</v>
      </c>
      <c r="AR868" s="4">
        <v>0</v>
      </c>
    </row>
    <row r="869" spans="1:44" ht="16" thickBot="1" x14ac:dyDescent="0.4">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9">
        <v>1421</v>
      </c>
      <c r="W869" s="2">
        <v>2</v>
      </c>
      <c r="X869" s="1" t="s">
        <v>75</v>
      </c>
      <c r="Y869" s="2">
        <v>1</v>
      </c>
      <c r="Z869" s="2">
        <v>4</v>
      </c>
      <c r="AA869" s="9">
        <v>30</v>
      </c>
      <c r="AB869" s="2">
        <v>3</v>
      </c>
      <c r="AC869" s="2">
        <v>4</v>
      </c>
      <c r="AD869" s="2">
        <v>3</v>
      </c>
      <c r="AE869" s="9">
        <v>17856</v>
      </c>
      <c r="AF869" s="12">
        <v>9490</v>
      </c>
      <c r="AG869" s="2">
        <v>2</v>
      </c>
      <c r="AH869" s="2">
        <v>22</v>
      </c>
      <c r="AI869" s="2">
        <v>4</v>
      </c>
      <c r="AJ869" s="2">
        <v>3</v>
      </c>
      <c r="AK869" s="2">
        <v>80</v>
      </c>
      <c r="AL869" s="2">
        <v>1</v>
      </c>
      <c r="AM869" s="2">
        <v>32</v>
      </c>
      <c r="AN869" s="2">
        <v>3</v>
      </c>
      <c r="AO869" s="2">
        <v>2</v>
      </c>
      <c r="AP869" s="2">
        <v>2</v>
      </c>
      <c r="AQ869" s="2">
        <v>2</v>
      </c>
      <c r="AR869" s="4">
        <v>2</v>
      </c>
    </row>
    <row r="870" spans="1:44" ht="16" thickBot="1" x14ac:dyDescent="0.4">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9">
        <v>1179</v>
      </c>
      <c r="W870" s="2">
        <v>19</v>
      </c>
      <c r="X870" s="1" t="s">
        <v>69</v>
      </c>
      <c r="Y870" s="2">
        <v>1</v>
      </c>
      <c r="Z870" s="2">
        <v>4</v>
      </c>
      <c r="AA870" s="9">
        <v>78</v>
      </c>
      <c r="AB870" s="2">
        <v>2</v>
      </c>
      <c r="AC870" s="2">
        <v>1</v>
      </c>
      <c r="AD870" s="2">
        <v>3</v>
      </c>
      <c r="AE870" s="9">
        <v>3196</v>
      </c>
      <c r="AF870" s="12">
        <v>12449</v>
      </c>
      <c r="AG870" s="2">
        <v>1</v>
      </c>
      <c r="AH870" s="2">
        <v>12</v>
      </c>
      <c r="AI870" s="2">
        <v>3</v>
      </c>
      <c r="AJ870" s="2">
        <v>3</v>
      </c>
      <c r="AK870" s="2">
        <v>80</v>
      </c>
      <c r="AL870" s="2">
        <v>3</v>
      </c>
      <c r="AM870" s="2">
        <v>6</v>
      </c>
      <c r="AN870" s="2">
        <v>3</v>
      </c>
      <c r="AO870" s="2">
        <v>6</v>
      </c>
      <c r="AP870" s="2">
        <v>5</v>
      </c>
      <c r="AQ870" s="2">
        <v>3</v>
      </c>
      <c r="AR870" s="4">
        <v>3</v>
      </c>
    </row>
    <row r="871" spans="1:44" ht="16" thickBot="1" x14ac:dyDescent="0.4">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9">
        <v>1450</v>
      </c>
      <c r="W871" s="2">
        <v>15</v>
      </c>
      <c r="X871" s="1" t="s">
        <v>53</v>
      </c>
      <c r="Y871" s="2">
        <v>1</v>
      </c>
      <c r="Z871" s="2">
        <v>4</v>
      </c>
      <c r="AA871" s="9">
        <v>52</v>
      </c>
      <c r="AB871" s="2">
        <v>3</v>
      </c>
      <c r="AC871" s="2">
        <v>5</v>
      </c>
      <c r="AD871" s="2">
        <v>1</v>
      </c>
      <c r="AE871" s="9">
        <v>19081</v>
      </c>
      <c r="AF871" s="12">
        <v>10849</v>
      </c>
      <c r="AG871" s="2">
        <v>5</v>
      </c>
      <c r="AH871" s="2">
        <v>11</v>
      </c>
      <c r="AI871" s="2">
        <v>3</v>
      </c>
      <c r="AJ871" s="2">
        <v>1</v>
      </c>
      <c r="AK871" s="2">
        <v>80</v>
      </c>
      <c r="AL871" s="2">
        <v>1</v>
      </c>
      <c r="AM871" s="2">
        <v>25</v>
      </c>
      <c r="AN871" s="2">
        <v>3</v>
      </c>
      <c r="AO871" s="2">
        <v>4</v>
      </c>
      <c r="AP871" s="2">
        <v>2</v>
      </c>
      <c r="AQ871" s="2">
        <v>0</v>
      </c>
      <c r="AR871" s="4">
        <v>3</v>
      </c>
    </row>
    <row r="872" spans="1:44" ht="16" thickBot="1" x14ac:dyDescent="0.4">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9">
        <v>1361</v>
      </c>
      <c r="W872" s="2">
        <v>17</v>
      </c>
      <c r="X872" s="1" t="s">
        <v>69</v>
      </c>
      <c r="Y872" s="2">
        <v>1</v>
      </c>
      <c r="Z872" s="2">
        <v>3</v>
      </c>
      <c r="AA872" s="9">
        <v>94</v>
      </c>
      <c r="AB872" s="2">
        <v>3</v>
      </c>
      <c r="AC872" s="2">
        <v>2</v>
      </c>
      <c r="AD872" s="2">
        <v>1</v>
      </c>
      <c r="AE872" s="9">
        <v>8966</v>
      </c>
      <c r="AF872" s="12">
        <v>21026</v>
      </c>
      <c r="AG872" s="2">
        <v>3</v>
      </c>
      <c r="AH872" s="2">
        <v>15</v>
      </c>
      <c r="AI872" s="2">
        <v>3</v>
      </c>
      <c r="AJ872" s="2">
        <v>4</v>
      </c>
      <c r="AK872" s="2">
        <v>80</v>
      </c>
      <c r="AL872" s="2">
        <v>3</v>
      </c>
      <c r="AM872" s="2">
        <v>15</v>
      </c>
      <c r="AN872" s="2">
        <v>3</v>
      </c>
      <c r="AO872" s="2">
        <v>7</v>
      </c>
      <c r="AP872" s="2">
        <v>7</v>
      </c>
      <c r="AQ872" s="2">
        <v>1</v>
      </c>
      <c r="AR872" s="4">
        <v>7</v>
      </c>
    </row>
    <row r="873" spans="1:44" ht="16" thickBot="1" x14ac:dyDescent="0.4">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9">
        <v>984</v>
      </c>
      <c r="W873" s="2">
        <v>17</v>
      </c>
      <c r="X873" s="1" t="s">
        <v>53</v>
      </c>
      <c r="Y873" s="2">
        <v>1</v>
      </c>
      <c r="Z873" s="2">
        <v>4</v>
      </c>
      <c r="AA873" s="9">
        <v>97</v>
      </c>
      <c r="AB873" s="2">
        <v>3</v>
      </c>
      <c r="AC873" s="2">
        <v>1</v>
      </c>
      <c r="AD873" s="2">
        <v>1</v>
      </c>
      <c r="AE873" s="9">
        <v>2210</v>
      </c>
      <c r="AF873" s="12">
        <v>3372</v>
      </c>
      <c r="AG873" s="2">
        <v>1</v>
      </c>
      <c r="AH873" s="2">
        <v>13</v>
      </c>
      <c r="AI873" s="2">
        <v>3</v>
      </c>
      <c r="AJ873" s="2">
        <v>1</v>
      </c>
      <c r="AK873" s="2">
        <v>80</v>
      </c>
      <c r="AL873" s="2">
        <v>1</v>
      </c>
      <c r="AM873" s="2">
        <v>1</v>
      </c>
      <c r="AN873" s="2">
        <v>1</v>
      </c>
      <c r="AO873" s="2">
        <v>1</v>
      </c>
      <c r="AP873" s="2">
        <v>0</v>
      </c>
      <c r="AQ873" s="2">
        <v>0</v>
      </c>
      <c r="AR873" s="4">
        <v>0</v>
      </c>
    </row>
    <row r="874" spans="1:44" ht="16" thickBot="1" x14ac:dyDescent="0.4">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9">
        <v>1146</v>
      </c>
      <c r="W874" s="2">
        <v>25</v>
      </c>
      <c r="X874" s="1" t="s">
        <v>75</v>
      </c>
      <c r="Y874" s="2">
        <v>1</v>
      </c>
      <c r="Z874" s="2">
        <v>2</v>
      </c>
      <c r="AA874" s="9">
        <v>82</v>
      </c>
      <c r="AB874" s="2">
        <v>3</v>
      </c>
      <c r="AC874" s="2">
        <v>2</v>
      </c>
      <c r="AD874" s="2">
        <v>3</v>
      </c>
      <c r="AE874" s="9">
        <v>4539</v>
      </c>
      <c r="AF874" s="12">
        <v>4905</v>
      </c>
      <c r="AG874" s="2">
        <v>1</v>
      </c>
      <c r="AH874" s="2">
        <v>12</v>
      </c>
      <c r="AI874" s="2">
        <v>3</v>
      </c>
      <c r="AJ874" s="2">
        <v>1</v>
      </c>
      <c r="AK874" s="2">
        <v>80</v>
      </c>
      <c r="AL874" s="2">
        <v>1</v>
      </c>
      <c r="AM874" s="2">
        <v>10</v>
      </c>
      <c r="AN874" s="2">
        <v>2</v>
      </c>
      <c r="AO874" s="2">
        <v>10</v>
      </c>
      <c r="AP874" s="2">
        <v>7</v>
      </c>
      <c r="AQ874" s="2">
        <v>0</v>
      </c>
      <c r="AR874" s="4">
        <v>1</v>
      </c>
    </row>
    <row r="875" spans="1:44" ht="16" thickBot="1" x14ac:dyDescent="0.4">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9">
        <v>917</v>
      </c>
      <c r="W875" s="2">
        <v>6</v>
      </c>
      <c r="X875" s="1" t="s">
        <v>69</v>
      </c>
      <c r="Y875" s="2">
        <v>1</v>
      </c>
      <c r="Z875" s="2">
        <v>3</v>
      </c>
      <c r="AA875" s="9">
        <v>60</v>
      </c>
      <c r="AB875" s="2">
        <v>1</v>
      </c>
      <c r="AC875" s="2">
        <v>1</v>
      </c>
      <c r="AD875" s="2">
        <v>1</v>
      </c>
      <c r="AE875" s="9">
        <v>2741</v>
      </c>
      <c r="AF875" s="12">
        <v>6865</v>
      </c>
      <c r="AG875" s="2">
        <v>1</v>
      </c>
      <c r="AH875" s="2">
        <v>14</v>
      </c>
      <c r="AI875" s="2">
        <v>3</v>
      </c>
      <c r="AJ875" s="2">
        <v>3</v>
      </c>
      <c r="AK875" s="2">
        <v>80</v>
      </c>
      <c r="AL875" s="2">
        <v>1</v>
      </c>
      <c r="AM875" s="2">
        <v>7</v>
      </c>
      <c r="AN875" s="2">
        <v>3</v>
      </c>
      <c r="AO875" s="2">
        <v>7</v>
      </c>
      <c r="AP875" s="2">
        <v>7</v>
      </c>
      <c r="AQ875" s="2">
        <v>1</v>
      </c>
      <c r="AR875" s="4">
        <v>7</v>
      </c>
    </row>
    <row r="876" spans="1:44" ht="16" thickBot="1" x14ac:dyDescent="0.4">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9">
        <v>853</v>
      </c>
      <c r="W876" s="2">
        <v>7</v>
      </c>
      <c r="X876" s="1" t="s">
        <v>69</v>
      </c>
      <c r="Y876" s="2">
        <v>1</v>
      </c>
      <c r="Z876" s="2">
        <v>3</v>
      </c>
      <c r="AA876" s="9">
        <v>49</v>
      </c>
      <c r="AB876" s="2">
        <v>3</v>
      </c>
      <c r="AC876" s="2">
        <v>2</v>
      </c>
      <c r="AD876" s="2">
        <v>1</v>
      </c>
      <c r="AE876" s="9">
        <v>3491</v>
      </c>
      <c r="AF876" s="12">
        <v>11309</v>
      </c>
      <c r="AG876" s="2">
        <v>1</v>
      </c>
      <c r="AH876" s="2">
        <v>13</v>
      </c>
      <c r="AI876" s="2">
        <v>3</v>
      </c>
      <c r="AJ876" s="2">
        <v>1</v>
      </c>
      <c r="AK876" s="2">
        <v>80</v>
      </c>
      <c r="AL876" s="2">
        <v>3</v>
      </c>
      <c r="AM876" s="2">
        <v>10</v>
      </c>
      <c r="AN876" s="2">
        <v>2</v>
      </c>
      <c r="AO876" s="2">
        <v>10</v>
      </c>
      <c r="AP876" s="2">
        <v>7</v>
      </c>
      <c r="AQ876" s="2">
        <v>8</v>
      </c>
      <c r="AR876" s="4">
        <v>9</v>
      </c>
    </row>
    <row r="877" spans="1:44" ht="16" thickBot="1" x14ac:dyDescent="0.4">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9">
        <v>200</v>
      </c>
      <c r="W877" s="2">
        <v>29</v>
      </c>
      <c r="X877" s="1" t="s">
        <v>69</v>
      </c>
      <c r="Y877" s="2">
        <v>1</v>
      </c>
      <c r="Z877" s="2">
        <v>4</v>
      </c>
      <c r="AA877" s="9">
        <v>32</v>
      </c>
      <c r="AB877" s="2">
        <v>3</v>
      </c>
      <c r="AC877" s="2">
        <v>2</v>
      </c>
      <c r="AD877" s="2">
        <v>4</v>
      </c>
      <c r="AE877" s="9">
        <v>4541</v>
      </c>
      <c r="AF877" s="12">
        <v>7744</v>
      </c>
      <c r="AG877" s="2">
        <v>1</v>
      </c>
      <c r="AH877" s="2">
        <v>25</v>
      </c>
      <c r="AI877" s="2">
        <v>4</v>
      </c>
      <c r="AJ877" s="2">
        <v>2</v>
      </c>
      <c r="AK877" s="2">
        <v>80</v>
      </c>
      <c r="AL877" s="2">
        <v>0</v>
      </c>
      <c r="AM877" s="2">
        <v>20</v>
      </c>
      <c r="AN877" s="2">
        <v>3</v>
      </c>
      <c r="AO877" s="2">
        <v>20</v>
      </c>
      <c r="AP877" s="2">
        <v>11</v>
      </c>
      <c r="AQ877" s="2">
        <v>13</v>
      </c>
      <c r="AR877" s="4">
        <v>17</v>
      </c>
    </row>
    <row r="878" spans="1:44" ht="16" thickBot="1" x14ac:dyDescent="0.4">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9">
        <v>654</v>
      </c>
      <c r="W878" s="2">
        <v>21</v>
      </c>
      <c r="X878" s="1" t="s">
        <v>75</v>
      </c>
      <c r="Y878" s="2">
        <v>1</v>
      </c>
      <c r="Z878" s="2">
        <v>3</v>
      </c>
      <c r="AA878" s="9">
        <v>43</v>
      </c>
      <c r="AB878" s="2">
        <v>4</v>
      </c>
      <c r="AC878" s="2">
        <v>1</v>
      </c>
      <c r="AD878" s="2">
        <v>2</v>
      </c>
      <c r="AE878" s="9">
        <v>2678</v>
      </c>
      <c r="AF878" s="12">
        <v>5050</v>
      </c>
      <c r="AG878" s="2">
        <v>1</v>
      </c>
      <c r="AH878" s="2">
        <v>17</v>
      </c>
      <c r="AI878" s="2">
        <v>3</v>
      </c>
      <c r="AJ878" s="2">
        <v>4</v>
      </c>
      <c r="AK878" s="2">
        <v>80</v>
      </c>
      <c r="AL878" s="2">
        <v>0</v>
      </c>
      <c r="AM878" s="2">
        <v>2</v>
      </c>
      <c r="AN878" s="2">
        <v>3</v>
      </c>
      <c r="AO878" s="2">
        <v>2</v>
      </c>
      <c r="AP878" s="2">
        <v>1</v>
      </c>
      <c r="AQ878" s="2">
        <v>2</v>
      </c>
      <c r="AR878" s="4">
        <v>2</v>
      </c>
    </row>
    <row r="879" spans="1:44" ht="16" thickBot="1" x14ac:dyDescent="0.4">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9">
        <v>150</v>
      </c>
      <c r="W879" s="2">
        <v>2</v>
      </c>
      <c r="X879" s="1" t="s">
        <v>69</v>
      </c>
      <c r="Y879" s="2">
        <v>1</v>
      </c>
      <c r="Z879" s="2">
        <v>4</v>
      </c>
      <c r="AA879" s="9">
        <v>60</v>
      </c>
      <c r="AB879" s="2">
        <v>3</v>
      </c>
      <c r="AC879" s="2">
        <v>2</v>
      </c>
      <c r="AD879" s="2">
        <v>4</v>
      </c>
      <c r="AE879" s="9">
        <v>7379</v>
      </c>
      <c r="AF879" s="12">
        <v>17433</v>
      </c>
      <c r="AG879" s="2">
        <v>2</v>
      </c>
      <c r="AH879" s="2">
        <v>11</v>
      </c>
      <c r="AI879" s="2">
        <v>3</v>
      </c>
      <c r="AJ879" s="2">
        <v>3</v>
      </c>
      <c r="AK879" s="2">
        <v>80</v>
      </c>
      <c r="AL879" s="2">
        <v>1</v>
      </c>
      <c r="AM879" s="2">
        <v>12</v>
      </c>
      <c r="AN879" s="2">
        <v>2</v>
      </c>
      <c r="AO879" s="2">
        <v>6</v>
      </c>
      <c r="AP879" s="2">
        <v>3</v>
      </c>
      <c r="AQ879" s="2">
        <v>1</v>
      </c>
      <c r="AR879" s="4">
        <v>4</v>
      </c>
    </row>
    <row r="880" spans="1:44" ht="16" thickBot="1" x14ac:dyDescent="0.4">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9">
        <v>179</v>
      </c>
      <c r="W880" s="2">
        <v>2</v>
      </c>
      <c r="X880" s="1" t="s">
        <v>132</v>
      </c>
      <c r="Y880" s="2">
        <v>1</v>
      </c>
      <c r="Z880" s="2">
        <v>4</v>
      </c>
      <c r="AA880" s="9">
        <v>79</v>
      </c>
      <c r="AB880" s="2">
        <v>4</v>
      </c>
      <c r="AC880" s="2">
        <v>2</v>
      </c>
      <c r="AD880" s="2">
        <v>3</v>
      </c>
      <c r="AE880" s="9">
        <v>6272</v>
      </c>
      <c r="AF880" s="12">
        <v>12858</v>
      </c>
      <c r="AG880" s="2">
        <v>7</v>
      </c>
      <c r="AH880" s="2">
        <v>16</v>
      </c>
      <c r="AI880" s="2">
        <v>3</v>
      </c>
      <c r="AJ880" s="2">
        <v>1</v>
      </c>
      <c r="AK880" s="2">
        <v>80</v>
      </c>
      <c r="AL880" s="2">
        <v>1</v>
      </c>
      <c r="AM880" s="2">
        <v>10</v>
      </c>
      <c r="AN880" s="2">
        <v>4</v>
      </c>
      <c r="AO880" s="2">
        <v>4</v>
      </c>
      <c r="AP880" s="2">
        <v>3</v>
      </c>
      <c r="AQ880" s="2">
        <v>0</v>
      </c>
      <c r="AR880" s="4">
        <v>3</v>
      </c>
    </row>
    <row r="881" spans="1:44" ht="16" thickBot="1" x14ac:dyDescent="0.4">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9">
        <v>696</v>
      </c>
      <c r="W881" s="2">
        <v>7</v>
      </c>
      <c r="X881" s="1" t="s">
        <v>69</v>
      </c>
      <c r="Y881" s="2">
        <v>1</v>
      </c>
      <c r="Z881" s="2">
        <v>2</v>
      </c>
      <c r="AA881" s="9">
        <v>52</v>
      </c>
      <c r="AB881" s="2">
        <v>4</v>
      </c>
      <c r="AC881" s="2">
        <v>2</v>
      </c>
      <c r="AD881" s="2">
        <v>2</v>
      </c>
      <c r="AE881" s="9">
        <v>5220</v>
      </c>
      <c r="AF881" s="12">
        <v>10893</v>
      </c>
      <c r="AG881" s="2">
        <v>0</v>
      </c>
      <c r="AH881" s="2">
        <v>18</v>
      </c>
      <c r="AI881" s="2">
        <v>3</v>
      </c>
      <c r="AJ881" s="2">
        <v>2</v>
      </c>
      <c r="AK881" s="2">
        <v>80</v>
      </c>
      <c r="AL881" s="2">
        <v>1</v>
      </c>
      <c r="AM881" s="2">
        <v>12</v>
      </c>
      <c r="AN881" s="2">
        <v>3</v>
      </c>
      <c r="AO881" s="2">
        <v>11</v>
      </c>
      <c r="AP881" s="2">
        <v>7</v>
      </c>
      <c r="AQ881" s="2">
        <v>1</v>
      </c>
      <c r="AR881" s="4">
        <v>9</v>
      </c>
    </row>
    <row r="882" spans="1:44" ht="16" thickBot="1" x14ac:dyDescent="0.4">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9">
        <v>116</v>
      </c>
      <c r="W882" s="2">
        <v>13</v>
      </c>
      <c r="X882" s="1" t="s">
        <v>75</v>
      </c>
      <c r="Y882" s="2">
        <v>1</v>
      </c>
      <c r="Z882" s="2">
        <v>3</v>
      </c>
      <c r="AA882" s="9">
        <v>77</v>
      </c>
      <c r="AB882" s="2">
        <v>2</v>
      </c>
      <c r="AC882" s="2">
        <v>1</v>
      </c>
      <c r="AD882" s="2">
        <v>2</v>
      </c>
      <c r="AE882" s="9">
        <v>2743</v>
      </c>
      <c r="AF882" s="12">
        <v>7331</v>
      </c>
      <c r="AG882" s="2">
        <v>1</v>
      </c>
      <c r="AH882" s="2">
        <v>20</v>
      </c>
      <c r="AI882" s="2">
        <v>4</v>
      </c>
      <c r="AJ882" s="2">
        <v>3</v>
      </c>
      <c r="AK882" s="2">
        <v>80</v>
      </c>
      <c r="AL882" s="2">
        <v>1</v>
      </c>
      <c r="AM882" s="2">
        <v>2</v>
      </c>
      <c r="AN882" s="2">
        <v>3</v>
      </c>
      <c r="AO882" s="2">
        <v>2</v>
      </c>
      <c r="AP882" s="2">
        <v>2</v>
      </c>
      <c r="AQ882" s="2">
        <v>2</v>
      </c>
      <c r="AR882" s="4">
        <v>2</v>
      </c>
    </row>
    <row r="883" spans="1:44" ht="16" thickBot="1" x14ac:dyDescent="0.4">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9">
        <v>1316</v>
      </c>
      <c r="W883" s="2">
        <v>2</v>
      </c>
      <c r="X883" s="1" t="s">
        <v>53</v>
      </c>
      <c r="Y883" s="2">
        <v>1</v>
      </c>
      <c r="Z883" s="2">
        <v>4</v>
      </c>
      <c r="AA883" s="9">
        <v>38</v>
      </c>
      <c r="AB883" s="2">
        <v>3</v>
      </c>
      <c r="AC883" s="2">
        <v>2</v>
      </c>
      <c r="AD883" s="2">
        <v>1</v>
      </c>
      <c r="AE883" s="9">
        <v>4998</v>
      </c>
      <c r="AF883" s="12">
        <v>2338</v>
      </c>
      <c r="AG883" s="2">
        <v>4</v>
      </c>
      <c r="AH883" s="2">
        <v>14</v>
      </c>
      <c r="AI883" s="2">
        <v>3</v>
      </c>
      <c r="AJ883" s="2">
        <v>4</v>
      </c>
      <c r="AK883" s="2">
        <v>80</v>
      </c>
      <c r="AL883" s="2">
        <v>0</v>
      </c>
      <c r="AM883" s="2">
        <v>10</v>
      </c>
      <c r="AN883" s="2">
        <v>3</v>
      </c>
      <c r="AO883" s="2">
        <v>8</v>
      </c>
      <c r="AP883" s="2">
        <v>7</v>
      </c>
      <c r="AQ883" s="2">
        <v>0</v>
      </c>
      <c r="AR883" s="4">
        <v>7</v>
      </c>
    </row>
    <row r="884" spans="1:44" ht="16" thickBot="1" x14ac:dyDescent="0.4">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9">
        <v>363</v>
      </c>
      <c r="W884" s="2">
        <v>1</v>
      </c>
      <c r="X884" s="1" t="s">
        <v>75</v>
      </c>
      <c r="Y884" s="2">
        <v>1</v>
      </c>
      <c r="Z884" s="2">
        <v>4</v>
      </c>
      <c r="AA884" s="9">
        <v>77</v>
      </c>
      <c r="AB884" s="2">
        <v>1</v>
      </c>
      <c r="AC884" s="2">
        <v>3</v>
      </c>
      <c r="AD884" s="2">
        <v>4</v>
      </c>
      <c r="AE884" s="9">
        <v>10252</v>
      </c>
      <c r="AF884" s="12">
        <v>4235</v>
      </c>
      <c r="AG884" s="2">
        <v>2</v>
      </c>
      <c r="AH884" s="2">
        <v>21</v>
      </c>
      <c r="AI884" s="2">
        <v>4</v>
      </c>
      <c r="AJ884" s="2">
        <v>3</v>
      </c>
      <c r="AK884" s="2">
        <v>80</v>
      </c>
      <c r="AL884" s="2">
        <v>1</v>
      </c>
      <c r="AM884" s="2">
        <v>17</v>
      </c>
      <c r="AN884" s="2">
        <v>3</v>
      </c>
      <c r="AO884" s="2">
        <v>7</v>
      </c>
      <c r="AP884" s="2">
        <v>7</v>
      </c>
      <c r="AQ884" s="2">
        <v>7</v>
      </c>
      <c r="AR884" s="4">
        <v>7</v>
      </c>
    </row>
    <row r="885" spans="1:44" ht="16" thickBot="1" x14ac:dyDescent="0.4">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9">
        <v>117</v>
      </c>
      <c r="W885" s="2">
        <v>9</v>
      </c>
      <c r="X885" s="1" t="s">
        <v>75</v>
      </c>
      <c r="Y885" s="2">
        <v>1</v>
      </c>
      <c r="Z885" s="2">
        <v>1</v>
      </c>
      <c r="AA885" s="9">
        <v>60</v>
      </c>
      <c r="AB885" s="2">
        <v>3</v>
      </c>
      <c r="AC885" s="2">
        <v>1</v>
      </c>
      <c r="AD885" s="2">
        <v>4</v>
      </c>
      <c r="AE885" s="9">
        <v>2781</v>
      </c>
      <c r="AF885" s="12">
        <v>6311</v>
      </c>
      <c r="AG885" s="2">
        <v>0</v>
      </c>
      <c r="AH885" s="2">
        <v>13</v>
      </c>
      <c r="AI885" s="2">
        <v>3</v>
      </c>
      <c r="AJ885" s="2">
        <v>2</v>
      </c>
      <c r="AK885" s="2">
        <v>80</v>
      </c>
      <c r="AL885" s="2">
        <v>1</v>
      </c>
      <c r="AM885" s="2">
        <v>15</v>
      </c>
      <c r="AN885" s="2">
        <v>3</v>
      </c>
      <c r="AO885" s="2">
        <v>14</v>
      </c>
      <c r="AP885" s="2">
        <v>10</v>
      </c>
      <c r="AQ885" s="2">
        <v>4</v>
      </c>
      <c r="AR885" s="4">
        <v>10</v>
      </c>
    </row>
    <row r="886" spans="1:44" ht="16" thickBot="1" x14ac:dyDescent="0.4">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9">
        <v>107</v>
      </c>
      <c r="W886" s="2">
        <v>10</v>
      </c>
      <c r="X886" s="1" t="s">
        <v>75</v>
      </c>
      <c r="Y886" s="2">
        <v>1</v>
      </c>
      <c r="Z886" s="2">
        <v>4</v>
      </c>
      <c r="AA886" s="9">
        <v>84</v>
      </c>
      <c r="AB886" s="2">
        <v>2</v>
      </c>
      <c r="AC886" s="2">
        <v>2</v>
      </c>
      <c r="AD886" s="2">
        <v>4</v>
      </c>
      <c r="AE886" s="9">
        <v>6852</v>
      </c>
      <c r="AF886" s="12">
        <v>11591</v>
      </c>
      <c r="AG886" s="2">
        <v>7</v>
      </c>
      <c r="AH886" s="2">
        <v>12</v>
      </c>
      <c r="AI886" s="2">
        <v>3</v>
      </c>
      <c r="AJ886" s="2">
        <v>2</v>
      </c>
      <c r="AK886" s="2">
        <v>80</v>
      </c>
      <c r="AL886" s="2">
        <v>1</v>
      </c>
      <c r="AM886" s="2">
        <v>7</v>
      </c>
      <c r="AN886" s="2">
        <v>4</v>
      </c>
      <c r="AO886" s="2">
        <v>5</v>
      </c>
      <c r="AP886" s="2">
        <v>1</v>
      </c>
      <c r="AQ886" s="2">
        <v>1</v>
      </c>
      <c r="AR886" s="4">
        <v>3</v>
      </c>
    </row>
    <row r="887" spans="1:44" ht="16" thickBot="1" x14ac:dyDescent="0.4">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9">
        <v>1356</v>
      </c>
      <c r="W887" s="2">
        <v>10</v>
      </c>
      <c r="X887" s="1" t="s">
        <v>69</v>
      </c>
      <c r="Y887" s="2">
        <v>1</v>
      </c>
      <c r="Z887" s="2">
        <v>3</v>
      </c>
      <c r="AA887" s="9">
        <v>57</v>
      </c>
      <c r="AB887" s="2">
        <v>3</v>
      </c>
      <c r="AC887" s="2">
        <v>2</v>
      </c>
      <c r="AD887" s="2">
        <v>1</v>
      </c>
      <c r="AE887" s="9">
        <v>4950</v>
      </c>
      <c r="AF887" s="12">
        <v>20623</v>
      </c>
      <c r="AG887" s="2">
        <v>0</v>
      </c>
      <c r="AH887" s="2">
        <v>14</v>
      </c>
      <c r="AI887" s="2">
        <v>3</v>
      </c>
      <c r="AJ887" s="2">
        <v>2</v>
      </c>
      <c r="AK887" s="2">
        <v>80</v>
      </c>
      <c r="AL887" s="2">
        <v>0</v>
      </c>
      <c r="AM887" s="2">
        <v>5</v>
      </c>
      <c r="AN887" s="2">
        <v>3</v>
      </c>
      <c r="AO887" s="2">
        <v>4</v>
      </c>
      <c r="AP887" s="2">
        <v>3</v>
      </c>
      <c r="AQ887" s="2">
        <v>1</v>
      </c>
      <c r="AR887" s="4">
        <v>1</v>
      </c>
    </row>
    <row r="888" spans="1:44" ht="16" thickBot="1" x14ac:dyDescent="0.4">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9">
        <v>1465</v>
      </c>
      <c r="W888" s="2">
        <v>1</v>
      </c>
      <c r="X888" s="1" t="s">
        <v>75</v>
      </c>
      <c r="Y888" s="2">
        <v>1</v>
      </c>
      <c r="Z888" s="2">
        <v>4</v>
      </c>
      <c r="AA888" s="9">
        <v>63</v>
      </c>
      <c r="AB888" s="2">
        <v>3</v>
      </c>
      <c r="AC888" s="2">
        <v>1</v>
      </c>
      <c r="AD888" s="2">
        <v>2</v>
      </c>
      <c r="AE888" s="9">
        <v>3579</v>
      </c>
      <c r="AF888" s="12">
        <v>9369</v>
      </c>
      <c r="AG888" s="2">
        <v>0</v>
      </c>
      <c r="AH888" s="2">
        <v>21</v>
      </c>
      <c r="AI888" s="2">
        <v>4</v>
      </c>
      <c r="AJ888" s="2">
        <v>1</v>
      </c>
      <c r="AK888" s="2">
        <v>80</v>
      </c>
      <c r="AL888" s="2">
        <v>1</v>
      </c>
      <c r="AM888" s="2">
        <v>12</v>
      </c>
      <c r="AN888" s="2">
        <v>3</v>
      </c>
      <c r="AO888" s="2">
        <v>11</v>
      </c>
      <c r="AP888" s="2">
        <v>9</v>
      </c>
      <c r="AQ888" s="2">
        <v>5</v>
      </c>
      <c r="AR888" s="4">
        <v>7</v>
      </c>
    </row>
    <row r="889" spans="1:44" ht="16" thickBot="1" x14ac:dyDescent="0.4">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9">
        <v>458</v>
      </c>
      <c r="W889" s="2">
        <v>26</v>
      </c>
      <c r="X889" s="1" t="s">
        <v>132</v>
      </c>
      <c r="Y889" s="2">
        <v>1</v>
      </c>
      <c r="Z889" s="2">
        <v>1</v>
      </c>
      <c r="AA889" s="9">
        <v>60</v>
      </c>
      <c r="AB889" s="2">
        <v>3</v>
      </c>
      <c r="AC889" s="2">
        <v>3</v>
      </c>
      <c r="AD889" s="2">
        <v>3</v>
      </c>
      <c r="AE889" s="9">
        <v>13191</v>
      </c>
      <c r="AF889" s="12">
        <v>23281</v>
      </c>
      <c r="AG889" s="2">
        <v>3</v>
      </c>
      <c r="AH889" s="2">
        <v>17</v>
      </c>
      <c r="AI889" s="2">
        <v>3</v>
      </c>
      <c r="AJ889" s="2">
        <v>3</v>
      </c>
      <c r="AK889" s="2">
        <v>80</v>
      </c>
      <c r="AL889" s="2">
        <v>0</v>
      </c>
      <c r="AM889" s="2">
        <v>20</v>
      </c>
      <c r="AN889" s="2">
        <v>3</v>
      </c>
      <c r="AO889" s="2">
        <v>1</v>
      </c>
      <c r="AP889" s="2">
        <v>0</v>
      </c>
      <c r="AQ889" s="2">
        <v>0</v>
      </c>
      <c r="AR889" s="4">
        <v>0</v>
      </c>
    </row>
    <row r="890" spans="1:44" ht="16" thickBot="1" x14ac:dyDescent="0.4">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9">
        <v>1212</v>
      </c>
      <c r="W890" s="2">
        <v>8</v>
      </c>
      <c r="X890" s="1" t="s">
        <v>53</v>
      </c>
      <c r="Y890" s="2">
        <v>1</v>
      </c>
      <c r="Z890" s="2">
        <v>3</v>
      </c>
      <c r="AA890" s="9">
        <v>78</v>
      </c>
      <c r="AB890" s="2">
        <v>2</v>
      </c>
      <c r="AC890" s="2">
        <v>3</v>
      </c>
      <c r="AD890" s="2">
        <v>2</v>
      </c>
      <c r="AE890" s="9">
        <v>10377</v>
      </c>
      <c r="AF890" s="12">
        <v>13755</v>
      </c>
      <c r="AG890" s="2">
        <v>4</v>
      </c>
      <c r="AH890" s="2">
        <v>11</v>
      </c>
      <c r="AI890" s="2">
        <v>3</v>
      </c>
      <c r="AJ890" s="2">
        <v>2</v>
      </c>
      <c r="AK890" s="2">
        <v>80</v>
      </c>
      <c r="AL890" s="2">
        <v>1</v>
      </c>
      <c r="AM890" s="2">
        <v>16</v>
      </c>
      <c r="AN890" s="2">
        <v>2</v>
      </c>
      <c r="AO890" s="2">
        <v>13</v>
      </c>
      <c r="AP890" s="2">
        <v>2</v>
      </c>
      <c r="AQ890" s="2">
        <v>4</v>
      </c>
      <c r="AR890" s="4">
        <v>12</v>
      </c>
    </row>
    <row r="891" spans="1:44" ht="16" thickBot="1" x14ac:dyDescent="0.4">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9">
        <v>1103</v>
      </c>
      <c r="W891" s="2">
        <v>14</v>
      </c>
      <c r="X891" s="1" t="s">
        <v>75</v>
      </c>
      <c r="Y891" s="2">
        <v>1</v>
      </c>
      <c r="Z891" s="2">
        <v>1</v>
      </c>
      <c r="AA891" s="9">
        <v>42</v>
      </c>
      <c r="AB891" s="2">
        <v>3</v>
      </c>
      <c r="AC891" s="2">
        <v>1</v>
      </c>
      <c r="AD891" s="2">
        <v>1</v>
      </c>
      <c r="AE891" s="9">
        <v>2235</v>
      </c>
      <c r="AF891" s="12">
        <v>14377</v>
      </c>
      <c r="AG891" s="2">
        <v>1</v>
      </c>
      <c r="AH891" s="2">
        <v>14</v>
      </c>
      <c r="AI891" s="2">
        <v>3</v>
      </c>
      <c r="AJ891" s="2">
        <v>4</v>
      </c>
      <c r="AK891" s="2">
        <v>80</v>
      </c>
      <c r="AL891" s="2">
        <v>2</v>
      </c>
      <c r="AM891" s="2">
        <v>9</v>
      </c>
      <c r="AN891" s="2">
        <v>2</v>
      </c>
      <c r="AO891" s="2">
        <v>9</v>
      </c>
      <c r="AP891" s="2">
        <v>7</v>
      </c>
      <c r="AQ891" s="2">
        <v>6</v>
      </c>
      <c r="AR891" s="4">
        <v>8</v>
      </c>
    </row>
    <row r="892" spans="1:44" ht="16" thickBot="1" x14ac:dyDescent="0.4">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9">
        <v>966</v>
      </c>
      <c r="W892" s="2">
        <v>1</v>
      </c>
      <c r="X892" s="1" t="s">
        <v>69</v>
      </c>
      <c r="Y892" s="2">
        <v>1</v>
      </c>
      <c r="Z892" s="2">
        <v>4</v>
      </c>
      <c r="AA892" s="9">
        <v>53</v>
      </c>
      <c r="AB892" s="2">
        <v>3</v>
      </c>
      <c r="AC892" s="2">
        <v>3</v>
      </c>
      <c r="AD892" s="2">
        <v>1</v>
      </c>
      <c r="AE892" s="9">
        <v>10502</v>
      </c>
      <c r="AF892" s="12">
        <v>9659</v>
      </c>
      <c r="AG892" s="2">
        <v>7</v>
      </c>
      <c r="AH892" s="2">
        <v>17</v>
      </c>
      <c r="AI892" s="2">
        <v>3</v>
      </c>
      <c r="AJ892" s="2">
        <v>1</v>
      </c>
      <c r="AK892" s="2">
        <v>80</v>
      </c>
      <c r="AL892" s="2">
        <v>1</v>
      </c>
      <c r="AM892" s="2">
        <v>33</v>
      </c>
      <c r="AN892" s="2">
        <v>1</v>
      </c>
      <c r="AO892" s="2">
        <v>5</v>
      </c>
      <c r="AP892" s="2">
        <v>4</v>
      </c>
      <c r="AQ892" s="2">
        <v>1</v>
      </c>
      <c r="AR892" s="4">
        <v>4</v>
      </c>
    </row>
    <row r="893" spans="1:44" ht="16" thickBot="1" x14ac:dyDescent="0.4">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9">
        <v>1117</v>
      </c>
      <c r="W893" s="2">
        <v>2</v>
      </c>
      <c r="X893" s="1" t="s">
        <v>63</v>
      </c>
      <c r="Y893" s="2">
        <v>1</v>
      </c>
      <c r="Z893" s="2">
        <v>1</v>
      </c>
      <c r="AA893" s="9">
        <v>72</v>
      </c>
      <c r="AB893" s="2">
        <v>4</v>
      </c>
      <c r="AC893" s="2">
        <v>1</v>
      </c>
      <c r="AD893" s="2">
        <v>1</v>
      </c>
      <c r="AE893" s="9">
        <v>2011</v>
      </c>
      <c r="AF893" s="12">
        <v>19982</v>
      </c>
      <c r="AG893" s="2">
        <v>1</v>
      </c>
      <c r="AH893" s="2">
        <v>13</v>
      </c>
      <c r="AI893" s="2">
        <v>3</v>
      </c>
      <c r="AJ893" s="2">
        <v>4</v>
      </c>
      <c r="AK893" s="2">
        <v>80</v>
      </c>
      <c r="AL893" s="2">
        <v>1</v>
      </c>
      <c r="AM893" s="2">
        <v>10</v>
      </c>
      <c r="AN893" s="2">
        <v>3</v>
      </c>
      <c r="AO893" s="2">
        <v>10</v>
      </c>
      <c r="AP893" s="2">
        <v>5</v>
      </c>
      <c r="AQ893" s="2">
        <v>7</v>
      </c>
      <c r="AR893" s="4">
        <v>7</v>
      </c>
    </row>
    <row r="894" spans="1:44" ht="16" thickBot="1" x14ac:dyDescent="0.4">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9">
        <v>504</v>
      </c>
      <c r="W894" s="2">
        <v>10</v>
      </c>
      <c r="X894" s="1" t="s">
        <v>75</v>
      </c>
      <c r="Y894" s="2">
        <v>1</v>
      </c>
      <c r="Z894" s="2">
        <v>1</v>
      </c>
      <c r="AA894" s="9">
        <v>96</v>
      </c>
      <c r="AB894" s="2">
        <v>2</v>
      </c>
      <c r="AC894" s="2">
        <v>1</v>
      </c>
      <c r="AD894" s="2">
        <v>2</v>
      </c>
      <c r="AE894" s="9">
        <v>1859</v>
      </c>
      <c r="AF894" s="12">
        <v>6148</v>
      </c>
      <c r="AG894" s="2">
        <v>1</v>
      </c>
      <c r="AH894" s="2">
        <v>25</v>
      </c>
      <c r="AI894" s="2">
        <v>4</v>
      </c>
      <c r="AJ894" s="2">
        <v>2</v>
      </c>
      <c r="AK894" s="2">
        <v>80</v>
      </c>
      <c r="AL894" s="2">
        <v>0</v>
      </c>
      <c r="AM894" s="2">
        <v>1</v>
      </c>
      <c r="AN894" s="2">
        <v>4</v>
      </c>
      <c r="AO894" s="2">
        <v>1</v>
      </c>
      <c r="AP894" s="2">
        <v>1</v>
      </c>
      <c r="AQ894" s="2">
        <v>0</v>
      </c>
      <c r="AR894" s="4">
        <v>0</v>
      </c>
    </row>
    <row r="895" spans="1:44" ht="16" thickBot="1" x14ac:dyDescent="0.4">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9">
        <v>1010</v>
      </c>
      <c r="W895" s="2">
        <v>1</v>
      </c>
      <c r="X895" s="1" t="s">
        <v>75</v>
      </c>
      <c r="Y895" s="2">
        <v>1</v>
      </c>
      <c r="Z895" s="2">
        <v>1</v>
      </c>
      <c r="AA895" s="9">
        <v>97</v>
      </c>
      <c r="AB895" s="2">
        <v>3</v>
      </c>
      <c r="AC895" s="2">
        <v>1</v>
      </c>
      <c r="AD895" s="2">
        <v>1</v>
      </c>
      <c r="AE895" s="9">
        <v>3760</v>
      </c>
      <c r="AF895" s="12">
        <v>5598</v>
      </c>
      <c r="AG895" s="2">
        <v>1</v>
      </c>
      <c r="AH895" s="2">
        <v>15</v>
      </c>
      <c r="AI895" s="2">
        <v>3</v>
      </c>
      <c r="AJ895" s="2">
        <v>1</v>
      </c>
      <c r="AK895" s="2">
        <v>80</v>
      </c>
      <c r="AL895" s="2">
        <v>3</v>
      </c>
      <c r="AM895" s="2">
        <v>3</v>
      </c>
      <c r="AN895" s="2">
        <v>3</v>
      </c>
      <c r="AO895" s="2">
        <v>3</v>
      </c>
      <c r="AP895" s="2">
        <v>2</v>
      </c>
      <c r="AQ895" s="2">
        <v>1</v>
      </c>
      <c r="AR895" s="4">
        <v>2</v>
      </c>
    </row>
    <row r="896" spans="1:44" ht="16" thickBot="1" x14ac:dyDescent="0.4">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9">
        <v>685</v>
      </c>
      <c r="W896" s="2">
        <v>3</v>
      </c>
      <c r="X896" s="1" t="s">
        <v>75</v>
      </c>
      <c r="Y896" s="2">
        <v>1</v>
      </c>
      <c r="Z896" s="2">
        <v>4</v>
      </c>
      <c r="AA896" s="9">
        <v>85</v>
      </c>
      <c r="AB896" s="2">
        <v>3</v>
      </c>
      <c r="AC896" s="2">
        <v>4</v>
      </c>
      <c r="AD896" s="2">
        <v>1</v>
      </c>
      <c r="AE896" s="9">
        <v>17779</v>
      </c>
      <c r="AF896" s="12">
        <v>23474</v>
      </c>
      <c r="AG896" s="2">
        <v>3</v>
      </c>
      <c r="AH896" s="2">
        <v>14</v>
      </c>
      <c r="AI896" s="2">
        <v>3</v>
      </c>
      <c r="AJ896" s="2">
        <v>1</v>
      </c>
      <c r="AK896" s="2">
        <v>80</v>
      </c>
      <c r="AL896" s="2">
        <v>0</v>
      </c>
      <c r="AM896" s="2">
        <v>36</v>
      </c>
      <c r="AN896" s="2">
        <v>3</v>
      </c>
      <c r="AO896" s="2">
        <v>10</v>
      </c>
      <c r="AP896" s="2">
        <v>9</v>
      </c>
      <c r="AQ896" s="2">
        <v>0</v>
      </c>
      <c r="AR896" s="4">
        <v>9</v>
      </c>
    </row>
    <row r="897" spans="1:44" ht="16" thickBot="1" x14ac:dyDescent="0.4">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9">
        <v>1332</v>
      </c>
      <c r="W897" s="2">
        <v>11</v>
      </c>
      <c r="X897" s="1" t="s">
        <v>53</v>
      </c>
      <c r="Y897" s="2">
        <v>1</v>
      </c>
      <c r="Z897" s="2">
        <v>3</v>
      </c>
      <c r="AA897" s="9">
        <v>80</v>
      </c>
      <c r="AB897" s="2">
        <v>3</v>
      </c>
      <c r="AC897" s="2">
        <v>2</v>
      </c>
      <c r="AD897" s="2">
        <v>3</v>
      </c>
      <c r="AE897" s="9">
        <v>6833</v>
      </c>
      <c r="AF897" s="12">
        <v>17089</v>
      </c>
      <c r="AG897" s="2">
        <v>1</v>
      </c>
      <c r="AH897" s="2">
        <v>12</v>
      </c>
      <c r="AI897" s="2">
        <v>3</v>
      </c>
      <c r="AJ897" s="2">
        <v>4</v>
      </c>
      <c r="AK897" s="2">
        <v>80</v>
      </c>
      <c r="AL897" s="2">
        <v>0</v>
      </c>
      <c r="AM897" s="2">
        <v>6</v>
      </c>
      <c r="AN897" s="2">
        <v>2</v>
      </c>
      <c r="AO897" s="2">
        <v>6</v>
      </c>
      <c r="AP897" s="2">
        <v>5</v>
      </c>
      <c r="AQ897" s="2">
        <v>0</v>
      </c>
      <c r="AR897" s="4">
        <v>1</v>
      </c>
    </row>
    <row r="898" spans="1:44" ht="16" thickBot="1" x14ac:dyDescent="0.4">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9">
        <v>1062</v>
      </c>
      <c r="W898" s="2">
        <v>24</v>
      </c>
      <c r="X898" s="1" t="s">
        <v>75</v>
      </c>
      <c r="Y898" s="2">
        <v>1</v>
      </c>
      <c r="Z898" s="2">
        <v>3</v>
      </c>
      <c r="AA898" s="9">
        <v>96</v>
      </c>
      <c r="AB898" s="2">
        <v>2</v>
      </c>
      <c r="AC898" s="2">
        <v>2</v>
      </c>
      <c r="AD898" s="2">
        <v>3</v>
      </c>
      <c r="AE898" s="9">
        <v>6812</v>
      </c>
      <c r="AF898" s="12">
        <v>17198</v>
      </c>
      <c r="AG898" s="2">
        <v>1</v>
      </c>
      <c r="AH898" s="2">
        <v>19</v>
      </c>
      <c r="AI898" s="2">
        <v>3</v>
      </c>
      <c r="AJ898" s="2">
        <v>2</v>
      </c>
      <c r="AK898" s="2">
        <v>80</v>
      </c>
      <c r="AL898" s="2">
        <v>0</v>
      </c>
      <c r="AM898" s="2">
        <v>10</v>
      </c>
      <c r="AN898" s="2">
        <v>3</v>
      </c>
      <c r="AO898" s="2">
        <v>10</v>
      </c>
      <c r="AP898" s="2">
        <v>9</v>
      </c>
      <c r="AQ898" s="2">
        <v>1</v>
      </c>
      <c r="AR898" s="4">
        <v>8</v>
      </c>
    </row>
    <row r="899" spans="1:44" ht="16" thickBot="1" x14ac:dyDescent="0.4">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9">
        <v>326</v>
      </c>
      <c r="W899" s="2">
        <v>3</v>
      </c>
      <c r="X899" s="1" t="s">
        <v>75</v>
      </c>
      <c r="Y899" s="2">
        <v>1</v>
      </c>
      <c r="Z899" s="2">
        <v>3</v>
      </c>
      <c r="AA899" s="9">
        <v>48</v>
      </c>
      <c r="AB899" s="2">
        <v>2</v>
      </c>
      <c r="AC899" s="2">
        <v>2</v>
      </c>
      <c r="AD899" s="2">
        <v>1</v>
      </c>
      <c r="AE899" s="9">
        <v>5171</v>
      </c>
      <c r="AF899" s="12">
        <v>16490</v>
      </c>
      <c r="AG899" s="2">
        <v>5</v>
      </c>
      <c r="AH899" s="2">
        <v>17</v>
      </c>
      <c r="AI899" s="2">
        <v>3</v>
      </c>
      <c r="AJ899" s="2">
        <v>4</v>
      </c>
      <c r="AK899" s="2">
        <v>80</v>
      </c>
      <c r="AL899" s="2">
        <v>0</v>
      </c>
      <c r="AM899" s="2">
        <v>13</v>
      </c>
      <c r="AN899" s="2">
        <v>3</v>
      </c>
      <c r="AO899" s="2">
        <v>6</v>
      </c>
      <c r="AP899" s="2">
        <v>1</v>
      </c>
      <c r="AQ899" s="2">
        <v>0</v>
      </c>
      <c r="AR899" s="4">
        <v>5</v>
      </c>
    </row>
    <row r="900" spans="1:44" ht="16" thickBot="1" x14ac:dyDescent="0.4">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9">
        <v>920</v>
      </c>
      <c r="W900" s="2">
        <v>3</v>
      </c>
      <c r="X900" s="1" t="s">
        <v>75</v>
      </c>
      <c r="Y900" s="2">
        <v>1</v>
      </c>
      <c r="Z900" s="2">
        <v>3</v>
      </c>
      <c r="AA900" s="9">
        <v>96</v>
      </c>
      <c r="AB900" s="2">
        <v>1</v>
      </c>
      <c r="AC900" s="2">
        <v>5</v>
      </c>
      <c r="AD900" s="2">
        <v>1</v>
      </c>
      <c r="AE900" s="9">
        <v>19740</v>
      </c>
      <c r="AF900" s="12">
        <v>18625</v>
      </c>
      <c r="AG900" s="2">
        <v>3</v>
      </c>
      <c r="AH900" s="2">
        <v>14</v>
      </c>
      <c r="AI900" s="2">
        <v>3</v>
      </c>
      <c r="AJ900" s="2">
        <v>2</v>
      </c>
      <c r="AK900" s="2">
        <v>80</v>
      </c>
      <c r="AL900" s="2">
        <v>1</v>
      </c>
      <c r="AM900" s="2">
        <v>25</v>
      </c>
      <c r="AN900" s="2">
        <v>3</v>
      </c>
      <c r="AO900" s="2">
        <v>8</v>
      </c>
      <c r="AP900" s="2">
        <v>7</v>
      </c>
      <c r="AQ900" s="2">
        <v>0</v>
      </c>
      <c r="AR900" s="4">
        <v>7</v>
      </c>
    </row>
    <row r="901" spans="1:44" ht="16" thickBot="1" x14ac:dyDescent="0.4">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9">
        <v>1098</v>
      </c>
      <c r="W901" s="2">
        <v>4</v>
      </c>
      <c r="X901" s="1" t="s">
        <v>53</v>
      </c>
      <c r="Y901" s="2">
        <v>1</v>
      </c>
      <c r="Z901" s="2">
        <v>1</v>
      </c>
      <c r="AA901" s="9">
        <v>85</v>
      </c>
      <c r="AB901" s="2">
        <v>2</v>
      </c>
      <c r="AC901" s="2">
        <v>5</v>
      </c>
      <c r="AD901" s="2">
        <v>3</v>
      </c>
      <c r="AE901" s="9">
        <v>18711</v>
      </c>
      <c r="AF901" s="12">
        <v>12124</v>
      </c>
      <c r="AG901" s="2">
        <v>2</v>
      </c>
      <c r="AH901" s="2">
        <v>13</v>
      </c>
      <c r="AI901" s="2">
        <v>3</v>
      </c>
      <c r="AJ901" s="2">
        <v>3</v>
      </c>
      <c r="AK901" s="2">
        <v>80</v>
      </c>
      <c r="AL901" s="2">
        <v>1</v>
      </c>
      <c r="AM901" s="2">
        <v>23</v>
      </c>
      <c r="AN901" s="2">
        <v>4</v>
      </c>
      <c r="AO901" s="2">
        <v>1</v>
      </c>
      <c r="AP901" s="2">
        <v>0</v>
      </c>
      <c r="AQ901" s="2">
        <v>0</v>
      </c>
      <c r="AR901" s="4">
        <v>0</v>
      </c>
    </row>
    <row r="902" spans="1:44" ht="16" thickBot="1" x14ac:dyDescent="0.4">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9">
        <v>469</v>
      </c>
      <c r="W902" s="2">
        <v>3</v>
      </c>
      <c r="X902" s="1" t="s">
        <v>75</v>
      </c>
      <c r="Y902" s="2">
        <v>1</v>
      </c>
      <c r="Z902" s="2">
        <v>4</v>
      </c>
      <c r="AA902" s="9">
        <v>46</v>
      </c>
      <c r="AB902" s="2">
        <v>3</v>
      </c>
      <c r="AC902" s="2">
        <v>1</v>
      </c>
      <c r="AD902" s="2">
        <v>4</v>
      </c>
      <c r="AE902" s="9">
        <v>3692</v>
      </c>
      <c r="AF902" s="12">
        <v>9256</v>
      </c>
      <c r="AG902" s="2">
        <v>1</v>
      </c>
      <c r="AH902" s="2">
        <v>12</v>
      </c>
      <c r="AI902" s="2">
        <v>3</v>
      </c>
      <c r="AJ902" s="2">
        <v>3</v>
      </c>
      <c r="AK902" s="2">
        <v>80</v>
      </c>
      <c r="AL902" s="2">
        <v>0</v>
      </c>
      <c r="AM902" s="2">
        <v>12</v>
      </c>
      <c r="AN902" s="2">
        <v>2</v>
      </c>
      <c r="AO902" s="2">
        <v>11</v>
      </c>
      <c r="AP902" s="2">
        <v>10</v>
      </c>
      <c r="AQ902" s="2">
        <v>0</v>
      </c>
      <c r="AR902" s="4">
        <v>7</v>
      </c>
    </row>
    <row r="903" spans="1:44" ht="16" thickBot="1" x14ac:dyDescent="0.4">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9">
        <v>969</v>
      </c>
      <c r="W903" s="2">
        <v>2</v>
      </c>
      <c r="X903" s="1" t="s">
        <v>53</v>
      </c>
      <c r="Y903" s="2">
        <v>1</v>
      </c>
      <c r="Z903" s="2">
        <v>4</v>
      </c>
      <c r="AA903" s="9">
        <v>76</v>
      </c>
      <c r="AB903" s="2">
        <v>4</v>
      </c>
      <c r="AC903" s="2">
        <v>1</v>
      </c>
      <c r="AD903" s="2">
        <v>4</v>
      </c>
      <c r="AE903" s="9">
        <v>2559</v>
      </c>
      <c r="AF903" s="12">
        <v>16620</v>
      </c>
      <c r="AG903" s="2">
        <v>5</v>
      </c>
      <c r="AH903" s="2">
        <v>11</v>
      </c>
      <c r="AI903" s="2">
        <v>3</v>
      </c>
      <c r="AJ903" s="2">
        <v>3</v>
      </c>
      <c r="AK903" s="2">
        <v>80</v>
      </c>
      <c r="AL903" s="2">
        <v>0</v>
      </c>
      <c r="AM903" s="2">
        <v>7</v>
      </c>
      <c r="AN903" s="2">
        <v>2</v>
      </c>
      <c r="AO903" s="2">
        <v>1</v>
      </c>
      <c r="AP903" s="2">
        <v>0</v>
      </c>
      <c r="AQ903" s="2">
        <v>0</v>
      </c>
      <c r="AR903" s="4">
        <v>0</v>
      </c>
    </row>
    <row r="904" spans="1:44" ht="16" thickBot="1" x14ac:dyDescent="0.4">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9">
        <v>1167</v>
      </c>
      <c r="W904" s="2">
        <v>4</v>
      </c>
      <c r="X904" s="1" t="s">
        <v>53</v>
      </c>
      <c r="Y904" s="2">
        <v>1</v>
      </c>
      <c r="Z904" s="2">
        <v>1</v>
      </c>
      <c r="AA904" s="9">
        <v>76</v>
      </c>
      <c r="AB904" s="2">
        <v>3</v>
      </c>
      <c r="AC904" s="2">
        <v>1</v>
      </c>
      <c r="AD904" s="2">
        <v>1</v>
      </c>
      <c r="AE904" s="9">
        <v>2517</v>
      </c>
      <c r="AF904" s="12">
        <v>3208</v>
      </c>
      <c r="AG904" s="2">
        <v>1</v>
      </c>
      <c r="AH904" s="2">
        <v>11</v>
      </c>
      <c r="AI904" s="2">
        <v>3</v>
      </c>
      <c r="AJ904" s="2">
        <v>2</v>
      </c>
      <c r="AK904" s="2">
        <v>80</v>
      </c>
      <c r="AL904" s="2">
        <v>3</v>
      </c>
      <c r="AM904" s="2">
        <v>5</v>
      </c>
      <c r="AN904" s="2">
        <v>3</v>
      </c>
      <c r="AO904" s="2">
        <v>5</v>
      </c>
      <c r="AP904" s="2">
        <v>3</v>
      </c>
      <c r="AQ904" s="2">
        <v>0</v>
      </c>
      <c r="AR904" s="4">
        <v>3</v>
      </c>
    </row>
    <row r="905" spans="1:44" ht="16" thickBot="1" x14ac:dyDescent="0.4">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9">
        <v>1329</v>
      </c>
      <c r="W905" s="2">
        <v>7</v>
      </c>
      <c r="X905" s="1" t="s">
        <v>75</v>
      </c>
      <c r="Y905" s="2">
        <v>1</v>
      </c>
      <c r="Z905" s="2">
        <v>3</v>
      </c>
      <c r="AA905" s="9">
        <v>82</v>
      </c>
      <c r="AB905" s="2">
        <v>3</v>
      </c>
      <c r="AC905" s="2">
        <v>2</v>
      </c>
      <c r="AD905" s="2">
        <v>1</v>
      </c>
      <c r="AE905" s="9">
        <v>6623</v>
      </c>
      <c r="AF905" s="12">
        <v>4204</v>
      </c>
      <c r="AG905" s="2">
        <v>1</v>
      </c>
      <c r="AH905" s="2">
        <v>11</v>
      </c>
      <c r="AI905" s="2">
        <v>3</v>
      </c>
      <c r="AJ905" s="2">
        <v>2</v>
      </c>
      <c r="AK905" s="2">
        <v>80</v>
      </c>
      <c r="AL905" s="2">
        <v>2</v>
      </c>
      <c r="AM905" s="2">
        <v>6</v>
      </c>
      <c r="AN905" s="2">
        <v>3</v>
      </c>
      <c r="AO905" s="2">
        <v>6</v>
      </c>
      <c r="AP905" s="2">
        <v>0</v>
      </c>
      <c r="AQ905" s="2">
        <v>1</v>
      </c>
      <c r="AR905" s="4">
        <v>0</v>
      </c>
    </row>
    <row r="906" spans="1:44" ht="16" thickBot="1" x14ac:dyDescent="0.4">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9">
        <v>715</v>
      </c>
      <c r="W906" s="2">
        <v>1</v>
      </c>
      <c r="X906" s="1" t="s">
        <v>75</v>
      </c>
      <c r="Y906" s="2">
        <v>1</v>
      </c>
      <c r="Z906" s="2">
        <v>4</v>
      </c>
      <c r="AA906" s="9">
        <v>76</v>
      </c>
      <c r="AB906" s="2">
        <v>2</v>
      </c>
      <c r="AC906" s="2">
        <v>5</v>
      </c>
      <c r="AD906" s="2">
        <v>1</v>
      </c>
      <c r="AE906" s="9">
        <v>18265</v>
      </c>
      <c r="AF906" s="12">
        <v>8733</v>
      </c>
      <c r="AG906" s="2">
        <v>6</v>
      </c>
      <c r="AH906" s="2">
        <v>12</v>
      </c>
      <c r="AI906" s="2">
        <v>3</v>
      </c>
      <c r="AJ906" s="2">
        <v>3</v>
      </c>
      <c r="AK906" s="2">
        <v>80</v>
      </c>
      <c r="AL906" s="2">
        <v>0</v>
      </c>
      <c r="AM906" s="2">
        <v>25</v>
      </c>
      <c r="AN906" s="2">
        <v>4</v>
      </c>
      <c r="AO906" s="2">
        <v>1</v>
      </c>
      <c r="AP906" s="2">
        <v>0</v>
      </c>
      <c r="AQ906" s="2">
        <v>0</v>
      </c>
      <c r="AR906" s="4">
        <v>0</v>
      </c>
    </row>
    <row r="907" spans="1:44" ht="16" thickBot="1" x14ac:dyDescent="0.4">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9">
        <v>694</v>
      </c>
      <c r="W907" s="2">
        <v>1</v>
      </c>
      <c r="X907" s="1" t="s">
        <v>75</v>
      </c>
      <c r="Y907" s="2">
        <v>1</v>
      </c>
      <c r="Z907" s="2">
        <v>4</v>
      </c>
      <c r="AA907" s="9">
        <v>87</v>
      </c>
      <c r="AB907" s="2">
        <v>2</v>
      </c>
      <c r="AC907" s="2">
        <v>4</v>
      </c>
      <c r="AD907" s="2">
        <v>1</v>
      </c>
      <c r="AE907" s="9">
        <v>16124</v>
      </c>
      <c r="AF907" s="12">
        <v>3423</v>
      </c>
      <c r="AG907" s="2">
        <v>3</v>
      </c>
      <c r="AH907" s="2">
        <v>14</v>
      </c>
      <c r="AI907" s="2">
        <v>3</v>
      </c>
      <c r="AJ907" s="2">
        <v>2</v>
      </c>
      <c r="AK907" s="2">
        <v>80</v>
      </c>
      <c r="AL907" s="2">
        <v>2</v>
      </c>
      <c r="AM907" s="2">
        <v>9</v>
      </c>
      <c r="AN907" s="2">
        <v>2</v>
      </c>
      <c r="AO907" s="2">
        <v>7</v>
      </c>
      <c r="AP907" s="2">
        <v>7</v>
      </c>
      <c r="AQ907" s="2">
        <v>1</v>
      </c>
      <c r="AR907" s="4">
        <v>7</v>
      </c>
    </row>
    <row r="908" spans="1:44" ht="16" thickBot="1" x14ac:dyDescent="0.4">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9">
        <v>1320</v>
      </c>
      <c r="W908" s="2">
        <v>20</v>
      </c>
      <c r="X908" s="1" t="s">
        <v>75</v>
      </c>
      <c r="Y908" s="2">
        <v>1</v>
      </c>
      <c r="Z908" s="2">
        <v>4</v>
      </c>
      <c r="AA908" s="9">
        <v>89</v>
      </c>
      <c r="AB908" s="2">
        <v>4</v>
      </c>
      <c r="AC908" s="2">
        <v>1</v>
      </c>
      <c r="AD908" s="2">
        <v>4</v>
      </c>
      <c r="AE908" s="9">
        <v>2585</v>
      </c>
      <c r="AF908" s="12">
        <v>21643</v>
      </c>
      <c r="AG908" s="2">
        <v>0</v>
      </c>
      <c r="AH908" s="2">
        <v>17</v>
      </c>
      <c r="AI908" s="2">
        <v>3</v>
      </c>
      <c r="AJ908" s="2">
        <v>4</v>
      </c>
      <c r="AK908" s="2">
        <v>80</v>
      </c>
      <c r="AL908" s="2">
        <v>0</v>
      </c>
      <c r="AM908" s="2">
        <v>2</v>
      </c>
      <c r="AN908" s="2">
        <v>2</v>
      </c>
      <c r="AO908" s="2">
        <v>1</v>
      </c>
      <c r="AP908" s="2">
        <v>0</v>
      </c>
      <c r="AQ908" s="2">
        <v>0</v>
      </c>
      <c r="AR908" s="4">
        <v>0</v>
      </c>
    </row>
    <row r="909" spans="1:44" ht="16" thickBot="1" x14ac:dyDescent="0.4">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9">
        <v>1099</v>
      </c>
      <c r="W909" s="2">
        <v>5</v>
      </c>
      <c r="X909" s="1" t="s">
        <v>75</v>
      </c>
      <c r="Y909" s="2">
        <v>1</v>
      </c>
      <c r="Z909" s="2">
        <v>2</v>
      </c>
      <c r="AA909" s="9">
        <v>88</v>
      </c>
      <c r="AB909" s="2">
        <v>3</v>
      </c>
      <c r="AC909" s="2">
        <v>5</v>
      </c>
      <c r="AD909" s="2">
        <v>2</v>
      </c>
      <c r="AE909" s="9">
        <v>18213</v>
      </c>
      <c r="AF909" s="12">
        <v>8751</v>
      </c>
      <c r="AG909" s="2">
        <v>7</v>
      </c>
      <c r="AH909" s="2">
        <v>11</v>
      </c>
      <c r="AI909" s="2">
        <v>3</v>
      </c>
      <c r="AJ909" s="2">
        <v>3</v>
      </c>
      <c r="AK909" s="2">
        <v>80</v>
      </c>
      <c r="AL909" s="2">
        <v>1</v>
      </c>
      <c r="AM909" s="2">
        <v>26</v>
      </c>
      <c r="AN909" s="2">
        <v>3</v>
      </c>
      <c r="AO909" s="2">
        <v>22</v>
      </c>
      <c r="AP909" s="2">
        <v>9</v>
      </c>
      <c r="AQ909" s="2">
        <v>3</v>
      </c>
      <c r="AR909" s="4">
        <v>10</v>
      </c>
    </row>
    <row r="910" spans="1:44" ht="16" thickBot="1" x14ac:dyDescent="0.4">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9">
        <v>536</v>
      </c>
      <c r="W910" s="2">
        <v>10</v>
      </c>
      <c r="X910" s="1" t="s">
        <v>132</v>
      </c>
      <c r="Y910" s="2">
        <v>1</v>
      </c>
      <c r="Z910" s="2">
        <v>4</v>
      </c>
      <c r="AA910" s="9">
        <v>82</v>
      </c>
      <c r="AB910" s="2">
        <v>4</v>
      </c>
      <c r="AC910" s="2">
        <v>3</v>
      </c>
      <c r="AD910" s="2">
        <v>2</v>
      </c>
      <c r="AE910" s="9">
        <v>8380</v>
      </c>
      <c r="AF910" s="12">
        <v>21708</v>
      </c>
      <c r="AG910" s="2">
        <v>0</v>
      </c>
      <c r="AH910" s="2">
        <v>14</v>
      </c>
      <c r="AI910" s="2">
        <v>3</v>
      </c>
      <c r="AJ910" s="2">
        <v>4</v>
      </c>
      <c r="AK910" s="2">
        <v>80</v>
      </c>
      <c r="AL910" s="2">
        <v>2</v>
      </c>
      <c r="AM910" s="2">
        <v>10</v>
      </c>
      <c r="AN910" s="2">
        <v>3</v>
      </c>
      <c r="AO910" s="2">
        <v>9</v>
      </c>
      <c r="AP910" s="2">
        <v>8</v>
      </c>
      <c r="AQ910" s="2">
        <v>0</v>
      </c>
      <c r="AR910" s="4">
        <v>8</v>
      </c>
    </row>
    <row r="911" spans="1:44" ht="16" thickBot="1" x14ac:dyDescent="0.4">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9">
        <v>265</v>
      </c>
      <c r="W911" s="2">
        <v>25</v>
      </c>
      <c r="X911" s="1" t="s">
        <v>75</v>
      </c>
      <c r="Y911" s="2">
        <v>1</v>
      </c>
      <c r="Z911" s="2">
        <v>2</v>
      </c>
      <c r="AA911" s="9">
        <v>57</v>
      </c>
      <c r="AB911" s="2">
        <v>4</v>
      </c>
      <c r="AC911" s="2">
        <v>1</v>
      </c>
      <c r="AD911" s="2">
        <v>1</v>
      </c>
      <c r="AE911" s="9">
        <v>2994</v>
      </c>
      <c r="AF911" s="12">
        <v>21221</v>
      </c>
      <c r="AG911" s="2">
        <v>1</v>
      </c>
      <c r="AH911" s="2">
        <v>12</v>
      </c>
      <c r="AI911" s="2">
        <v>3</v>
      </c>
      <c r="AJ911" s="2">
        <v>4</v>
      </c>
      <c r="AK911" s="2">
        <v>80</v>
      </c>
      <c r="AL911" s="2">
        <v>0</v>
      </c>
      <c r="AM911" s="2">
        <v>1</v>
      </c>
      <c r="AN911" s="2">
        <v>3</v>
      </c>
      <c r="AO911" s="2">
        <v>1</v>
      </c>
      <c r="AP911" s="2">
        <v>0</v>
      </c>
      <c r="AQ911" s="2">
        <v>0</v>
      </c>
      <c r="AR911" s="4">
        <v>1</v>
      </c>
    </row>
    <row r="912" spans="1:44" ht="16" thickBot="1" x14ac:dyDescent="0.4">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9">
        <v>373</v>
      </c>
      <c r="W912" s="2">
        <v>1</v>
      </c>
      <c r="X912" s="1" t="s">
        <v>53</v>
      </c>
      <c r="Y912" s="2">
        <v>1</v>
      </c>
      <c r="Z912" s="2">
        <v>4</v>
      </c>
      <c r="AA912" s="9">
        <v>47</v>
      </c>
      <c r="AB912" s="2">
        <v>3</v>
      </c>
      <c r="AC912" s="2">
        <v>1</v>
      </c>
      <c r="AD912" s="2">
        <v>1</v>
      </c>
      <c r="AE912" s="9">
        <v>1223</v>
      </c>
      <c r="AF912" s="12">
        <v>16901</v>
      </c>
      <c r="AG912" s="2">
        <v>1</v>
      </c>
      <c r="AH912" s="2">
        <v>22</v>
      </c>
      <c r="AI912" s="2">
        <v>4</v>
      </c>
      <c r="AJ912" s="2">
        <v>4</v>
      </c>
      <c r="AK912" s="2">
        <v>80</v>
      </c>
      <c r="AL912" s="2">
        <v>1</v>
      </c>
      <c r="AM912" s="2">
        <v>1</v>
      </c>
      <c r="AN912" s="2">
        <v>3</v>
      </c>
      <c r="AO912" s="2">
        <v>1</v>
      </c>
      <c r="AP912" s="2">
        <v>0</v>
      </c>
      <c r="AQ912" s="2">
        <v>0</v>
      </c>
      <c r="AR912" s="4">
        <v>1</v>
      </c>
    </row>
    <row r="913" spans="1:44" ht="16" thickBot="1" x14ac:dyDescent="0.4">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9">
        <v>599</v>
      </c>
      <c r="W913" s="2">
        <v>24</v>
      </c>
      <c r="X913" s="1" t="s">
        <v>63</v>
      </c>
      <c r="Y913" s="2">
        <v>1</v>
      </c>
      <c r="Z913" s="2">
        <v>3</v>
      </c>
      <c r="AA913" s="9">
        <v>73</v>
      </c>
      <c r="AB913" s="2">
        <v>1</v>
      </c>
      <c r="AC913" s="2">
        <v>1</v>
      </c>
      <c r="AD913" s="2">
        <v>1</v>
      </c>
      <c r="AE913" s="9">
        <v>1118</v>
      </c>
      <c r="AF913" s="12">
        <v>8040</v>
      </c>
      <c r="AG913" s="2">
        <v>1</v>
      </c>
      <c r="AH913" s="2">
        <v>14</v>
      </c>
      <c r="AI913" s="2">
        <v>3</v>
      </c>
      <c r="AJ913" s="2">
        <v>4</v>
      </c>
      <c r="AK913" s="2">
        <v>80</v>
      </c>
      <c r="AL913" s="2">
        <v>0</v>
      </c>
      <c r="AM913" s="2">
        <v>1</v>
      </c>
      <c r="AN913" s="2">
        <v>3</v>
      </c>
      <c r="AO913" s="2">
        <v>1</v>
      </c>
      <c r="AP913" s="2">
        <v>0</v>
      </c>
      <c r="AQ913" s="2">
        <v>1</v>
      </c>
      <c r="AR913" s="4">
        <v>0</v>
      </c>
    </row>
    <row r="914" spans="1:44" ht="16" thickBot="1" x14ac:dyDescent="0.4">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9">
        <v>583</v>
      </c>
      <c r="W914" s="2">
        <v>4</v>
      </c>
      <c r="X914" s="1" t="s">
        <v>53</v>
      </c>
      <c r="Y914" s="2">
        <v>1</v>
      </c>
      <c r="Z914" s="2">
        <v>3</v>
      </c>
      <c r="AA914" s="9">
        <v>53</v>
      </c>
      <c r="AB914" s="2">
        <v>3</v>
      </c>
      <c r="AC914" s="2">
        <v>1</v>
      </c>
      <c r="AD914" s="2">
        <v>1</v>
      </c>
      <c r="AE914" s="9">
        <v>2875</v>
      </c>
      <c r="AF914" s="12">
        <v>9973</v>
      </c>
      <c r="AG914" s="2">
        <v>1</v>
      </c>
      <c r="AH914" s="2">
        <v>20</v>
      </c>
      <c r="AI914" s="2">
        <v>4</v>
      </c>
      <c r="AJ914" s="2">
        <v>2</v>
      </c>
      <c r="AK914" s="2">
        <v>80</v>
      </c>
      <c r="AL914" s="2">
        <v>0</v>
      </c>
      <c r="AM914" s="2">
        <v>8</v>
      </c>
      <c r="AN914" s="2">
        <v>2</v>
      </c>
      <c r="AO914" s="2">
        <v>8</v>
      </c>
      <c r="AP914" s="2">
        <v>5</v>
      </c>
      <c r="AQ914" s="2">
        <v>2</v>
      </c>
      <c r="AR914" s="4">
        <v>2</v>
      </c>
    </row>
    <row r="915" spans="1:44" ht="16" thickBot="1" x14ac:dyDescent="0.4">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9">
        <v>1449</v>
      </c>
      <c r="W915" s="2">
        <v>2</v>
      </c>
      <c r="X915" s="1" t="s">
        <v>75</v>
      </c>
      <c r="Y915" s="2">
        <v>1</v>
      </c>
      <c r="Z915" s="2">
        <v>1</v>
      </c>
      <c r="AA915" s="9">
        <v>94</v>
      </c>
      <c r="AB915" s="2">
        <v>1</v>
      </c>
      <c r="AC915" s="2">
        <v>5</v>
      </c>
      <c r="AD915" s="2">
        <v>2</v>
      </c>
      <c r="AE915" s="9">
        <v>18824</v>
      </c>
      <c r="AF915" s="12">
        <v>2493</v>
      </c>
      <c r="AG915" s="2">
        <v>2</v>
      </c>
      <c r="AH915" s="2">
        <v>16</v>
      </c>
      <c r="AI915" s="2">
        <v>3</v>
      </c>
      <c r="AJ915" s="2">
        <v>1</v>
      </c>
      <c r="AK915" s="2">
        <v>80</v>
      </c>
      <c r="AL915" s="2">
        <v>0</v>
      </c>
      <c r="AM915" s="2">
        <v>26</v>
      </c>
      <c r="AN915" s="2">
        <v>3</v>
      </c>
      <c r="AO915" s="2">
        <v>24</v>
      </c>
      <c r="AP915" s="2">
        <v>10</v>
      </c>
      <c r="AQ915" s="2">
        <v>1</v>
      </c>
      <c r="AR915" s="4">
        <v>11</v>
      </c>
    </row>
    <row r="916" spans="1:44" ht="16" thickBot="1" x14ac:dyDescent="0.4">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9">
        <v>177</v>
      </c>
      <c r="W916" s="2">
        <v>8</v>
      </c>
      <c r="X916" s="1" t="s">
        <v>63</v>
      </c>
      <c r="Y916" s="2">
        <v>1</v>
      </c>
      <c r="Z916" s="2">
        <v>4</v>
      </c>
      <c r="AA916" s="9">
        <v>37</v>
      </c>
      <c r="AB916" s="2">
        <v>2</v>
      </c>
      <c r="AC916" s="2">
        <v>4</v>
      </c>
      <c r="AD916" s="2">
        <v>2</v>
      </c>
      <c r="AE916" s="9">
        <v>13577</v>
      </c>
      <c r="AF916" s="12">
        <v>25592</v>
      </c>
      <c r="AG916" s="2">
        <v>1</v>
      </c>
      <c r="AH916" s="2">
        <v>15</v>
      </c>
      <c r="AI916" s="2">
        <v>3</v>
      </c>
      <c r="AJ916" s="2">
        <v>4</v>
      </c>
      <c r="AK916" s="2">
        <v>80</v>
      </c>
      <c r="AL916" s="2">
        <v>1</v>
      </c>
      <c r="AM916" s="2">
        <v>34</v>
      </c>
      <c r="AN916" s="2">
        <v>3</v>
      </c>
      <c r="AO916" s="2">
        <v>33</v>
      </c>
      <c r="AP916" s="2">
        <v>9</v>
      </c>
      <c r="AQ916" s="2">
        <v>15</v>
      </c>
      <c r="AR916" s="4">
        <v>0</v>
      </c>
    </row>
    <row r="917" spans="1:44" ht="16" thickBot="1" x14ac:dyDescent="0.4">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9">
        <v>251</v>
      </c>
      <c r="W917" s="2">
        <v>10</v>
      </c>
      <c r="X917" s="1" t="s">
        <v>53</v>
      </c>
      <c r="Y917" s="2">
        <v>1</v>
      </c>
      <c r="Z917" s="2">
        <v>1</v>
      </c>
      <c r="AA917" s="9">
        <v>45</v>
      </c>
      <c r="AB917" s="2">
        <v>2</v>
      </c>
      <c r="AC917" s="2">
        <v>1</v>
      </c>
      <c r="AD917" s="2">
        <v>1</v>
      </c>
      <c r="AE917" s="9">
        <v>2625</v>
      </c>
      <c r="AF917" s="12">
        <v>25308</v>
      </c>
      <c r="AG917" s="2">
        <v>1</v>
      </c>
      <c r="AH917" s="2">
        <v>20</v>
      </c>
      <c r="AI917" s="2">
        <v>4</v>
      </c>
      <c r="AJ917" s="2">
        <v>3</v>
      </c>
      <c r="AK917" s="2">
        <v>80</v>
      </c>
      <c r="AL917" s="2">
        <v>0</v>
      </c>
      <c r="AM917" s="2">
        <v>2</v>
      </c>
      <c r="AN917" s="2">
        <v>1</v>
      </c>
      <c r="AO917" s="2">
        <v>2</v>
      </c>
      <c r="AP917" s="2">
        <v>2</v>
      </c>
      <c r="AQ917" s="2">
        <v>2</v>
      </c>
      <c r="AR917" s="4">
        <v>2</v>
      </c>
    </row>
    <row r="918" spans="1:44" ht="16" thickBot="1" x14ac:dyDescent="0.4">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9">
        <v>168</v>
      </c>
      <c r="W918" s="2">
        <v>4</v>
      </c>
      <c r="X918" s="1" t="s">
        <v>53</v>
      </c>
      <c r="Y918" s="2">
        <v>1</v>
      </c>
      <c r="Z918" s="2">
        <v>4</v>
      </c>
      <c r="AA918" s="9">
        <v>33</v>
      </c>
      <c r="AB918" s="2">
        <v>2</v>
      </c>
      <c r="AC918" s="2">
        <v>5</v>
      </c>
      <c r="AD918" s="2">
        <v>2</v>
      </c>
      <c r="AE918" s="9">
        <v>18789</v>
      </c>
      <c r="AF918" s="12">
        <v>9946</v>
      </c>
      <c r="AG918" s="2">
        <v>2</v>
      </c>
      <c r="AH918" s="2">
        <v>14</v>
      </c>
      <c r="AI918" s="2">
        <v>3</v>
      </c>
      <c r="AJ918" s="2">
        <v>3</v>
      </c>
      <c r="AK918" s="2">
        <v>80</v>
      </c>
      <c r="AL918" s="2">
        <v>1</v>
      </c>
      <c r="AM918" s="2">
        <v>26</v>
      </c>
      <c r="AN918" s="2">
        <v>3</v>
      </c>
      <c r="AO918" s="2">
        <v>11</v>
      </c>
      <c r="AP918" s="2">
        <v>4</v>
      </c>
      <c r="AQ918" s="2">
        <v>0</v>
      </c>
      <c r="AR918" s="4">
        <v>8</v>
      </c>
    </row>
    <row r="919" spans="1:44" ht="16" thickBot="1" x14ac:dyDescent="0.4">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9">
        <v>131</v>
      </c>
      <c r="W919" s="2">
        <v>2</v>
      </c>
      <c r="X919" s="1" t="s">
        <v>75</v>
      </c>
      <c r="Y919" s="2">
        <v>1</v>
      </c>
      <c r="Z919" s="2">
        <v>3</v>
      </c>
      <c r="AA919" s="9">
        <v>86</v>
      </c>
      <c r="AB919" s="2">
        <v>3</v>
      </c>
      <c r="AC919" s="2">
        <v>2</v>
      </c>
      <c r="AD919" s="2">
        <v>2</v>
      </c>
      <c r="AE919" s="9">
        <v>4538</v>
      </c>
      <c r="AF919" s="12">
        <v>6039</v>
      </c>
      <c r="AG919" s="2">
        <v>0</v>
      </c>
      <c r="AH919" s="2">
        <v>12</v>
      </c>
      <c r="AI919" s="2">
        <v>3</v>
      </c>
      <c r="AJ919" s="2">
        <v>4</v>
      </c>
      <c r="AK919" s="2">
        <v>80</v>
      </c>
      <c r="AL919" s="2">
        <v>0</v>
      </c>
      <c r="AM919" s="2">
        <v>4</v>
      </c>
      <c r="AN919" s="2">
        <v>3</v>
      </c>
      <c r="AO919" s="2">
        <v>3</v>
      </c>
      <c r="AP919" s="2">
        <v>2</v>
      </c>
      <c r="AQ919" s="2">
        <v>0</v>
      </c>
      <c r="AR919" s="4">
        <v>2</v>
      </c>
    </row>
    <row r="920" spans="1:44" ht="16" thickBot="1" x14ac:dyDescent="0.4">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9">
        <v>237</v>
      </c>
      <c r="W920" s="2">
        <v>9</v>
      </c>
      <c r="X920" s="1" t="s">
        <v>75</v>
      </c>
      <c r="Y920" s="2">
        <v>1</v>
      </c>
      <c r="Z920" s="2">
        <v>4</v>
      </c>
      <c r="AA920" s="9">
        <v>83</v>
      </c>
      <c r="AB920" s="2">
        <v>3</v>
      </c>
      <c r="AC920" s="2">
        <v>5</v>
      </c>
      <c r="AD920" s="2">
        <v>1</v>
      </c>
      <c r="AE920" s="9">
        <v>19847</v>
      </c>
      <c r="AF920" s="12">
        <v>19196</v>
      </c>
      <c r="AG920" s="2">
        <v>4</v>
      </c>
      <c r="AH920" s="2">
        <v>24</v>
      </c>
      <c r="AI920" s="2">
        <v>4</v>
      </c>
      <c r="AJ920" s="2">
        <v>1</v>
      </c>
      <c r="AK920" s="2">
        <v>80</v>
      </c>
      <c r="AL920" s="2">
        <v>1</v>
      </c>
      <c r="AM920" s="2">
        <v>31</v>
      </c>
      <c r="AN920" s="2">
        <v>2</v>
      </c>
      <c r="AO920" s="2">
        <v>29</v>
      </c>
      <c r="AP920" s="2">
        <v>10</v>
      </c>
      <c r="AQ920" s="2">
        <v>11</v>
      </c>
      <c r="AR920" s="4">
        <v>10</v>
      </c>
    </row>
    <row r="921" spans="1:44" ht="16" thickBot="1" x14ac:dyDescent="0.4">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9">
        <v>1429</v>
      </c>
      <c r="W921" s="2">
        <v>18</v>
      </c>
      <c r="X921" s="1" t="s">
        <v>69</v>
      </c>
      <c r="Y921" s="2">
        <v>1</v>
      </c>
      <c r="Z921" s="2">
        <v>4</v>
      </c>
      <c r="AA921" s="9">
        <v>67</v>
      </c>
      <c r="AB921" s="2">
        <v>3</v>
      </c>
      <c r="AC921" s="2">
        <v>3</v>
      </c>
      <c r="AD921" s="2">
        <v>4</v>
      </c>
      <c r="AE921" s="9">
        <v>10512</v>
      </c>
      <c r="AF921" s="12">
        <v>20002</v>
      </c>
      <c r="AG921" s="2">
        <v>6</v>
      </c>
      <c r="AH921" s="2">
        <v>12</v>
      </c>
      <c r="AI921" s="2">
        <v>3</v>
      </c>
      <c r="AJ921" s="2">
        <v>4</v>
      </c>
      <c r="AK921" s="2">
        <v>80</v>
      </c>
      <c r="AL921" s="2">
        <v>0</v>
      </c>
      <c r="AM921" s="2">
        <v>25</v>
      </c>
      <c r="AN921" s="2">
        <v>2</v>
      </c>
      <c r="AO921" s="2">
        <v>9</v>
      </c>
      <c r="AP921" s="2">
        <v>7</v>
      </c>
      <c r="AQ921" s="2">
        <v>5</v>
      </c>
      <c r="AR921" s="4">
        <v>4</v>
      </c>
    </row>
    <row r="922" spans="1:44" ht="16" thickBot="1" x14ac:dyDescent="0.4">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9">
        <v>135</v>
      </c>
      <c r="W922" s="2">
        <v>19</v>
      </c>
      <c r="X922" s="1" t="s">
        <v>75</v>
      </c>
      <c r="Y922" s="2">
        <v>1</v>
      </c>
      <c r="Z922" s="2">
        <v>3</v>
      </c>
      <c r="AA922" s="9">
        <v>46</v>
      </c>
      <c r="AB922" s="2">
        <v>3</v>
      </c>
      <c r="AC922" s="2">
        <v>2</v>
      </c>
      <c r="AD922" s="2">
        <v>2</v>
      </c>
      <c r="AE922" s="9">
        <v>4444</v>
      </c>
      <c r="AF922" s="12">
        <v>22534</v>
      </c>
      <c r="AG922" s="2">
        <v>4</v>
      </c>
      <c r="AH922" s="2">
        <v>13</v>
      </c>
      <c r="AI922" s="2">
        <v>3</v>
      </c>
      <c r="AJ922" s="2">
        <v>3</v>
      </c>
      <c r="AK922" s="2">
        <v>80</v>
      </c>
      <c r="AL922" s="2">
        <v>2</v>
      </c>
      <c r="AM922" s="2">
        <v>15</v>
      </c>
      <c r="AN922" s="2">
        <v>4</v>
      </c>
      <c r="AO922" s="2">
        <v>11</v>
      </c>
      <c r="AP922" s="2">
        <v>8</v>
      </c>
      <c r="AQ922" s="2">
        <v>5</v>
      </c>
      <c r="AR922" s="4">
        <v>10</v>
      </c>
    </row>
    <row r="923" spans="1:44" ht="16" thickBot="1" x14ac:dyDescent="0.4">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9">
        <v>791</v>
      </c>
      <c r="W923" s="2">
        <v>1</v>
      </c>
      <c r="X923" s="1" t="s">
        <v>69</v>
      </c>
      <c r="Y923" s="2">
        <v>1</v>
      </c>
      <c r="Z923" s="2">
        <v>4</v>
      </c>
      <c r="AA923" s="9">
        <v>44</v>
      </c>
      <c r="AB923" s="2">
        <v>3</v>
      </c>
      <c r="AC923" s="2">
        <v>1</v>
      </c>
      <c r="AD923" s="2">
        <v>3</v>
      </c>
      <c r="AE923" s="9">
        <v>2154</v>
      </c>
      <c r="AF923" s="12">
        <v>6842</v>
      </c>
      <c r="AG923" s="2">
        <v>0</v>
      </c>
      <c r="AH923" s="2">
        <v>11</v>
      </c>
      <c r="AI923" s="2">
        <v>3</v>
      </c>
      <c r="AJ923" s="2">
        <v>3</v>
      </c>
      <c r="AK923" s="2">
        <v>80</v>
      </c>
      <c r="AL923" s="2">
        <v>0</v>
      </c>
      <c r="AM923" s="2">
        <v>5</v>
      </c>
      <c r="AN923" s="2">
        <v>2</v>
      </c>
      <c r="AO923" s="2">
        <v>4</v>
      </c>
      <c r="AP923" s="2">
        <v>2</v>
      </c>
      <c r="AQ923" s="2">
        <v>0</v>
      </c>
      <c r="AR923" s="4">
        <v>2</v>
      </c>
    </row>
    <row r="924" spans="1:44" ht="16" thickBot="1" x14ac:dyDescent="0.4">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9">
        <v>1199</v>
      </c>
      <c r="W924" s="2">
        <v>4</v>
      </c>
      <c r="X924" s="1" t="s">
        <v>53</v>
      </c>
      <c r="Y924" s="2">
        <v>1</v>
      </c>
      <c r="Z924" s="2">
        <v>3</v>
      </c>
      <c r="AA924" s="9">
        <v>92</v>
      </c>
      <c r="AB924" s="2">
        <v>4</v>
      </c>
      <c r="AC924" s="2">
        <v>5</v>
      </c>
      <c r="AD924" s="2">
        <v>3</v>
      </c>
      <c r="AE924" s="9">
        <v>19190</v>
      </c>
      <c r="AF924" s="12">
        <v>17477</v>
      </c>
      <c r="AG924" s="2">
        <v>1</v>
      </c>
      <c r="AH924" s="2">
        <v>14</v>
      </c>
      <c r="AI924" s="2">
        <v>3</v>
      </c>
      <c r="AJ924" s="2">
        <v>4</v>
      </c>
      <c r="AK924" s="2">
        <v>80</v>
      </c>
      <c r="AL924" s="2">
        <v>2</v>
      </c>
      <c r="AM924" s="2">
        <v>26</v>
      </c>
      <c r="AN924" s="2">
        <v>2</v>
      </c>
      <c r="AO924" s="2">
        <v>25</v>
      </c>
      <c r="AP924" s="2">
        <v>9</v>
      </c>
      <c r="AQ924" s="2">
        <v>14</v>
      </c>
      <c r="AR924" s="4">
        <v>13</v>
      </c>
    </row>
    <row r="925" spans="1:44" ht="16" thickBot="1" x14ac:dyDescent="0.4">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9">
        <v>648</v>
      </c>
      <c r="W925" s="2">
        <v>11</v>
      </c>
      <c r="X925" s="1" t="s">
        <v>75</v>
      </c>
      <c r="Y925" s="2">
        <v>1</v>
      </c>
      <c r="Z925" s="2">
        <v>3</v>
      </c>
      <c r="AA925" s="9">
        <v>56</v>
      </c>
      <c r="AB925" s="2">
        <v>2</v>
      </c>
      <c r="AC925" s="2">
        <v>2</v>
      </c>
      <c r="AD925" s="2">
        <v>2</v>
      </c>
      <c r="AE925" s="9">
        <v>4490</v>
      </c>
      <c r="AF925" s="12">
        <v>21833</v>
      </c>
      <c r="AG925" s="2">
        <v>4</v>
      </c>
      <c r="AH925" s="2">
        <v>11</v>
      </c>
      <c r="AI925" s="2">
        <v>3</v>
      </c>
      <c r="AJ925" s="2">
        <v>4</v>
      </c>
      <c r="AK925" s="2">
        <v>80</v>
      </c>
      <c r="AL925" s="2">
        <v>2</v>
      </c>
      <c r="AM925" s="2">
        <v>14</v>
      </c>
      <c r="AN925" s="2">
        <v>4</v>
      </c>
      <c r="AO925" s="2">
        <v>10</v>
      </c>
      <c r="AP925" s="2">
        <v>9</v>
      </c>
      <c r="AQ925" s="2">
        <v>1</v>
      </c>
      <c r="AR925" s="4">
        <v>8</v>
      </c>
    </row>
    <row r="926" spans="1:44" ht="16" thickBot="1" x14ac:dyDescent="0.4">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9">
        <v>735</v>
      </c>
      <c r="W926" s="2">
        <v>6</v>
      </c>
      <c r="X926" s="1" t="s">
        <v>63</v>
      </c>
      <c r="Y926" s="2">
        <v>1</v>
      </c>
      <c r="Z926" s="2">
        <v>3</v>
      </c>
      <c r="AA926" s="9">
        <v>66</v>
      </c>
      <c r="AB926" s="2">
        <v>3</v>
      </c>
      <c r="AC926" s="2">
        <v>1</v>
      </c>
      <c r="AD926" s="2">
        <v>3</v>
      </c>
      <c r="AE926" s="9">
        <v>3506</v>
      </c>
      <c r="AF926" s="12">
        <v>6020</v>
      </c>
      <c r="AG926" s="2">
        <v>0</v>
      </c>
      <c r="AH926" s="2">
        <v>14</v>
      </c>
      <c r="AI926" s="2">
        <v>3</v>
      </c>
      <c r="AJ926" s="2">
        <v>4</v>
      </c>
      <c r="AK926" s="2">
        <v>80</v>
      </c>
      <c r="AL926" s="2">
        <v>0</v>
      </c>
      <c r="AM926" s="2">
        <v>4</v>
      </c>
      <c r="AN926" s="2">
        <v>3</v>
      </c>
      <c r="AO926" s="2">
        <v>3</v>
      </c>
      <c r="AP926" s="2">
        <v>2</v>
      </c>
      <c r="AQ926" s="2">
        <v>2</v>
      </c>
      <c r="AR926" s="4">
        <v>2</v>
      </c>
    </row>
    <row r="927" spans="1:44" ht="16" thickBot="1" x14ac:dyDescent="0.4">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9">
        <v>603</v>
      </c>
      <c r="W927" s="2">
        <v>7</v>
      </c>
      <c r="X927" s="1" t="s">
        <v>69</v>
      </c>
      <c r="Y927" s="2">
        <v>1</v>
      </c>
      <c r="Z927" s="2">
        <v>2</v>
      </c>
      <c r="AA927" s="9">
        <v>78</v>
      </c>
      <c r="AB927" s="2">
        <v>4</v>
      </c>
      <c r="AC927" s="2">
        <v>2</v>
      </c>
      <c r="AD927" s="2">
        <v>2</v>
      </c>
      <c r="AE927" s="9">
        <v>2372</v>
      </c>
      <c r="AF927" s="12">
        <v>5628</v>
      </c>
      <c r="AG927" s="2">
        <v>6</v>
      </c>
      <c r="AH927" s="2">
        <v>16</v>
      </c>
      <c r="AI927" s="2">
        <v>3</v>
      </c>
      <c r="AJ927" s="2">
        <v>4</v>
      </c>
      <c r="AK927" s="2">
        <v>80</v>
      </c>
      <c r="AL927" s="2">
        <v>0</v>
      </c>
      <c r="AM927" s="2">
        <v>18</v>
      </c>
      <c r="AN927" s="2">
        <v>3</v>
      </c>
      <c r="AO927" s="2">
        <v>1</v>
      </c>
      <c r="AP927" s="2">
        <v>0</v>
      </c>
      <c r="AQ927" s="2">
        <v>0</v>
      </c>
      <c r="AR927" s="4">
        <v>0</v>
      </c>
    </row>
    <row r="928" spans="1:44" ht="16" thickBot="1" x14ac:dyDescent="0.4">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9">
        <v>531</v>
      </c>
      <c r="W928" s="2">
        <v>4</v>
      </c>
      <c r="X928" s="1" t="s">
        <v>69</v>
      </c>
      <c r="Y928" s="2">
        <v>1</v>
      </c>
      <c r="Z928" s="2">
        <v>4</v>
      </c>
      <c r="AA928" s="9">
        <v>56</v>
      </c>
      <c r="AB928" s="2">
        <v>2</v>
      </c>
      <c r="AC928" s="2">
        <v>3</v>
      </c>
      <c r="AD928" s="2">
        <v>2</v>
      </c>
      <c r="AE928" s="9">
        <v>10231</v>
      </c>
      <c r="AF928" s="12">
        <v>20364</v>
      </c>
      <c r="AG928" s="2">
        <v>3</v>
      </c>
      <c r="AH928" s="2">
        <v>14</v>
      </c>
      <c r="AI928" s="2">
        <v>3</v>
      </c>
      <c r="AJ928" s="2">
        <v>4</v>
      </c>
      <c r="AK928" s="2">
        <v>80</v>
      </c>
      <c r="AL928" s="2">
        <v>0</v>
      </c>
      <c r="AM928" s="2">
        <v>23</v>
      </c>
      <c r="AN928" s="2">
        <v>4</v>
      </c>
      <c r="AO928" s="2">
        <v>21</v>
      </c>
      <c r="AP928" s="2">
        <v>7</v>
      </c>
      <c r="AQ928" s="2">
        <v>15</v>
      </c>
      <c r="AR928" s="4">
        <v>17</v>
      </c>
    </row>
    <row r="929" spans="1:44" ht="16" thickBot="1" x14ac:dyDescent="0.4">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9">
        <v>429</v>
      </c>
      <c r="W929" s="2">
        <v>2</v>
      </c>
      <c r="X929" s="1" t="s">
        <v>69</v>
      </c>
      <c r="Y929" s="2">
        <v>1</v>
      </c>
      <c r="Z929" s="2">
        <v>3</v>
      </c>
      <c r="AA929" s="9">
        <v>53</v>
      </c>
      <c r="AB929" s="2">
        <v>3</v>
      </c>
      <c r="AC929" s="2">
        <v>2</v>
      </c>
      <c r="AD929" s="2">
        <v>2</v>
      </c>
      <c r="AE929" s="9">
        <v>5410</v>
      </c>
      <c r="AF929" s="12">
        <v>2323</v>
      </c>
      <c r="AG929" s="2">
        <v>9</v>
      </c>
      <c r="AH929" s="2">
        <v>11</v>
      </c>
      <c r="AI929" s="2">
        <v>3</v>
      </c>
      <c r="AJ929" s="2">
        <v>4</v>
      </c>
      <c r="AK929" s="2">
        <v>80</v>
      </c>
      <c r="AL929" s="2">
        <v>0</v>
      </c>
      <c r="AM929" s="2">
        <v>18</v>
      </c>
      <c r="AN929" s="2">
        <v>3</v>
      </c>
      <c r="AO929" s="2">
        <v>16</v>
      </c>
      <c r="AP929" s="2">
        <v>14</v>
      </c>
      <c r="AQ929" s="2">
        <v>5</v>
      </c>
      <c r="AR929" s="4">
        <v>12</v>
      </c>
    </row>
    <row r="930" spans="1:44" ht="16" thickBot="1" x14ac:dyDescent="0.4">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9">
        <v>621</v>
      </c>
      <c r="W930" s="2">
        <v>15</v>
      </c>
      <c r="X930" s="1" t="s">
        <v>75</v>
      </c>
      <c r="Y930" s="2">
        <v>1</v>
      </c>
      <c r="Z930" s="2">
        <v>1</v>
      </c>
      <c r="AA930" s="9">
        <v>73</v>
      </c>
      <c r="AB930" s="2">
        <v>3</v>
      </c>
      <c r="AC930" s="2">
        <v>3</v>
      </c>
      <c r="AD930" s="2">
        <v>4</v>
      </c>
      <c r="AE930" s="9">
        <v>7978</v>
      </c>
      <c r="AF930" s="12">
        <v>14075</v>
      </c>
      <c r="AG930" s="2">
        <v>1</v>
      </c>
      <c r="AH930" s="2">
        <v>11</v>
      </c>
      <c r="AI930" s="2">
        <v>3</v>
      </c>
      <c r="AJ930" s="2">
        <v>4</v>
      </c>
      <c r="AK930" s="2">
        <v>80</v>
      </c>
      <c r="AL930" s="2">
        <v>1</v>
      </c>
      <c r="AM930" s="2">
        <v>10</v>
      </c>
      <c r="AN930" s="2">
        <v>3</v>
      </c>
      <c r="AO930" s="2">
        <v>10</v>
      </c>
      <c r="AP930" s="2">
        <v>7</v>
      </c>
      <c r="AQ930" s="2">
        <v>0</v>
      </c>
      <c r="AR930" s="4">
        <v>5</v>
      </c>
    </row>
    <row r="931" spans="1:44" ht="16" thickBot="1" x14ac:dyDescent="0.4">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9">
        <v>193</v>
      </c>
      <c r="W931" s="2">
        <v>2</v>
      </c>
      <c r="X931" s="1" t="s">
        <v>75</v>
      </c>
      <c r="Y931" s="2">
        <v>1</v>
      </c>
      <c r="Z931" s="2">
        <v>4</v>
      </c>
      <c r="AA931" s="9">
        <v>52</v>
      </c>
      <c r="AB931" s="2">
        <v>2</v>
      </c>
      <c r="AC931" s="2">
        <v>1</v>
      </c>
      <c r="AD931" s="2">
        <v>4</v>
      </c>
      <c r="AE931" s="9">
        <v>3867</v>
      </c>
      <c r="AF931" s="12">
        <v>14222</v>
      </c>
      <c r="AG931" s="2">
        <v>1</v>
      </c>
      <c r="AH931" s="2">
        <v>12</v>
      </c>
      <c r="AI931" s="2">
        <v>3</v>
      </c>
      <c r="AJ931" s="2">
        <v>2</v>
      </c>
      <c r="AK931" s="2">
        <v>80</v>
      </c>
      <c r="AL931" s="2">
        <v>1</v>
      </c>
      <c r="AM931" s="2">
        <v>2</v>
      </c>
      <c r="AN931" s="2">
        <v>3</v>
      </c>
      <c r="AO931" s="2">
        <v>2</v>
      </c>
      <c r="AP931" s="2">
        <v>2</v>
      </c>
      <c r="AQ931" s="2">
        <v>2</v>
      </c>
      <c r="AR931" s="4">
        <v>2</v>
      </c>
    </row>
    <row r="932" spans="1:44" ht="16" thickBot="1" x14ac:dyDescent="0.4">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9">
        <v>968</v>
      </c>
      <c r="W932" s="2">
        <v>6</v>
      </c>
      <c r="X932" s="1" t="s">
        <v>53</v>
      </c>
      <c r="Y932" s="2">
        <v>1</v>
      </c>
      <c r="Z932" s="2">
        <v>2</v>
      </c>
      <c r="AA932" s="9">
        <v>40</v>
      </c>
      <c r="AB932" s="2">
        <v>2</v>
      </c>
      <c r="AC932" s="2">
        <v>1</v>
      </c>
      <c r="AD932" s="2">
        <v>3</v>
      </c>
      <c r="AE932" s="9">
        <v>2838</v>
      </c>
      <c r="AF932" s="12">
        <v>4257</v>
      </c>
      <c r="AG932" s="2">
        <v>0</v>
      </c>
      <c r="AH932" s="2">
        <v>14</v>
      </c>
      <c r="AI932" s="2">
        <v>3</v>
      </c>
      <c r="AJ932" s="2">
        <v>2</v>
      </c>
      <c r="AK932" s="2">
        <v>80</v>
      </c>
      <c r="AL932" s="2">
        <v>0</v>
      </c>
      <c r="AM932" s="2">
        <v>8</v>
      </c>
      <c r="AN932" s="2">
        <v>2</v>
      </c>
      <c r="AO932" s="2">
        <v>7</v>
      </c>
      <c r="AP932" s="2">
        <v>0</v>
      </c>
      <c r="AQ932" s="2">
        <v>7</v>
      </c>
      <c r="AR932" s="4">
        <v>7</v>
      </c>
    </row>
    <row r="933" spans="1:44" ht="16" thickBot="1" x14ac:dyDescent="0.4">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9">
        <v>879</v>
      </c>
      <c r="W933" s="2">
        <v>9</v>
      </c>
      <c r="X933" s="1" t="s">
        <v>53</v>
      </c>
      <c r="Y933" s="2">
        <v>1</v>
      </c>
      <c r="Z933" s="2">
        <v>3</v>
      </c>
      <c r="AA933" s="9">
        <v>72</v>
      </c>
      <c r="AB933" s="2">
        <v>3</v>
      </c>
      <c r="AC933" s="2">
        <v>2</v>
      </c>
      <c r="AD933" s="2">
        <v>3</v>
      </c>
      <c r="AE933" s="9">
        <v>4695</v>
      </c>
      <c r="AF933" s="12">
        <v>12858</v>
      </c>
      <c r="AG933" s="2">
        <v>7</v>
      </c>
      <c r="AH933" s="2">
        <v>18</v>
      </c>
      <c r="AI933" s="2">
        <v>3</v>
      </c>
      <c r="AJ933" s="2">
        <v>3</v>
      </c>
      <c r="AK933" s="2">
        <v>80</v>
      </c>
      <c r="AL933" s="2">
        <v>0</v>
      </c>
      <c r="AM933" s="2">
        <v>10</v>
      </c>
      <c r="AN933" s="2">
        <v>3</v>
      </c>
      <c r="AO933" s="2">
        <v>8</v>
      </c>
      <c r="AP933" s="2">
        <v>4</v>
      </c>
      <c r="AQ933" s="2">
        <v>1</v>
      </c>
      <c r="AR933" s="4">
        <v>7</v>
      </c>
    </row>
    <row r="934" spans="1:44" ht="16" thickBot="1" x14ac:dyDescent="0.4">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9">
        <v>806</v>
      </c>
      <c r="W934" s="2">
        <v>7</v>
      </c>
      <c r="X934" s="1" t="s">
        <v>75</v>
      </c>
      <c r="Y934" s="2">
        <v>1</v>
      </c>
      <c r="Z934" s="2">
        <v>4</v>
      </c>
      <c r="AA934" s="9">
        <v>39</v>
      </c>
      <c r="AB934" s="2">
        <v>3</v>
      </c>
      <c r="AC934" s="2">
        <v>1</v>
      </c>
      <c r="AD934" s="2">
        <v>4</v>
      </c>
      <c r="AE934" s="9">
        <v>3339</v>
      </c>
      <c r="AF934" s="12">
        <v>17285</v>
      </c>
      <c r="AG934" s="2">
        <v>3</v>
      </c>
      <c r="AH934" s="2">
        <v>13</v>
      </c>
      <c r="AI934" s="2">
        <v>3</v>
      </c>
      <c r="AJ934" s="2">
        <v>1</v>
      </c>
      <c r="AK934" s="2">
        <v>80</v>
      </c>
      <c r="AL934" s="2">
        <v>2</v>
      </c>
      <c r="AM934" s="2">
        <v>10</v>
      </c>
      <c r="AN934" s="2">
        <v>3</v>
      </c>
      <c r="AO934" s="2">
        <v>7</v>
      </c>
      <c r="AP934" s="2">
        <v>7</v>
      </c>
      <c r="AQ934" s="2">
        <v>7</v>
      </c>
      <c r="AR934" s="4">
        <v>7</v>
      </c>
    </row>
    <row r="935" spans="1:44" ht="16" thickBot="1" x14ac:dyDescent="0.4">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9">
        <v>640</v>
      </c>
      <c r="W935" s="2">
        <v>1</v>
      </c>
      <c r="X935" s="1" t="s">
        <v>75</v>
      </c>
      <c r="Y935" s="2">
        <v>1</v>
      </c>
      <c r="Z935" s="2">
        <v>4</v>
      </c>
      <c r="AA935" s="9">
        <v>84</v>
      </c>
      <c r="AB935" s="2">
        <v>3</v>
      </c>
      <c r="AC935" s="2">
        <v>1</v>
      </c>
      <c r="AD935" s="2">
        <v>4</v>
      </c>
      <c r="AE935" s="9">
        <v>2080</v>
      </c>
      <c r="AF935" s="12">
        <v>4732</v>
      </c>
      <c r="AG935" s="2">
        <v>2</v>
      </c>
      <c r="AH935" s="2">
        <v>11</v>
      </c>
      <c r="AI935" s="2">
        <v>3</v>
      </c>
      <c r="AJ935" s="2">
        <v>2</v>
      </c>
      <c r="AK935" s="2">
        <v>80</v>
      </c>
      <c r="AL935" s="2">
        <v>0</v>
      </c>
      <c r="AM935" s="2">
        <v>5</v>
      </c>
      <c r="AN935" s="2">
        <v>2</v>
      </c>
      <c r="AO935" s="2">
        <v>3</v>
      </c>
      <c r="AP935" s="2">
        <v>2</v>
      </c>
      <c r="AQ935" s="2">
        <v>1</v>
      </c>
      <c r="AR935" s="4">
        <v>2</v>
      </c>
    </row>
    <row r="936" spans="1:44" ht="16" thickBot="1" x14ac:dyDescent="0.4">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9">
        <v>266</v>
      </c>
      <c r="W936" s="2">
        <v>1</v>
      </c>
      <c r="X936" s="1" t="s">
        <v>75</v>
      </c>
      <c r="Y936" s="2">
        <v>1</v>
      </c>
      <c r="Z936" s="2">
        <v>4</v>
      </c>
      <c r="AA936" s="9">
        <v>40</v>
      </c>
      <c r="AB936" s="2">
        <v>3</v>
      </c>
      <c r="AC936" s="2">
        <v>1</v>
      </c>
      <c r="AD936" s="2">
        <v>2</v>
      </c>
      <c r="AE936" s="9">
        <v>2096</v>
      </c>
      <c r="AF936" s="12">
        <v>18830</v>
      </c>
      <c r="AG936" s="2">
        <v>1</v>
      </c>
      <c r="AH936" s="2">
        <v>18</v>
      </c>
      <c r="AI936" s="2">
        <v>3</v>
      </c>
      <c r="AJ936" s="2">
        <v>4</v>
      </c>
      <c r="AK936" s="2">
        <v>80</v>
      </c>
      <c r="AL936" s="2">
        <v>0</v>
      </c>
      <c r="AM936" s="2">
        <v>2</v>
      </c>
      <c r="AN936" s="2">
        <v>2</v>
      </c>
      <c r="AO936" s="2">
        <v>2</v>
      </c>
      <c r="AP936" s="2">
        <v>2</v>
      </c>
      <c r="AQ936" s="2">
        <v>2</v>
      </c>
      <c r="AR936" s="4">
        <v>1</v>
      </c>
    </row>
    <row r="937" spans="1:44" ht="16" thickBot="1" x14ac:dyDescent="0.4">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9">
        <v>604</v>
      </c>
      <c r="W937" s="2">
        <v>8</v>
      </c>
      <c r="X937" s="1" t="s">
        <v>75</v>
      </c>
      <c r="Y937" s="2">
        <v>1</v>
      </c>
      <c r="Z937" s="2">
        <v>3</v>
      </c>
      <c r="AA937" s="9">
        <v>56</v>
      </c>
      <c r="AB937" s="2">
        <v>4</v>
      </c>
      <c r="AC937" s="2">
        <v>2</v>
      </c>
      <c r="AD937" s="2">
        <v>4</v>
      </c>
      <c r="AE937" s="9">
        <v>6209</v>
      </c>
      <c r="AF937" s="12">
        <v>11693</v>
      </c>
      <c r="AG937" s="2">
        <v>1</v>
      </c>
      <c r="AH937" s="2">
        <v>15</v>
      </c>
      <c r="AI937" s="2">
        <v>3</v>
      </c>
      <c r="AJ937" s="2">
        <v>3</v>
      </c>
      <c r="AK937" s="2">
        <v>80</v>
      </c>
      <c r="AL937" s="2">
        <v>2</v>
      </c>
      <c r="AM937" s="2">
        <v>10</v>
      </c>
      <c r="AN937" s="2">
        <v>4</v>
      </c>
      <c r="AO937" s="2">
        <v>10</v>
      </c>
      <c r="AP937" s="2">
        <v>7</v>
      </c>
      <c r="AQ937" s="2">
        <v>0</v>
      </c>
      <c r="AR937" s="4">
        <v>8</v>
      </c>
    </row>
    <row r="938" spans="1:44" ht="16" thickBot="1" x14ac:dyDescent="0.4">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9">
        <v>364</v>
      </c>
      <c r="W938" s="2">
        <v>25</v>
      </c>
      <c r="X938" s="1" t="s">
        <v>75</v>
      </c>
      <c r="Y938" s="2">
        <v>1</v>
      </c>
      <c r="Z938" s="2">
        <v>2</v>
      </c>
      <c r="AA938" s="9">
        <v>83</v>
      </c>
      <c r="AB938" s="2">
        <v>3</v>
      </c>
      <c r="AC938" s="2">
        <v>5</v>
      </c>
      <c r="AD938" s="2">
        <v>2</v>
      </c>
      <c r="AE938" s="9">
        <v>18061</v>
      </c>
      <c r="AF938" s="12">
        <v>13035</v>
      </c>
      <c r="AG938" s="2">
        <v>3</v>
      </c>
      <c r="AH938" s="2">
        <v>22</v>
      </c>
      <c r="AI938" s="2">
        <v>4</v>
      </c>
      <c r="AJ938" s="2">
        <v>3</v>
      </c>
      <c r="AK938" s="2">
        <v>80</v>
      </c>
      <c r="AL938" s="2">
        <v>0</v>
      </c>
      <c r="AM938" s="2">
        <v>22</v>
      </c>
      <c r="AN938" s="2">
        <v>3</v>
      </c>
      <c r="AO938" s="2">
        <v>0</v>
      </c>
      <c r="AP938" s="2">
        <v>0</v>
      </c>
      <c r="AQ938" s="2">
        <v>0</v>
      </c>
      <c r="AR938" s="4">
        <v>0</v>
      </c>
    </row>
    <row r="939" spans="1:44" ht="16" thickBot="1" x14ac:dyDescent="0.4">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9">
        <v>412</v>
      </c>
      <c r="W939" s="2">
        <v>13</v>
      </c>
      <c r="X939" s="1" t="s">
        <v>69</v>
      </c>
      <c r="Y939" s="2">
        <v>1</v>
      </c>
      <c r="Z939" s="2">
        <v>3</v>
      </c>
      <c r="AA939" s="9">
        <v>94</v>
      </c>
      <c r="AB939" s="2">
        <v>2</v>
      </c>
      <c r="AC939" s="2">
        <v>4</v>
      </c>
      <c r="AD939" s="2">
        <v>2</v>
      </c>
      <c r="AE939" s="9">
        <v>17123</v>
      </c>
      <c r="AF939" s="12">
        <v>17334</v>
      </c>
      <c r="AG939" s="2">
        <v>6</v>
      </c>
      <c r="AH939" s="2">
        <v>13</v>
      </c>
      <c r="AI939" s="2">
        <v>3</v>
      </c>
      <c r="AJ939" s="2">
        <v>4</v>
      </c>
      <c r="AK939" s="2">
        <v>80</v>
      </c>
      <c r="AL939" s="2">
        <v>2</v>
      </c>
      <c r="AM939" s="2">
        <v>21</v>
      </c>
      <c r="AN939" s="2">
        <v>3</v>
      </c>
      <c r="AO939" s="2">
        <v>19</v>
      </c>
      <c r="AP939" s="2">
        <v>9</v>
      </c>
      <c r="AQ939" s="2">
        <v>15</v>
      </c>
      <c r="AR939" s="4">
        <v>2</v>
      </c>
    </row>
    <row r="940" spans="1:44" ht="16" thickBot="1" x14ac:dyDescent="0.4">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9">
        <v>848</v>
      </c>
      <c r="W940" s="2">
        <v>23</v>
      </c>
      <c r="X940" s="1" t="s">
        <v>69</v>
      </c>
      <c r="Y940" s="2">
        <v>1</v>
      </c>
      <c r="Z940" s="2">
        <v>1</v>
      </c>
      <c r="AA940" s="9">
        <v>88</v>
      </c>
      <c r="AB940" s="2">
        <v>3</v>
      </c>
      <c r="AC940" s="2">
        <v>1</v>
      </c>
      <c r="AD940" s="2">
        <v>3</v>
      </c>
      <c r="AE940" s="9">
        <v>2372</v>
      </c>
      <c r="AF940" s="12">
        <v>26076</v>
      </c>
      <c r="AG940" s="2">
        <v>1</v>
      </c>
      <c r="AH940" s="2">
        <v>12</v>
      </c>
      <c r="AI940" s="2">
        <v>3</v>
      </c>
      <c r="AJ940" s="2">
        <v>4</v>
      </c>
      <c r="AK940" s="2">
        <v>80</v>
      </c>
      <c r="AL940" s="2">
        <v>2</v>
      </c>
      <c r="AM940" s="2">
        <v>2</v>
      </c>
      <c r="AN940" s="2">
        <v>3</v>
      </c>
      <c r="AO940" s="2">
        <v>2</v>
      </c>
      <c r="AP940" s="2">
        <v>2</v>
      </c>
      <c r="AQ940" s="2">
        <v>2</v>
      </c>
      <c r="AR940" s="4">
        <v>2</v>
      </c>
    </row>
    <row r="941" spans="1:44" ht="16" thickBot="1" x14ac:dyDescent="0.4">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9">
        <v>1089</v>
      </c>
      <c r="W941" s="2">
        <v>7</v>
      </c>
      <c r="X941" s="1" t="s">
        <v>53</v>
      </c>
      <c r="Y941" s="2">
        <v>1</v>
      </c>
      <c r="Z941" s="2">
        <v>4</v>
      </c>
      <c r="AA941" s="9">
        <v>79</v>
      </c>
      <c r="AB941" s="2">
        <v>3</v>
      </c>
      <c r="AC941" s="2">
        <v>2</v>
      </c>
      <c r="AD941" s="2">
        <v>3</v>
      </c>
      <c r="AE941" s="9">
        <v>4883</v>
      </c>
      <c r="AF941" s="12">
        <v>22845</v>
      </c>
      <c r="AG941" s="2">
        <v>1</v>
      </c>
      <c r="AH941" s="2">
        <v>18</v>
      </c>
      <c r="AI941" s="2">
        <v>3</v>
      </c>
      <c r="AJ941" s="2">
        <v>1</v>
      </c>
      <c r="AK941" s="2">
        <v>80</v>
      </c>
      <c r="AL941" s="2">
        <v>1</v>
      </c>
      <c r="AM941" s="2">
        <v>10</v>
      </c>
      <c r="AN941" s="2">
        <v>3</v>
      </c>
      <c r="AO941" s="2">
        <v>10</v>
      </c>
      <c r="AP941" s="2">
        <v>4</v>
      </c>
      <c r="AQ941" s="2">
        <v>1</v>
      </c>
      <c r="AR941" s="4">
        <v>1</v>
      </c>
    </row>
    <row r="942" spans="1:44" ht="16" thickBot="1" x14ac:dyDescent="0.4">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9">
        <v>360</v>
      </c>
      <c r="W942" s="2">
        <v>23</v>
      </c>
      <c r="X942" s="1" t="s">
        <v>75</v>
      </c>
      <c r="Y942" s="2">
        <v>1</v>
      </c>
      <c r="Z942" s="2">
        <v>3</v>
      </c>
      <c r="AA942" s="9">
        <v>93</v>
      </c>
      <c r="AB942" s="2">
        <v>3</v>
      </c>
      <c r="AC942" s="2">
        <v>1</v>
      </c>
      <c r="AD942" s="2">
        <v>3</v>
      </c>
      <c r="AE942" s="9">
        <v>3904</v>
      </c>
      <c r="AF942" s="12">
        <v>22154</v>
      </c>
      <c r="AG942" s="2">
        <v>0</v>
      </c>
      <c r="AH942" s="2">
        <v>13</v>
      </c>
      <c r="AI942" s="2">
        <v>3</v>
      </c>
      <c r="AJ942" s="2">
        <v>1</v>
      </c>
      <c r="AK942" s="2">
        <v>80</v>
      </c>
      <c r="AL942" s="2">
        <v>0</v>
      </c>
      <c r="AM942" s="2">
        <v>6</v>
      </c>
      <c r="AN942" s="2">
        <v>3</v>
      </c>
      <c r="AO942" s="2">
        <v>5</v>
      </c>
      <c r="AP942" s="2">
        <v>2</v>
      </c>
      <c r="AQ942" s="2">
        <v>0</v>
      </c>
      <c r="AR942" s="4">
        <v>3</v>
      </c>
    </row>
    <row r="943" spans="1:44" ht="16" thickBot="1" x14ac:dyDescent="0.4">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9">
        <v>1138</v>
      </c>
      <c r="W943" s="2">
        <v>6</v>
      </c>
      <c r="X943" s="1" t="s">
        <v>75</v>
      </c>
      <c r="Y943" s="2">
        <v>1</v>
      </c>
      <c r="Z943" s="2">
        <v>4</v>
      </c>
      <c r="AA943" s="9">
        <v>48</v>
      </c>
      <c r="AB943" s="2">
        <v>2</v>
      </c>
      <c r="AC943" s="2">
        <v>2</v>
      </c>
      <c r="AD943" s="2">
        <v>4</v>
      </c>
      <c r="AE943" s="9">
        <v>4627</v>
      </c>
      <c r="AF943" s="12">
        <v>23631</v>
      </c>
      <c r="AG943" s="2">
        <v>0</v>
      </c>
      <c r="AH943" s="2">
        <v>12</v>
      </c>
      <c r="AI943" s="2">
        <v>3</v>
      </c>
      <c r="AJ943" s="2">
        <v>1</v>
      </c>
      <c r="AK943" s="2">
        <v>80</v>
      </c>
      <c r="AL943" s="2">
        <v>1</v>
      </c>
      <c r="AM943" s="2">
        <v>10</v>
      </c>
      <c r="AN943" s="2">
        <v>3</v>
      </c>
      <c r="AO943" s="2">
        <v>9</v>
      </c>
      <c r="AP943" s="2">
        <v>2</v>
      </c>
      <c r="AQ943" s="2">
        <v>6</v>
      </c>
      <c r="AR943" s="4">
        <v>7</v>
      </c>
    </row>
    <row r="944" spans="1:44" ht="16" thickBot="1" x14ac:dyDescent="0.4">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9">
        <v>325</v>
      </c>
      <c r="W944" s="2">
        <v>10</v>
      </c>
      <c r="X944" s="1" t="s">
        <v>69</v>
      </c>
      <c r="Y944" s="2">
        <v>1</v>
      </c>
      <c r="Z944" s="2">
        <v>4</v>
      </c>
      <c r="AA944" s="9">
        <v>63</v>
      </c>
      <c r="AB944" s="2">
        <v>3</v>
      </c>
      <c r="AC944" s="2">
        <v>3</v>
      </c>
      <c r="AD944" s="2">
        <v>4</v>
      </c>
      <c r="AE944" s="9">
        <v>7094</v>
      </c>
      <c r="AF944" s="12">
        <v>5747</v>
      </c>
      <c r="AG944" s="2">
        <v>3</v>
      </c>
      <c r="AH944" s="2">
        <v>12</v>
      </c>
      <c r="AI944" s="2">
        <v>3</v>
      </c>
      <c r="AJ944" s="2">
        <v>1</v>
      </c>
      <c r="AK944" s="2">
        <v>80</v>
      </c>
      <c r="AL944" s="2">
        <v>0</v>
      </c>
      <c r="AM944" s="2">
        <v>10</v>
      </c>
      <c r="AN944" s="2">
        <v>3</v>
      </c>
      <c r="AO944" s="2">
        <v>7</v>
      </c>
      <c r="AP944" s="2">
        <v>7</v>
      </c>
      <c r="AQ944" s="2">
        <v>1</v>
      </c>
      <c r="AR944" s="4">
        <v>7</v>
      </c>
    </row>
    <row r="945" spans="1:44" ht="16" thickBot="1" x14ac:dyDescent="0.4">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9">
        <v>991</v>
      </c>
      <c r="W945" s="2">
        <v>1</v>
      </c>
      <c r="X945" s="1" t="s">
        <v>53</v>
      </c>
      <c r="Y945" s="2">
        <v>1</v>
      </c>
      <c r="Z945" s="2">
        <v>4</v>
      </c>
      <c r="AA945" s="9">
        <v>44</v>
      </c>
      <c r="AB945" s="2">
        <v>3</v>
      </c>
      <c r="AC945" s="2">
        <v>1</v>
      </c>
      <c r="AD945" s="2">
        <v>3</v>
      </c>
      <c r="AE945" s="9">
        <v>3423</v>
      </c>
      <c r="AF945" s="12">
        <v>22957</v>
      </c>
      <c r="AG945" s="2">
        <v>6</v>
      </c>
      <c r="AH945" s="2">
        <v>12</v>
      </c>
      <c r="AI945" s="2">
        <v>3</v>
      </c>
      <c r="AJ945" s="2">
        <v>3</v>
      </c>
      <c r="AK945" s="2">
        <v>80</v>
      </c>
      <c r="AL945" s="2">
        <v>0</v>
      </c>
      <c r="AM945" s="2">
        <v>10</v>
      </c>
      <c r="AN945" s="2">
        <v>4</v>
      </c>
      <c r="AO945" s="2">
        <v>7</v>
      </c>
      <c r="AP945" s="2">
        <v>6</v>
      </c>
      <c r="AQ945" s="2">
        <v>5</v>
      </c>
      <c r="AR945" s="4">
        <v>7</v>
      </c>
    </row>
    <row r="946" spans="1:44" ht="16" thickBot="1" x14ac:dyDescent="0.4">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9">
        <v>1476</v>
      </c>
      <c r="W946" s="2">
        <v>1</v>
      </c>
      <c r="X946" s="1" t="s">
        <v>75</v>
      </c>
      <c r="Y946" s="2">
        <v>1</v>
      </c>
      <c r="Z946" s="2">
        <v>3</v>
      </c>
      <c r="AA946" s="9">
        <v>55</v>
      </c>
      <c r="AB946" s="2">
        <v>1</v>
      </c>
      <c r="AC946" s="2">
        <v>2</v>
      </c>
      <c r="AD946" s="2">
        <v>4</v>
      </c>
      <c r="AE946" s="9">
        <v>6674</v>
      </c>
      <c r="AF946" s="12">
        <v>16392</v>
      </c>
      <c r="AG946" s="2">
        <v>0</v>
      </c>
      <c r="AH946" s="2">
        <v>11</v>
      </c>
      <c r="AI946" s="2">
        <v>3</v>
      </c>
      <c r="AJ946" s="2">
        <v>1</v>
      </c>
      <c r="AK946" s="2">
        <v>80</v>
      </c>
      <c r="AL946" s="2">
        <v>3</v>
      </c>
      <c r="AM946" s="2">
        <v>10</v>
      </c>
      <c r="AN946" s="2">
        <v>3</v>
      </c>
      <c r="AO946" s="2">
        <v>9</v>
      </c>
      <c r="AP946" s="2">
        <v>8</v>
      </c>
      <c r="AQ946" s="2">
        <v>7</v>
      </c>
      <c r="AR946" s="4">
        <v>5</v>
      </c>
    </row>
    <row r="947" spans="1:44" ht="16" thickBot="1" x14ac:dyDescent="0.4">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9">
        <v>1322</v>
      </c>
      <c r="W947" s="2">
        <v>28</v>
      </c>
      <c r="X947" s="1" t="s">
        <v>75</v>
      </c>
      <c r="Y947" s="2">
        <v>1</v>
      </c>
      <c r="Z947" s="2">
        <v>4</v>
      </c>
      <c r="AA947" s="9">
        <v>43</v>
      </c>
      <c r="AB947" s="2">
        <v>3</v>
      </c>
      <c r="AC947" s="2">
        <v>4</v>
      </c>
      <c r="AD947" s="2">
        <v>3</v>
      </c>
      <c r="AE947" s="9">
        <v>16880</v>
      </c>
      <c r="AF947" s="12">
        <v>22422</v>
      </c>
      <c r="AG947" s="2">
        <v>4</v>
      </c>
      <c r="AH947" s="2">
        <v>11</v>
      </c>
      <c r="AI947" s="2">
        <v>3</v>
      </c>
      <c r="AJ947" s="2">
        <v>2</v>
      </c>
      <c r="AK947" s="2">
        <v>80</v>
      </c>
      <c r="AL947" s="2">
        <v>0</v>
      </c>
      <c r="AM947" s="2">
        <v>25</v>
      </c>
      <c r="AN947" s="2">
        <v>3</v>
      </c>
      <c r="AO947" s="2">
        <v>3</v>
      </c>
      <c r="AP947" s="2">
        <v>2</v>
      </c>
      <c r="AQ947" s="2">
        <v>1</v>
      </c>
      <c r="AR947" s="4">
        <v>2</v>
      </c>
    </row>
    <row r="948" spans="1:44" ht="16" thickBot="1" x14ac:dyDescent="0.4">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9">
        <v>299</v>
      </c>
      <c r="W948" s="2">
        <v>25</v>
      </c>
      <c r="X948" s="1" t="s">
        <v>69</v>
      </c>
      <c r="Y948" s="2">
        <v>1</v>
      </c>
      <c r="Z948" s="2">
        <v>4</v>
      </c>
      <c r="AA948" s="9">
        <v>57</v>
      </c>
      <c r="AB948" s="2">
        <v>2</v>
      </c>
      <c r="AC948" s="2">
        <v>3</v>
      </c>
      <c r="AD948" s="2">
        <v>2</v>
      </c>
      <c r="AE948" s="9">
        <v>9094</v>
      </c>
      <c r="AF948" s="12">
        <v>17235</v>
      </c>
      <c r="AG948" s="2">
        <v>2</v>
      </c>
      <c r="AH948" s="2">
        <v>12</v>
      </c>
      <c r="AI948" s="2">
        <v>3</v>
      </c>
      <c r="AJ948" s="2">
        <v>3</v>
      </c>
      <c r="AK948" s="2">
        <v>80</v>
      </c>
      <c r="AL948" s="2">
        <v>0</v>
      </c>
      <c r="AM948" s="2">
        <v>9</v>
      </c>
      <c r="AN948" s="2">
        <v>3</v>
      </c>
      <c r="AO948" s="2">
        <v>5</v>
      </c>
      <c r="AP948" s="2">
        <v>4</v>
      </c>
      <c r="AQ948" s="2">
        <v>1</v>
      </c>
      <c r="AR948" s="4">
        <v>0</v>
      </c>
    </row>
    <row r="949" spans="1:44" ht="16" thickBot="1" x14ac:dyDescent="0.4">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9">
        <v>1030</v>
      </c>
      <c r="W949" s="2">
        <v>5</v>
      </c>
      <c r="X949" s="1" t="s">
        <v>75</v>
      </c>
      <c r="Y949" s="2">
        <v>1</v>
      </c>
      <c r="Z949" s="2">
        <v>2</v>
      </c>
      <c r="AA949" s="9">
        <v>64</v>
      </c>
      <c r="AB949" s="2">
        <v>3</v>
      </c>
      <c r="AC949" s="2">
        <v>3</v>
      </c>
      <c r="AD949" s="2">
        <v>2</v>
      </c>
      <c r="AE949" s="9">
        <v>8446</v>
      </c>
      <c r="AF949" s="12">
        <v>21534</v>
      </c>
      <c r="AG949" s="2">
        <v>9</v>
      </c>
      <c r="AH949" s="2">
        <v>19</v>
      </c>
      <c r="AI949" s="2">
        <v>3</v>
      </c>
      <c r="AJ949" s="2">
        <v>3</v>
      </c>
      <c r="AK949" s="2">
        <v>80</v>
      </c>
      <c r="AL949" s="2">
        <v>0</v>
      </c>
      <c r="AM949" s="2">
        <v>10</v>
      </c>
      <c r="AN949" s="2">
        <v>2</v>
      </c>
      <c r="AO949" s="2">
        <v>8</v>
      </c>
      <c r="AP949" s="2">
        <v>7</v>
      </c>
      <c r="AQ949" s="2">
        <v>7</v>
      </c>
      <c r="AR949" s="4">
        <v>7</v>
      </c>
    </row>
    <row r="950" spans="1:44" ht="16" thickBot="1" x14ac:dyDescent="0.4">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9">
        <v>634</v>
      </c>
      <c r="W950" s="2">
        <v>17</v>
      </c>
      <c r="X950" s="1" t="s">
        <v>69</v>
      </c>
      <c r="Y950" s="2">
        <v>1</v>
      </c>
      <c r="Z950" s="2">
        <v>2</v>
      </c>
      <c r="AA950" s="9">
        <v>95</v>
      </c>
      <c r="AB950" s="2">
        <v>3</v>
      </c>
      <c r="AC950" s="2">
        <v>3</v>
      </c>
      <c r="AD950" s="2">
        <v>3</v>
      </c>
      <c r="AE950" s="9">
        <v>11916</v>
      </c>
      <c r="AF950" s="12">
        <v>25927</v>
      </c>
      <c r="AG950" s="2">
        <v>1</v>
      </c>
      <c r="AH950" s="2">
        <v>23</v>
      </c>
      <c r="AI950" s="2">
        <v>4</v>
      </c>
      <c r="AJ950" s="2">
        <v>4</v>
      </c>
      <c r="AK950" s="2">
        <v>80</v>
      </c>
      <c r="AL950" s="2">
        <v>2</v>
      </c>
      <c r="AM950" s="2">
        <v>9</v>
      </c>
      <c r="AN950" s="2">
        <v>3</v>
      </c>
      <c r="AO950" s="2">
        <v>9</v>
      </c>
      <c r="AP950" s="2">
        <v>1</v>
      </c>
      <c r="AQ950" s="2">
        <v>0</v>
      </c>
      <c r="AR950" s="4">
        <v>8</v>
      </c>
    </row>
    <row r="951" spans="1:44" ht="16" thickBot="1" x14ac:dyDescent="0.4">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9">
        <v>524</v>
      </c>
      <c r="W951" s="2">
        <v>18</v>
      </c>
      <c r="X951" s="1" t="s">
        <v>53</v>
      </c>
      <c r="Y951" s="2">
        <v>1</v>
      </c>
      <c r="Z951" s="2">
        <v>1</v>
      </c>
      <c r="AA951" s="9">
        <v>32</v>
      </c>
      <c r="AB951" s="2">
        <v>3</v>
      </c>
      <c r="AC951" s="2">
        <v>2</v>
      </c>
      <c r="AD951" s="2">
        <v>3</v>
      </c>
      <c r="AE951" s="9">
        <v>4534</v>
      </c>
      <c r="AF951" s="12">
        <v>13352</v>
      </c>
      <c r="AG951" s="2">
        <v>0</v>
      </c>
      <c r="AH951" s="2">
        <v>11</v>
      </c>
      <c r="AI951" s="2">
        <v>3</v>
      </c>
      <c r="AJ951" s="2">
        <v>1</v>
      </c>
      <c r="AK951" s="2">
        <v>80</v>
      </c>
      <c r="AL951" s="2">
        <v>0</v>
      </c>
      <c r="AM951" s="2">
        <v>9</v>
      </c>
      <c r="AN951" s="2">
        <v>3</v>
      </c>
      <c r="AO951" s="2">
        <v>8</v>
      </c>
      <c r="AP951" s="2">
        <v>7</v>
      </c>
      <c r="AQ951" s="2">
        <v>1</v>
      </c>
      <c r="AR951" s="4">
        <v>7</v>
      </c>
    </row>
    <row r="952" spans="1:44" ht="16" thickBot="1" x14ac:dyDescent="0.4">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9">
        <v>587</v>
      </c>
      <c r="W952" s="2">
        <v>2</v>
      </c>
      <c r="X952" s="1" t="s">
        <v>69</v>
      </c>
      <c r="Y952" s="2">
        <v>1</v>
      </c>
      <c r="Z952" s="2">
        <v>4</v>
      </c>
      <c r="AA952" s="9">
        <v>57</v>
      </c>
      <c r="AB952" s="2">
        <v>3</v>
      </c>
      <c r="AC952" s="2">
        <v>3</v>
      </c>
      <c r="AD952" s="2">
        <v>3</v>
      </c>
      <c r="AE952" s="9">
        <v>9852</v>
      </c>
      <c r="AF952" s="12">
        <v>8935</v>
      </c>
      <c r="AG952" s="2">
        <v>1</v>
      </c>
      <c r="AH952" s="2">
        <v>19</v>
      </c>
      <c r="AI952" s="2">
        <v>3</v>
      </c>
      <c r="AJ952" s="2">
        <v>1</v>
      </c>
      <c r="AK952" s="2">
        <v>80</v>
      </c>
      <c r="AL952" s="2">
        <v>1</v>
      </c>
      <c r="AM952" s="2">
        <v>10</v>
      </c>
      <c r="AN952" s="2">
        <v>2</v>
      </c>
      <c r="AO952" s="2">
        <v>10</v>
      </c>
      <c r="AP952" s="2">
        <v>8</v>
      </c>
      <c r="AQ952" s="2">
        <v>9</v>
      </c>
      <c r="AR952" s="4">
        <v>6</v>
      </c>
    </row>
    <row r="953" spans="1:44" ht="16" thickBot="1" x14ac:dyDescent="0.4">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9">
        <v>256</v>
      </c>
      <c r="W953" s="2">
        <v>10</v>
      </c>
      <c r="X953" s="1" t="s">
        <v>53</v>
      </c>
      <c r="Y953" s="2">
        <v>1</v>
      </c>
      <c r="Z953" s="2">
        <v>3</v>
      </c>
      <c r="AA953" s="9">
        <v>40</v>
      </c>
      <c r="AB953" s="2">
        <v>1</v>
      </c>
      <c r="AC953" s="2">
        <v>2</v>
      </c>
      <c r="AD953" s="2">
        <v>2</v>
      </c>
      <c r="AE953" s="9">
        <v>6151</v>
      </c>
      <c r="AF953" s="12">
        <v>22074</v>
      </c>
      <c r="AG953" s="2">
        <v>1</v>
      </c>
      <c r="AH953" s="2">
        <v>13</v>
      </c>
      <c r="AI953" s="2">
        <v>3</v>
      </c>
      <c r="AJ953" s="2">
        <v>1</v>
      </c>
      <c r="AK953" s="2">
        <v>80</v>
      </c>
      <c r="AL953" s="2">
        <v>0</v>
      </c>
      <c r="AM953" s="2">
        <v>19</v>
      </c>
      <c r="AN953" s="2">
        <v>3</v>
      </c>
      <c r="AO953" s="2">
        <v>19</v>
      </c>
      <c r="AP953" s="2">
        <v>2</v>
      </c>
      <c r="AQ953" s="2">
        <v>11</v>
      </c>
      <c r="AR953" s="4">
        <v>9</v>
      </c>
    </row>
    <row r="954" spans="1:44" ht="16" thickBot="1" x14ac:dyDescent="0.4">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9">
        <v>1060</v>
      </c>
      <c r="W954" s="2">
        <v>1</v>
      </c>
      <c r="X954" s="1" t="s">
        <v>75</v>
      </c>
      <c r="Y954" s="2">
        <v>1</v>
      </c>
      <c r="Z954" s="2">
        <v>4</v>
      </c>
      <c r="AA954" s="9">
        <v>54</v>
      </c>
      <c r="AB954" s="2">
        <v>3</v>
      </c>
      <c r="AC954" s="2">
        <v>1</v>
      </c>
      <c r="AD954" s="2">
        <v>2</v>
      </c>
      <c r="AE954" s="9">
        <v>2302</v>
      </c>
      <c r="AF954" s="12">
        <v>8319</v>
      </c>
      <c r="AG954" s="2">
        <v>1</v>
      </c>
      <c r="AH954" s="2">
        <v>11</v>
      </c>
      <c r="AI954" s="2">
        <v>3</v>
      </c>
      <c r="AJ954" s="2">
        <v>1</v>
      </c>
      <c r="AK954" s="2">
        <v>80</v>
      </c>
      <c r="AL954" s="2">
        <v>0</v>
      </c>
      <c r="AM954" s="2">
        <v>3</v>
      </c>
      <c r="AN954" s="2">
        <v>4</v>
      </c>
      <c r="AO954" s="2">
        <v>3</v>
      </c>
      <c r="AP954" s="2">
        <v>2</v>
      </c>
      <c r="AQ954" s="2">
        <v>2</v>
      </c>
      <c r="AR954" s="4">
        <v>2</v>
      </c>
    </row>
    <row r="955" spans="1:44" ht="16" thickBot="1" x14ac:dyDescent="0.4">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9">
        <v>935</v>
      </c>
      <c r="W955" s="2">
        <v>3</v>
      </c>
      <c r="X955" s="1" t="s">
        <v>75</v>
      </c>
      <c r="Y955" s="2">
        <v>1</v>
      </c>
      <c r="Z955" s="2">
        <v>1</v>
      </c>
      <c r="AA955" s="9">
        <v>89</v>
      </c>
      <c r="AB955" s="2">
        <v>3</v>
      </c>
      <c r="AC955" s="2">
        <v>1</v>
      </c>
      <c r="AD955" s="2">
        <v>3</v>
      </c>
      <c r="AE955" s="9">
        <v>2362</v>
      </c>
      <c r="AF955" s="12">
        <v>14669</v>
      </c>
      <c r="AG955" s="2">
        <v>4</v>
      </c>
      <c r="AH955" s="2">
        <v>12</v>
      </c>
      <c r="AI955" s="2">
        <v>3</v>
      </c>
      <c r="AJ955" s="2">
        <v>3</v>
      </c>
      <c r="AK955" s="2">
        <v>80</v>
      </c>
      <c r="AL955" s="2">
        <v>0</v>
      </c>
      <c r="AM955" s="2">
        <v>10</v>
      </c>
      <c r="AN955" s="2">
        <v>4</v>
      </c>
      <c r="AO955" s="2">
        <v>3</v>
      </c>
      <c r="AP955" s="2">
        <v>2</v>
      </c>
      <c r="AQ955" s="2">
        <v>1</v>
      </c>
      <c r="AR955" s="4">
        <v>2</v>
      </c>
    </row>
    <row r="956" spans="1:44" ht="16" thickBot="1" x14ac:dyDescent="0.4">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9">
        <v>495</v>
      </c>
      <c r="W956" s="2">
        <v>2</v>
      </c>
      <c r="X956" s="1" t="s">
        <v>63</v>
      </c>
      <c r="Y956" s="2">
        <v>1</v>
      </c>
      <c r="Z956" s="2">
        <v>3</v>
      </c>
      <c r="AA956" s="9">
        <v>37</v>
      </c>
      <c r="AB956" s="2">
        <v>3</v>
      </c>
      <c r="AC956" s="2">
        <v>4</v>
      </c>
      <c r="AD956" s="2">
        <v>3</v>
      </c>
      <c r="AE956" s="9">
        <v>17861</v>
      </c>
      <c r="AF956" s="12">
        <v>26582</v>
      </c>
      <c r="AG956" s="2">
        <v>0</v>
      </c>
      <c r="AH956" s="2">
        <v>13</v>
      </c>
      <c r="AI956" s="2">
        <v>3</v>
      </c>
      <c r="AJ956" s="2">
        <v>4</v>
      </c>
      <c r="AK956" s="2">
        <v>80</v>
      </c>
      <c r="AL956" s="2">
        <v>0</v>
      </c>
      <c r="AM956" s="2">
        <v>21</v>
      </c>
      <c r="AN956" s="2">
        <v>2</v>
      </c>
      <c r="AO956" s="2">
        <v>20</v>
      </c>
      <c r="AP956" s="2">
        <v>8</v>
      </c>
      <c r="AQ956" s="2">
        <v>2</v>
      </c>
      <c r="AR956" s="4">
        <v>10</v>
      </c>
    </row>
    <row r="957" spans="1:44" ht="16" thickBot="1" x14ac:dyDescent="0.4">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9">
        <v>282</v>
      </c>
      <c r="W957" s="2">
        <v>2</v>
      </c>
      <c r="X957" s="1" t="s">
        <v>53</v>
      </c>
      <c r="Y957" s="2">
        <v>1</v>
      </c>
      <c r="Z957" s="2">
        <v>4</v>
      </c>
      <c r="AA957" s="9">
        <v>58</v>
      </c>
      <c r="AB957" s="2">
        <v>1</v>
      </c>
      <c r="AC957" s="2">
        <v>5</v>
      </c>
      <c r="AD957" s="2">
        <v>3</v>
      </c>
      <c r="AE957" s="9">
        <v>19187</v>
      </c>
      <c r="AF957" s="12">
        <v>6992</v>
      </c>
      <c r="AG957" s="2">
        <v>4</v>
      </c>
      <c r="AH957" s="2">
        <v>14</v>
      </c>
      <c r="AI957" s="2">
        <v>3</v>
      </c>
      <c r="AJ957" s="2">
        <v>4</v>
      </c>
      <c r="AK957" s="2">
        <v>80</v>
      </c>
      <c r="AL957" s="2">
        <v>1</v>
      </c>
      <c r="AM957" s="2">
        <v>23</v>
      </c>
      <c r="AN957" s="2">
        <v>3</v>
      </c>
      <c r="AO957" s="2">
        <v>19</v>
      </c>
      <c r="AP957" s="2">
        <v>9</v>
      </c>
      <c r="AQ957" s="2">
        <v>9</v>
      </c>
      <c r="AR957" s="4">
        <v>11</v>
      </c>
    </row>
    <row r="958" spans="1:44" ht="16" thickBot="1" x14ac:dyDescent="0.4">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9">
        <v>206</v>
      </c>
      <c r="W958" s="2">
        <v>8</v>
      </c>
      <c r="X958" s="1" t="s">
        <v>69</v>
      </c>
      <c r="Y958" s="2">
        <v>1</v>
      </c>
      <c r="Z958" s="2">
        <v>4</v>
      </c>
      <c r="AA958" s="9">
        <v>99</v>
      </c>
      <c r="AB958" s="2">
        <v>3</v>
      </c>
      <c r="AC958" s="2">
        <v>5</v>
      </c>
      <c r="AD958" s="2">
        <v>2</v>
      </c>
      <c r="AE958" s="9">
        <v>19717</v>
      </c>
      <c r="AF958" s="12">
        <v>4022</v>
      </c>
      <c r="AG958" s="2">
        <v>6</v>
      </c>
      <c r="AH958" s="2">
        <v>14</v>
      </c>
      <c r="AI958" s="2">
        <v>3</v>
      </c>
      <c r="AJ958" s="2">
        <v>1</v>
      </c>
      <c r="AK958" s="2">
        <v>80</v>
      </c>
      <c r="AL958" s="2">
        <v>0</v>
      </c>
      <c r="AM958" s="2">
        <v>36</v>
      </c>
      <c r="AN958" s="2">
        <v>3</v>
      </c>
      <c r="AO958" s="2">
        <v>7</v>
      </c>
      <c r="AP958" s="2">
        <v>3</v>
      </c>
      <c r="AQ958" s="2">
        <v>7</v>
      </c>
      <c r="AR958" s="4">
        <v>7</v>
      </c>
    </row>
    <row r="959" spans="1:44" ht="16" thickBot="1" x14ac:dyDescent="0.4">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9">
        <v>458</v>
      </c>
      <c r="W959" s="2">
        <v>16</v>
      </c>
      <c r="X959" s="1" t="s">
        <v>53</v>
      </c>
      <c r="Y959" s="2">
        <v>1</v>
      </c>
      <c r="Z959" s="2">
        <v>3</v>
      </c>
      <c r="AA959" s="9">
        <v>74</v>
      </c>
      <c r="AB959" s="2">
        <v>3</v>
      </c>
      <c r="AC959" s="2">
        <v>1</v>
      </c>
      <c r="AD959" s="2">
        <v>3</v>
      </c>
      <c r="AE959" s="9">
        <v>3544</v>
      </c>
      <c r="AF959" s="12">
        <v>8532</v>
      </c>
      <c r="AG959" s="2">
        <v>9</v>
      </c>
      <c r="AH959" s="2">
        <v>16</v>
      </c>
      <c r="AI959" s="2">
        <v>3</v>
      </c>
      <c r="AJ959" s="2">
        <v>2</v>
      </c>
      <c r="AK959" s="2">
        <v>80</v>
      </c>
      <c r="AL959" s="2">
        <v>1</v>
      </c>
      <c r="AM959" s="2">
        <v>6</v>
      </c>
      <c r="AN959" s="2">
        <v>3</v>
      </c>
      <c r="AO959" s="2">
        <v>4</v>
      </c>
      <c r="AP959" s="2">
        <v>2</v>
      </c>
      <c r="AQ959" s="2">
        <v>0</v>
      </c>
      <c r="AR959" s="4">
        <v>0</v>
      </c>
    </row>
    <row r="960" spans="1:44" ht="16" thickBot="1" x14ac:dyDescent="0.4">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9">
        <v>943</v>
      </c>
      <c r="W960" s="2">
        <v>9</v>
      </c>
      <c r="X960" s="1" t="s">
        <v>75</v>
      </c>
      <c r="Y960" s="2">
        <v>1</v>
      </c>
      <c r="Z960" s="2">
        <v>4</v>
      </c>
      <c r="AA960" s="9">
        <v>86</v>
      </c>
      <c r="AB960" s="2">
        <v>3</v>
      </c>
      <c r="AC960" s="2">
        <v>3</v>
      </c>
      <c r="AD960" s="2">
        <v>4</v>
      </c>
      <c r="AE960" s="9">
        <v>8500</v>
      </c>
      <c r="AF960" s="12">
        <v>5494</v>
      </c>
      <c r="AG960" s="2">
        <v>0</v>
      </c>
      <c r="AH960" s="2">
        <v>11</v>
      </c>
      <c r="AI960" s="2">
        <v>3</v>
      </c>
      <c r="AJ960" s="2">
        <v>4</v>
      </c>
      <c r="AK960" s="2">
        <v>80</v>
      </c>
      <c r="AL960" s="2">
        <v>1</v>
      </c>
      <c r="AM960" s="2">
        <v>10</v>
      </c>
      <c r="AN960" s="2">
        <v>2</v>
      </c>
      <c r="AO960" s="2">
        <v>9</v>
      </c>
      <c r="AP960" s="2">
        <v>7</v>
      </c>
      <c r="AQ960" s="2">
        <v>1</v>
      </c>
      <c r="AR960" s="4">
        <v>6</v>
      </c>
    </row>
    <row r="961" spans="1:44" ht="16" thickBot="1" x14ac:dyDescent="0.4">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9">
        <v>523</v>
      </c>
      <c r="W961" s="2">
        <v>2</v>
      </c>
      <c r="X961" s="1" t="s">
        <v>75</v>
      </c>
      <c r="Y961" s="2">
        <v>1</v>
      </c>
      <c r="Z961" s="2">
        <v>3</v>
      </c>
      <c r="AA961" s="9">
        <v>98</v>
      </c>
      <c r="AB961" s="2">
        <v>3</v>
      </c>
      <c r="AC961" s="2">
        <v>2</v>
      </c>
      <c r="AD961" s="2">
        <v>4</v>
      </c>
      <c r="AE961" s="9">
        <v>4661</v>
      </c>
      <c r="AF961" s="12">
        <v>22455</v>
      </c>
      <c r="AG961" s="2">
        <v>1</v>
      </c>
      <c r="AH961" s="2">
        <v>13</v>
      </c>
      <c r="AI961" s="2">
        <v>3</v>
      </c>
      <c r="AJ961" s="2">
        <v>3</v>
      </c>
      <c r="AK961" s="2">
        <v>80</v>
      </c>
      <c r="AL961" s="2">
        <v>0</v>
      </c>
      <c r="AM961" s="2">
        <v>9</v>
      </c>
      <c r="AN961" s="2">
        <v>3</v>
      </c>
      <c r="AO961" s="2">
        <v>9</v>
      </c>
      <c r="AP961" s="2">
        <v>8</v>
      </c>
      <c r="AQ961" s="2">
        <v>8</v>
      </c>
      <c r="AR961" s="4">
        <v>8</v>
      </c>
    </row>
    <row r="962" spans="1:44" ht="16" thickBot="1" x14ac:dyDescent="0.4">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9">
        <v>1018</v>
      </c>
      <c r="W962" s="2">
        <v>1</v>
      </c>
      <c r="X962" s="1" t="s">
        <v>75</v>
      </c>
      <c r="Y962" s="2">
        <v>1</v>
      </c>
      <c r="Z962" s="2">
        <v>3</v>
      </c>
      <c r="AA962" s="9">
        <v>66</v>
      </c>
      <c r="AB962" s="2">
        <v>3</v>
      </c>
      <c r="AC962" s="2">
        <v>2</v>
      </c>
      <c r="AD962" s="2">
        <v>2</v>
      </c>
      <c r="AE962" s="9">
        <v>4103</v>
      </c>
      <c r="AF962" s="12">
        <v>4297</v>
      </c>
      <c r="AG962" s="2">
        <v>0</v>
      </c>
      <c r="AH962" s="2">
        <v>17</v>
      </c>
      <c r="AI962" s="2">
        <v>3</v>
      </c>
      <c r="AJ962" s="2">
        <v>4</v>
      </c>
      <c r="AK962" s="2">
        <v>80</v>
      </c>
      <c r="AL962" s="2">
        <v>1</v>
      </c>
      <c r="AM962" s="2">
        <v>10</v>
      </c>
      <c r="AN962" s="2">
        <v>3</v>
      </c>
      <c r="AO962" s="2">
        <v>9</v>
      </c>
      <c r="AP962" s="2">
        <v>3</v>
      </c>
      <c r="AQ962" s="2">
        <v>1</v>
      </c>
      <c r="AR962" s="4">
        <v>7</v>
      </c>
    </row>
    <row r="963" spans="1:44" ht="16" thickBot="1" x14ac:dyDescent="0.4">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9">
        <v>482</v>
      </c>
      <c r="W963" s="2">
        <v>4</v>
      </c>
      <c r="X963" s="1" t="s">
        <v>69</v>
      </c>
      <c r="Y963" s="2">
        <v>1</v>
      </c>
      <c r="Z963" s="2">
        <v>3</v>
      </c>
      <c r="AA963" s="9">
        <v>87</v>
      </c>
      <c r="AB963" s="2">
        <v>3</v>
      </c>
      <c r="AC963" s="2">
        <v>2</v>
      </c>
      <c r="AD963" s="2">
        <v>3</v>
      </c>
      <c r="AE963" s="9">
        <v>4249</v>
      </c>
      <c r="AF963" s="12">
        <v>2690</v>
      </c>
      <c r="AG963" s="2">
        <v>1</v>
      </c>
      <c r="AH963" s="2">
        <v>11</v>
      </c>
      <c r="AI963" s="2">
        <v>3</v>
      </c>
      <c r="AJ963" s="2">
        <v>2</v>
      </c>
      <c r="AK963" s="2">
        <v>80</v>
      </c>
      <c r="AL963" s="2">
        <v>0</v>
      </c>
      <c r="AM963" s="2">
        <v>9</v>
      </c>
      <c r="AN963" s="2">
        <v>3</v>
      </c>
      <c r="AO963" s="2">
        <v>9</v>
      </c>
      <c r="AP963" s="2">
        <v>6</v>
      </c>
      <c r="AQ963" s="2">
        <v>1</v>
      </c>
      <c r="AR963" s="4">
        <v>1</v>
      </c>
    </row>
    <row r="964" spans="1:44" ht="16" thickBot="1" x14ac:dyDescent="0.4">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9">
        <v>770</v>
      </c>
      <c r="W964" s="2">
        <v>5</v>
      </c>
      <c r="X964" s="1" t="s">
        <v>75</v>
      </c>
      <c r="Y964" s="2">
        <v>1</v>
      </c>
      <c r="Z964" s="2">
        <v>3</v>
      </c>
      <c r="AA964" s="9">
        <v>84</v>
      </c>
      <c r="AB964" s="2">
        <v>3</v>
      </c>
      <c r="AC964" s="2">
        <v>4</v>
      </c>
      <c r="AD964" s="2">
        <v>2</v>
      </c>
      <c r="AE964" s="9">
        <v>14026</v>
      </c>
      <c r="AF964" s="12">
        <v>17588</v>
      </c>
      <c r="AG964" s="2">
        <v>1</v>
      </c>
      <c r="AH964" s="2">
        <v>11</v>
      </c>
      <c r="AI964" s="2">
        <v>3</v>
      </c>
      <c r="AJ964" s="2">
        <v>2</v>
      </c>
      <c r="AK964" s="2">
        <v>80</v>
      </c>
      <c r="AL964" s="2">
        <v>1</v>
      </c>
      <c r="AM964" s="2">
        <v>33</v>
      </c>
      <c r="AN964" s="2">
        <v>3</v>
      </c>
      <c r="AO964" s="2">
        <v>33</v>
      </c>
      <c r="AP964" s="2">
        <v>9</v>
      </c>
      <c r="AQ964" s="2">
        <v>0</v>
      </c>
      <c r="AR964" s="4">
        <v>10</v>
      </c>
    </row>
    <row r="965" spans="1:44" ht="16" thickBot="1" x14ac:dyDescent="0.4">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9">
        <v>1009</v>
      </c>
      <c r="W965" s="2">
        <v>2</v>
      </c>
      <c r="X965" s="1" t="s">
        <v>53</v>
      </c>
      <c r="Y965" s="2">
        <v>1</v>
      </c>
      <c r="Z965" s="2">
        <v>2</v>
      </c>
      <c r="AA965" s="9">
        <v>31</v>
      </c>
      <c r="AB965" s="2">
        <v>3</v>
      </c>
      <c r="AC965" s="2">
        <v>2</v>
      </c>
      <c r="AD965" s="2">
        <v>3</v>
      </c>
      <c r="AE965" s="9">
        <v>6893</v>
      </c>
      <c r="AF965" s="12">
        <v>19461</v>
      </c>
      <c r="AG965" s="2">
        <v>3</v>
      </c>
      <c r="AH965" s="2">
        <v>15</v>
      </c>
      <c r="AI965" s="2">
        <v>3</v>
      </c>
      <c r="AJ965" s="2">
        <v>4</v>
      </c>
      <c r="AK965" s="2">
        <v>80</v>
      </c>
      <c r="AL965" s="2">
        <v>1</v>
      </c>
      <c r="AM965" s="2">
        <v>11</v>
      </c>
      <c r="AN965" s="2">
        <v>3</v>
      </c>
      <c r="AO965" s="2">
        <v>7</v>
      </c>
      <c r="AP965" s="2">
        <v>7</v>
      </c>
      <c r="AQ965" s="2">
        <v>1</v>
      </c>
      <c r="AR965" s="4">
        <v>7</v>
      </c>
    </row>
    <row r="966" spans="1:44" ht="16" thickBot="1" x14ac:dyDescent="0.4">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9">
        <v>507</v>
      </c>
      <c r="W966" s="2">
        <v>15</v>
      </c>
      <c r="X966" s="1" t="s">
        <v>53</v>
      </c>
      <c r="Y966" s="2">
        <v>1</v>
      </c>
      <c r="Z966" s="2">
        <v>3</v>
      </c>
      <c r="AA966" s="9">
        <v>66</v>
      </c>
      <c r="AB966" s="2">
        <v>3</v>
      </c>
      <c r="AC966" s="2">
        <v>2</v>
      </c>
      <c r="AD966" s="2">
        <v>3</v>
      </c>
      <c r="AE966" s="9">
        <v>6125</v>
      </c>
      <c r="AF966" s="12">
        <v>23553</v>
      </c>
      <c r="AG966" s="2">
        <v>1</v>
      </c>
      <c r="AH966" s="2">
        <v>12</v>
      </c>
      <c r="AI966" s="2">
        <v>3</v>
      </c>
      <c r="AJ966" s="2">
        <v>4</v>
      </c>
      <c r="AK966" s="2">
        <v>80</v>
      </c>
      <c r="AL966" s="2">
        <v>0</v>
      </c>
      <c r="AM966" s="2">
        <v>10</v>
      </c>
      <c r="AN966" s="2">
        <v>4</v>
      </c>
      <c r="AO966" s="2">
        <v>10</v>
      </c>
      <c r="AP966" s="2">
        <v>8</v>
      </c>
      <c r="AQ966" s="2">
        <v>9</v>
      </c>
      <c r="AR966" s="4">
        <v>6</v>
      </c>
    </row>
    <row r="967" spans="1:44" ht="16" thickBot="1" x14ac:dyDescent="0.4">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9">
        <v>882</v>
      </c>
      <c r="W967" s="2">
        <v>19</v>
      </c>
      <c r="X967" s="1" t="s">
        <v>63</v>
      </c>
      <c r="Y967" s="2">
        <v>1</v>
      </c>
      <c r="Z967" s="2">
        <v>4</v>
      </c>
      <c r="AA967" s="9">
        <v>67</v>
      </c>
      <c r="AB967" s="2">
        <v>3</v>
      </c>
      <c r="AC967" s="2">
        <v>1</v>
      </c>
      <c r="AD967" s="2">
        <v>4</v>
      </c>
      <c r="AE967" s="9">
        <v>3669</v>
      </c>
      <c r="AF967" s="12">
        <v>9075</v>
      </c>
      <c r="AG967" s="2">
        <v>3</v>
      </c>
      <c r="AH967" s="2">
        <v>11</v>
      </c>
      <c r="AI967" s="2">
        <v>3</v>
      </c>
      <c r="AJ967" s="2">
        <v>3</v>
      </c>
      <c r="AK967" s="2">
        <v>80</v>
      </c>
      <c r="AL967" s="2">
        <v>3</v>
      </c>
      <c r="AM967" s="2">
        <v>7</v>
      </c>
      <c r="AN967" s="2">
        <v>2</v>
      </c>
      <c r="AO967" s="2">
        <v>3</v>
      </c>
      <c r="AP967" s="2">
        <v>2</v>
      </c>
      <c r="AQ967" s="2">
        <v>1</v>
      </c>
      <c r="AR967" s="4">
        <v>2</v>
      </c>
    </row>
    <row r="968" spans="1:44" ht="16" thickBot="1" x14ac:dyDescent="0.4">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9">
        <v>601</v>
      </c>
      <c r="W968" s="2">
        <v>7</v>
      </c>
      <c r="X968" s="1" t="s">
        <v>69</v>
      </c>
      <c r="Y968" s="2">
        <v>1</v>
      </c>
      <c r="Z968" s="2">
        <v>3</v>
      </c>
      <c r="AA968" s="9">
        <v>53</v>
      </c>
      <c r="AB968" s="2">
        <v>2</v>
      </c>
      <c r="AC968" s="2">
        <v>3</v>
      </c>
      <c r="AD968" s="2">
        <v>3</v>
      </c>
      <c r="AE968" s="9">
        <v>10008</v>
      </c>
      <c r="AF968" s="12">
        <v>12023</v>
      </c>
      <c r="AG968" s="2">
        <v>7</v>
      </c>
      <c r="AH968" s="2">
        <v>14</v>
      </c>
      <c r="AI968" s="2">
        <v>3</v>
      </c>
      <c r="AJ968" s="2">
        <v>4</v>
      </c>
      <c r="AK968" s="2">
        <v>80</v>
      </c>
      <c r="AL968" s="2">
        <v>0</v>
      </c>
      <c r="AM968" s="2">
        <v>31</v>
      </c>
      <c r="AN968" s="2">
        <v>2</v>
      </c>
      <c r="AO968" s="2">
        <v>10</v>
      </c>
      <c r="AP968" s="2">
        <v>9</v>
      </c>
      <c r="AQ968" s="2">
        <v>5</v>
      </c>
      <c r="AR968" s="4">
        <v>9</v>
      </c>
    </row>
    <row r="969" spans="1:44" ht="16" thickBot="1" x14ac:dyDescent="0.4">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9">
        <v>329</v>
      </c>
      <c r="W969" s="2">
        <v>1</v>
      </c>
      <c r="X969" s="1" t="s">
        <v>69</v>
      </c>
      <c r="Y969" s="2">
        <v>1</v>
      </c>
      <c r="Z969" s="2">
        <v>2</v>
      </c>
      <c r="AA969" s="9">
        <v>88</v>
      </c>
      <c r="AB969" s="2">
        <v>3</v>
      </c>
      <c r="AC969" s="2">
        <v>1</v>
      </c>
      <c r="AD969" s="2">
        <v>2</v>
      </c>
      <c r="AE969" s="9">
        <v>2387</v>
      </c>
      <c r="AF969" s="12">
        <v>6762</v>
      </c>
      <c r="AG969" s="2">
        <v>3</v>
      </c>
      <c r="AH969" s="2">
        <v>22</v>
      </c>
      <c r="AI969" s="2">
        <v>4</v>
      </c>
      <c r="AJ969" s="2">
        <v>3</v>
      </c>
      <c r="AK969" s="2">
        <v>80</v>
      </c>
      <c r="AL969" s="2">
        <v>1</v>
      </c>
      <c r="AM969" s="2">
        <v>7</v>
      </c>
      <c r="AN969" s="2">
        <v>3</v>
      </c>
      <c r="AO969" s="2">
        <v>4</v>
      </c>
      <c r="AP969" s="2">
        <v>2</v>
      </c>
      <c r="AQ969" s="2">
        <v>0</v>
      </c>
      <c r="AR969" s="4">
        <v>3</v>
      </c>
    </row>
    <row r="970" spans="1:44" ht="16" thickBot="1" x14ac:dyDescent="0.4">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9">
        <v>607</v>
      </c>
      <c r="W970" s="2">
        <v>7</v>
      </c>
      <c r="X970" s="1" t="s">
        <v>75</v>
      </c>
      <c r="Y970" s="2">
        <v>1</v>
      </c>
      <c r="Z970" s="2">
        <v>1</v>
      </c>
      <c r="AA970" s="9">
        <v>83</v>
      </c>
      <c r="AB970" s="2">
        <v>4</v>
      </c>
      <c r="AC970" s="2">
        <v>2</v>
      </c>
      <c r="AD970" s="2">
        <v>2</v>
      </c>
      <c r="AE970" s="9">
        <v>4639</v>
      </c>
      <c r="AF970" s="12">
        <v>2261</v>
      </c>
      <c r="AG970" s="2">
        <v>2</v>
      </c>
      <c r="AH970" s="2">
        <v>16</v>
      </c>
      <c r="AI970" s="2">
        <v>3</v>
      </c>
      <c r="AJ970" s="2">
        <v>4</v>
      </c>
      <c r="AK970" s="2">
        <v>80</v>
      </c>
      <c r="AL970" s="2">
        <v>1</v>
      </c>
      <c r="AM970" s="2">
        <v>17</v>
      </c>
      <c r="AN970" s="2">
        <v>2</v>
      </c>
      <c r="AO970" s="2">
        <v>15</v>
      </c>
      <c r="AP970" s="2">
        <v>7</v>
      </c>
      <c r="AQ970" s="2">
        <v>6</v>
      </c>
      <c r="AR970" s="4">
        <v>13</v>
      </c>
    </row>
    <row r="971" spans="1:44" ht="16" thickBot="1" x14ac:dyDescent="0.4">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9">
        <v>855</v>
      </c>
      <c r="W971" s="2">
        <v>4</v>
      </c>
      <c r="X971" s="1" t="s">
        <v>75</v>
      </c>
      <c r="Y971" s="2">
        <v>1</v>
      </c>
      <c r="Z971" s="2">
        <v>4</v>
      </c>
      <c r="AA971" s="9">
        <v>54</v>
      </c>
      <c r="AB971" s="2">
        <v>3</v>
      </c>
      <c r="AC971" s="2">
        <v>3</v>
      </c>
      <c r="AD971" s="2">
        <v>4</v>
      </c>
      <c r="AE971" s="9">
        <v>7898</v>
      </c>
      <c r="AF971" s="12">
        <v>18706</v>
      </c>
      <c r="AG971" s="2">
        <v>1</v>
      </c>
      <c r="AH971" s="2">
        <v>11</v>
      </c>
      <c r="AI971" s="2">
        <v>3</v>
      </c>
      <c r="AJ971" s="2">
        <v>3</v>
      </c>
      <c r="AK971" s="2">
        <v>80</v>
      </c>
      <c r="AL971" s="2">
        <v>0</v>
      </c>
      <c r="AM971" s="2">
        <v>11</v>
      </c>
      <c r="AN971" s="2">
        <v>3</v>
      </c>
      <c r="AO971" s="2">
        <v>10</v>
      </c>
      <c r="AP971" s="2">
        <v>9</v>
      </c>
      <c r="AQ971" s="2">
        <v>0</v>
      </c>
      <c r="AR971" s="4">
        <v>8</v>
      </c>
    </row>
    <row r="972" spans="1:44" ht="16" thickBot="1" x14ac:dyDescent="0.4">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9">
        <v>1291</v>
      </c>
      <c r="W972" s="2">
        <v>11</v>
      </c>
      <c r="X972" s="1" t="s">
        <v>75</v>
      </c>
      <c r="Y972" s="2">
        <v>1</v>
      </c>
      <c r="Z972" s="2">
        <v>3</v>
      </c>
      <c r="AA972" s="9">
        <v>98</v>
      </c>
      <c r="AB972" s="2">
        <v>4</v>
      </c>
      <c r="AC972" s="2">
        <v>1</v>
      </c>
      <c r="AD972" s="2">
        <v>4</v>
      </c>
      <c r="AE972" s="9">
        <v>2534</v>
      </c>
      <c r="AF972" s="12">
        <v>6527</v>
      </c>
      <c r="AG972" s="2">
        <v>8</v>
      </c>
      <c r="AH972" s="2">
        <v>14</v>
      </c>
      <c r="AI972" s="2">
        <v>3</v>
      </c>
      <c r="AJ972" s="2">
        <v>2</v>
      </c>
      <c r="AK972" s="2">
        <v>80</v>
      </c>
      <c r="AL972" s="2">
        <v>1</v>
      </c>
      <c r="AM972" s="2">
        <v>5</v>
      </c>
      <c r="AN972" s="2">
        <v>3</v>
      </c>
      <c r="AO972" s="2">
        <v>1</v>
      </c>
      <c r="AP972" s="2">
        <v>0</v>
      </c>
      <c r="AQ972" s="2">
        <v>0</v>
      </c>
      <c r="AR972" s="4">
        <v>0</v>
      </c>
    </row>
    <row r="973" spans="1:44" ht="16" thickBot="1" x14ac:dyDescent="0.4">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9">
        <v>1405</v>
      </c>
      <c r="W973" s="2">
        <v>11</v>
      </c>
      <c r="X973" s="1" t="s">
        <v>53</v>
      </c>
      <c r="Y973" s="2">
        <v>1</v>
      </c>
      <c r="Z973" s="2">
        <v>4</v>
      </c>
      <c r="AA973" s="9">
        <v>82</v>
      </c>
      <c r="AB973" s="2">
        <v>2</v>
      </c>
      <c r="AC973" s="2">
        <v>4</v>
      </c>
      <c r="AD973" s="2">
        <v>4</v>
      </c>
      <c r="AE973" s="9">
        <v>13142</v>
      </c>
      <c r="AF973" s="12">
        <v>24439</v>
      </c>
      <c r="AG973" s="2">
        <v>3</v>
      </c>
      <c r="AH973" s="2">
        <v>16</v>
      </c>
      <c r="AI973" s="2">
        <v>3</v>
      </c>
      <c r="AJ973" s="2">
        <v>2</v>
      </c>
      <c r="AK973" s="2">
        <v>80</v>
      </c>
      <c r="AL973" s="2">
        <v>0</v>
      </c>
      <c r="AM973" s="2">
        <v>29</v>
      </c>
      <c r="AN973" s="2">
        <v>2</v>
      </c>
      <c r="AO973" s="2">
        <v>5</v>
      </c>
      <c r="AP973" s="2">
        <v>2</v>
      </c>
      <c r="AQ973" s="2">
        <v>0</v>
      </c>
      <c r="AR973" s="4">
        <v>3</v>
      </c>
    </row>
    <row r="974" spans="1:44" ht="16" thickBot="1" x14ac:dyDescent="0.4">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9">
        <v>1124</v>
      </c>
      <c r="W974" s="2">
        <v>1</v>
      </c>
      <c r="X974" s="1" t="s">
        <v>75</v>
      </c>
      <c r="Y974" s="2">
        <v>1</v>
      </c>
      <c r="Z974" s="2">
        <v>4</v>
      </c>
      <c r="AA974" s="9">
        <v>97</v>
      </c>
      <c r="AB974" s="2">
        <v>3</v>
      </c>
      <c r="AC974" s="2">
        <v>1</v>
      </c>
      <c r="AD974" s="2">
        <v>4</v>
      </c>
      <c r="AE974" s="9">
        <v>1611</v>
      </c>
      <c r="AF974" s="12">
        <v>19305</v>
      </c>
      <c r="AG974" s="2">
        <v>1</v>
      </c>
      <c r="AH974" s="2">
        <v>15</v>
      </c>
      <c r="AI974" s="2">
        <v>3</v>
      </c>
      <c r="AJ974" s="2">
        <v>3</v>
      </c>
      <c r="AK974" s="2">
        <v>80</v>
      </c>
      <c r="AL974" s="2">
        <v>0</v>
      </c>
      <c r="AM974" s="2">
        <v>0</v>
      </c>
      <c r="AN974" s="2">
        <v>4</v>
      </c>
      <c r="AO974" s="2">
        <v>0</v>
      </c>
      <c r="AP974" s="2">
        <v>0</v>
      </c>
      <c r="AQ974" s="2">
        <v>0</v>
      </c>
      <c r="AR974" s="4">
        <v>0</v>
      </c>
    </row>
    <row r="975" spans="1:44" ht="16" thickBot="1" x14ac:dyDescent="0.4">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9">
        <v>817</v>
      </c>
      <c r="W975" s="2">
        <v>1</v>
      </c>
      <c r="X975" s="1" t="s">
        <v>75</v>
      </c>
      <c r="Y975" s="2">
        <v>1</v>
      </c>
      <c r="Z975" s="2">
        <v>4</v>
      </c>
      <c r="AA975" s="9">
        <v>60</v>
      </c>
      <c r="AB975" s="2">
        <v>2</v>
      </c>
      <c r="AC975" s="2">
        <v>2</v>
      </c>
      <c r="AD975" s="2">
        <v>4</v>
      </c>
      <c r="AE975" s="9">
        <v>5363</v>
      </c>
      <c r="AF975" s="12">
        <v>10846</v>
      </c>
      <c r="AG975" s="2">
        <v>0</v>
      </c>
      <c r="AH975" s="2">
        <v>12</v>
      </c>
      <c r="AI975" s="2">
        <v>3</v>
      </c>
      <c r="AJ975" s="2">
        <v>2</v>
      </c>
      <c r="AK975" s="2">
        <v>80</v>
      </c>
      <c r="AL975" s="2">
        <v>1</v>
      </c>
      <c r="AM975" s="2">
        <v>10</v>
      </c>
      <c r="AN975" s="2">
        <v>3</v>
      </c>
      <c r="AO975" s="2">
        <v>9</v>
      </c>
      <c r="AP975" s="2">
        <v>7</v>
      </c>
      <c r="AQ975" s="2">
        <v>0</v>
      </c>
      <c r="AR975" s="4">
        <v>0</v>
      </c>
    </row>
    <row r="976" spans="1:44" ht="16" thickBot="1" x14ac:dyDescent="0.4">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9">
        <v>793</v>
      </c>
      <c r="W976" s="2">
        <v>2</v>
      </c>
      <c r="X976" s="1" t="s">
        <v>63</v>
      </c>
      <c r="Y976" s="2">
        <v>1</v>
      </c>
      <c r="Z976" s="2">
        <v>4</v>
      </c>
      <c r="AA976" s="9">
        <v>43</v>
      </c>
      <c r="AB976" s="2">
        <v>1</v>
      </c>
      <c r="AC976" s="2">
        <v>2</v>
      </c>
      <c r="AD976" s="2">
        <v>4</v>
      </c>
      <c r="AE976" s="9">
        <v>5071</v>
      </c>
      <c r="AF976" s="12">
        <v>20392</v>
      </c>
      <c r="AG976" s="2">
        <v>3</v>
      </c>
      <c r="AH976" s="2">
        <v>20</v>
      </c>
      <c r="AI976" s="2">
        <v>4</v>
      </c>
      <c r="AJ976" s="2">
        <v>2</v>
      </c>
      <c r="AK976" s="2">
        <v>80</v>
      </c>
      <c r="AL976" s="2">
        <v>0</v>
      </c>
      <c r="AM976" s="2">
        <v>8</v>
      </c>
      <c r="AN976" s="2">
        <v>3</v>
      </c>
      <c r="AO976" s="2">
        <v>6</v>
      </c>
      <c r="AP976" s="2">
        <v>2</v>
      </c>
      <c r="AQ976" s="2">
        <v>0</v>
      </c>
      <c r="AR976" s="4">
        <v>0</v>
      </c>
    </row>
    <row r="977" spans="1:44" ht="16" thickBot="1" x14ac:dyDescent="0.4">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9">
        <v>267</v>
      </c>
      <c r="W977" s="2">
        <v>13</v>
      </c>
      <c r="X977" s="1" t="s">
        <v>69</v>
      </c>
      <c r="Y977" s="2">
        <v>1</v>
      </c>
      <c r="Z977" s="2">
        <v>1</v>
      </c>
      <c r="AA977" s="9">
        <v>85</v>
      </c>
      <c r="AB977" s="2">
        <v>4</v>
      </c>
      <c r="AC977" s="2">
        <v>4</v>
      </c>
      <c r="AD977" s="2">
        <v>2</v>
      </c>
      <c r="AE977" s="9">
        <v>13695</v>
      </c>
      <c r="AF977" s="12">
        <v>9277</v>
      </c>
      <c r="AG977" s="2">
        <v>6</v>
      </c>
      <c r="AH977" s="2">
        <v>17</v>
      </c>
      <c r="AI977" s="2">
        <v>3</v>
      </c>
      <c r="AJ977" s="2">
        <v>3</v>
      </c>
      <c r="AK977" s="2">
        <v>80</v>
      </c>
      <c r="AL977" s="2">
        <v>0</v>
      </c>
      <c r="AM977" s="2">
        <v>24</v>
      </c>
      <c r="AN977" s="2">
        <v>2</v>
      </c>
      <c r="AO977" s="2">
        <v>19</v>
      </c>
      <c r="AP977" s="2">
        <v>7</v>
      </c>
      <c r="AQ977" s="2">
        <v>3</v>
      </c>
      <c r="AR977" s="4">
        <v>8</v>
      </c>
    </row>
    <row r="978" spans="1:44" ht="16" thickBot="1" x14ac:dyDescent="0.4">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9">
        <v>1369</v>
      </c>
      <c r="W978" s="2">
        <v>23</v>
      </c>
      <c r="X978" s="1" t="s">
        <v>75</v>
      </c>
      <c r="Y978" s="2">
        <v>1</v>
      </c>
      <c r="Z978" s="2">
        <v>4</v>
      </c>
      <c r="AA978" s="9">
        <v>68</v>
      </c>
      <c r="AB978" s="2">
        <v>3</v>
      </c>
      <c r="AC978" s="2">
        <v>4</v>
      </c>
      <c r="AD978" s="2">
        <v>2</v>
      </c>
      <c r="AE978" s="9">
        <v>13402</v>
      </c>
      <c r="AF978" s="12">
        <v>18235</v>
      </c>
      <c r="AG978" s="2">
        <v>4</v>
      </c>
      <c r="AH978" s="2">
        <v>12</v>
      </c>
      <c r="AI978" s="2">
        <v>3</v>
      </c>
      <c r="AJ978" s="2">
        <v>1</v>
      </c>
      <c r="AK978" s="2">
        <v>80</v>
      </c>
      <c r="AL978" s="2">
        <v>1</v>
      </c>
      <c r="AM978" s="2">
        <v>33</v>
      </c>
      <c r="AN978" s="2">
        <v>3</v>
      </c>
      <c r="AO978" s="2">
        <v>19</v>
      </c>
      <c r="AP978" s="2">
        <v>16</v>
      </c>
      <c r="AQ978" s="2">
        <v>15</v>
      </c>
      <c r="AR978" s="4">
        <v>9</v>
      </c>
    </row>
    <row r="979" spans="1:44" ht="16" thickBot="1" x14ac:dyDescent="0.4">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9">
        <v>999</v>
      </c>
      <c r="W979" s="2">
        <v>26</v>
      </c>
      <c r="X979" s="1" t="s">
        <v>63</v>
      </c>
      <c r="Y979" s="2">
        <v>1</v>
      </c>
      <c r="Z979" s="2">
        <v>4</v>
      </c>
      <c r="AA979" s="9">
        <v>92</v>
      </c>
      <c r="AB979" s="2">
        <v>2</v>
      </c>
      <c r="AC979" s="2">
        <v>1</v>
      </c>
      <c r="AD979" s="2">
        <v>4</v>
      </c>
      <c r="AE979" s="9">
        <v>2029</v>
      </c>
      <c r="AF979" s="12">
        <v>15891</v>
      </c>
      <c r="AG979" s="2">
        <v>1</v>
      </c>
      <c r="AH979" s="2">
        <v>20</v>
      </c>
      <c r="AI979" s="2">
        <v>4</v>
      </c>
      <c r="AJ979" s="2">
        <v>3</v>
      </c>
      <c r="AK979" s="2">
        <v>80</v>
      </c>
      <c r="AL979" s="2">
        <v>3</v>
      </c>
      <c r="AM979" s="2">
        <v>5</v>
      </c>
      <c r="AN979" s="2">
        <v>3</v>
      </c>
      <c r="AO979" s="2">
        <v>5</v>
      </c>
      <c r="AP979" s="2">
        <v>4</v>
      </c>
      <c r="AQ979" s="2">
        <v>0</v>
      </c>
      <c r="AR979" s="4">
        <v>0</v>
      </c>
    </row>
    <row r="980" spans="1:44" ht="16" thickBot="1" x14ac:dyDescent="0.4">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9">
        <v>1202</v>
      </c>
      <c r="W980" s="2">
        <v>2</v>
      </c>
      <c r="X980" s="1" t="s">
        <v>63</v>
      </c>
      <c r="Y980" s="2">
        <v>1</v>
      </c>
      <c r="Z980" s="2">
        <v>2</v>
      </c>
      <c r="AA980" s="9">
        <v>89</v>
      </c>
      <c r="AB980" s="2">
        <v>4</v>
      </c>
      <c r="AC980" s="2">
        <v>2</v>
      </c>
      <c r="AD980" s="2">
        <v>3</v>
      </c>
      <c r="AE980" s="9">
        <v>6377</v>
      </c>
      <c r="AF980" s="12">
        <v>13888</v>
      </c>
      <c r="AG980" s="2">
        <v>5</v>
      </c>
      <c r="AH980" s="2">
        <v>20</v>
      </c>
      <c r="AI980" s="2">
        <v>4</v>
      </c>
      <c r="AJ980" s="2">
        <v>2</v>
      </c>
      <c r="AK980" s="2">
        <v>80</v>
      </c>
      <c r="AL980" s="2">
        <v>3</v>
      </c>
      <c r="AM980" s="2">
        <v>15</v>
      </c>
      <c r="AN980" s="2">
        <v>3</v>
      </c>
      <c r="AO980" s="2">
        <v>12</v>
      </c>
      <c r="AP980" s="2">
        <v>11</v>
      </c>
      <c r="AQ980" s="2">
        <v>11</v>
      </c>
      <c r="AR980" s="4">
        <v>8</v>
      </c>
    </row>
    <row r="981" spans="1:44" ht="16" thickBot="1" x14ac:dyDescent="0.4">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9">
        <v>285</v>
      </c>
      <c r="W981" s="2">
        <v>29</v>
      </c>
      <c r="X981" s="1" t="s">
        <v>75</v>
      </c>
      <c r="Y981" s="2">
        <v>1</v>
      </c>
      <c r="Z981" s="2">
        <v>2</v>
      </c>
      <c r="AA981" s="9">
        <v>86</v>
      </c>
      <c r="AB981" s="2">
        <v>3</v>
      </c>
      <c r="AC981" s="2">
        <v>2</v>
      </c>
      <c r="AD981" s="2">
        <v>3</v>
      </c>
      <c r="AE981" s="9">
        <v>5429</v>
      </c>
      <c r="AF981" s="12">
        <v>17491</v>
      </c>
      <c r="AG981" s="2">
        <v>4</v>
      </c>
      <c r="AH981" s="2">
        <v>13</v>
      </c>
      <c r="AI981" s="2">
        <v>3</v>
      </c>
      <c r="AJ981" s="2">
        <v>1</v>
      </c>
      <c r="AK981" s="2">
        <v>80</v>
      </c>
      <c r="AL981" s="2">
        <v>2</v>
      </c>
      <c r="AM981" s="2">
        <v>10</v>
      </c>
      <c r="AN981" s="2">
        <v>3</v>
      </c>
      <c r="AO981" s="2">
        <v>8</v>
      </c>
      <c r="AP981" s="2">
        <v>7</v>
      </c>
      <c r="AQ981" s="2">
        <v>7</v>
      </c>
      <c r="AR981" s="4">
        <v>7</v>
      </c>
    </row>
    <row r="982" spans="1:44" ht="16" thickBot="1" x14ac:dyDescent="0.4">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9">
        <v>703</v>
      </c>
      <c r="W982" s="2">
        <v>2</v>
      </c>
      <c r="X982" s="1" t="s">
        <v>75</v>
      </c>
      <c r="Y982" s="2">
        <v>1</v>
      </c>
      <c r="Z982" s="2">
        <v>3</v>
      </c>
      <c r="AA982" s="9">
        <v>90</v>
      </c>
      <c r="AB982" s="2">
        <v>2</v>
      </c>
      <c r="AC982" s="2">
        <v>1</v>
      </c>
      <c r="AD982" s="2">
        <v>4</v>
      </c>
      <c r="AE982" s="9">
        <v>2785</v>
      </c>
      <c r="AF982" s="12">
        <v>11882</v>
      </c>
      <c r="AG982" s="2">
        <v>7</v>
      </c>
      <c r="AH982" s="2">
        <v>14</v>
      </c>
      <c r="AI982" s="2">
        <v>3</v>
      </c>
      <c r="AJ982" s="2">
        <v>3</v>
      </c>
      <c r="AK982" s="2">
        <v>80</v>
      </c>
      <c r="AL982" s="2">
        <v>0</v>
      </c>
      <c r="AM982" s="2">
        <v>3</v>
      </c>
      <c r="AN982" s="2">
        <v>4</v>
      </c>
      <c r="AO982" s="2">
        <v>1</v>
      </c>
      <c r="AP982" s="2">
        <v>0</v>
      </c>
      <c r="AQ982" s="2">
        <v>0</v>
      </c>
      <c r="AR982" s="4">
        <v>0</v>
      </c>
    </row>
    <row r="983" spans="1:44" ht="16" thickBot="1" x14ac:dyDescent="0.4">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9">
        <v>662</v>
      </c>
      <c r="W983" s="2">
        <v>18</v>
      </c>
      <c r="X983" s="1" t="s">
        <v>69</v>
      </c>
      <c r="Y983" s="2">
        <v>1</v>
      </c>
      <c r="Z983" s="2">
        <v>4</v>
      </c>
      <c r="AA983" s="9">
        <v>67</v>
      </c>
      <c r="AB983" s="2">
        <v>3</v>
      </c>
      <c r="AC983" s="2">
        <v>2</v>
      </c>
      <c r="AD983" s="2">
        <v>2</v>
      </c>
      <c r="AE983" s="9">
        <v>4614</v>
      </c>
      <c r="AF983" s="12">
        <v>23288</v>
      </c>
      <c r="AG983" s="2">
        <v>0</v>
      </c>
      <c r="AH983" s="2">
        <v>18</v>
      </c>
      <c r="AI983" s="2">
        <v>3</v>
      </c>
      <c r="AJ983" s="2">
        <v>3</v>
      </c>
      <c r="AK983" s="2">
        <v>80</v>
      </c>
      <c r="AL983" s="2">
        <v>1</v>
      </c>
      <c r="AM983" s="2">
        <v>5</v>
      </c>
      <c r="AN983" s="2">
        <v>2</v>
      </c>
      <c r="AO983" s="2">
        <v>4</v>
      </c>
      <c r="AP983" s="2">
        <v>2</v>
      </c>
      <c r="AQ983" s="2">
        <v>3</v>
      </c>
      <c r="AR983" s="4">
        <v>2</v>
      </c>
    </row>
    <row r="984" spans="1:44" ht="16" thickBot="1" x14ac:dyDescent="0.4">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9">
        <v>693</v>
      </c>
      <c r="W984" s="2">
        <v>7</v>
      </c>
      <c r="X984" s="1" t="s">
        <v>75</v>
      </c>
      <c r="Y984" s="2">
        <v>1</v>
      </c>
      <c r="Z984" s="2">
        <v>4</v>
      </c>
      <c r="AA984" s="9">
        <v>57</v>
      </c>
      <c r="AB984" s="2">
        <v>4</v>
      </c>
      <c r="AC984" s="2">
        <v>1</v>
      </c>
      <c r="AD984" s="2">
        <v>3</v>
      </c>
      <c r="AE984" s="9">
        <v>2610</v>
      </c>
      <c r="AF984" s="12">
        <v>15748</v>
      </c>
      <c r="AG984" s="2">
        <v>1</v>
      </c>
      <c r="AH984" s="2">
        <v>11</v>
      </c>
      <c r="AI984" s="2">
        <v>3</v>
      </c>
      <c r="AJ984" s="2">
        <v>4</v>
      </c>
      <c r="AK984" s="2">
        <v>80</v>
      </c>
      <c r="AL984" s="2">
        <v>3</v>
      </c>
      <c r="AM984" s="2">
        <v>4</v>
      </c>
      <c r="AN984" s="2">
        <v>3</v>
      </c>
      <c r="AO984" s="2">
        <v>4</v>
      </c>
      <c r="AP984" s="2">
        <v>2</v>
      </c>
      <c r="AQ984" s="2">
        <v>0</v>
      </c>
      <c r="AR984" s="4">
        <v>3</v>
      </c>
    </row>
    <row r="985" spans="1:44" ht="16" thickBot="1" x14ac:dyDescent="0.4">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9">
        <v>404</v>
      </c>
      <c r="W985" s="2">
        <v>2</v>
      </c>
      <c r="X985" s="1" t="s">
        <v>69</v>
      </c>
      <c r="Y985" s="2">
        <v>1</v>
      </c>
      <c r="Z985" s="2">
        <v>4</v>
      </c>
      <c r="AA985" s="9">
        <v>98</v>
      </c>
      <c r="AB985" s="2">
        <v>3</v>
      </c>
      <c r="AC985" s="2">
        <v>2</v>
      </c>
      <c r="AD985" s="2">
        <v>4</v>
      </c>
      <c r="AE985" s="9">
        <v>6687</v>
      </c>
      <c r="AF985" s="12">
        <v>6163</v>
      </c>
      <c r="AG985" s="2">
        <v>1</v>
      </c>
      <c r="AH985" s="2">
        <v>11</v>
      </c>
      <c r="AI985" s="2">
        <v>3</v>
      </c>
      <c r="AJ985" s="2">
        <v>4</v>
      </c>
      <c r="AK985" s="2">
        <v>80</v>
      </c>
      <c r="AL985" s="2">
        <v>0</v>
      </c>
      <c r="AM985" s="2">
        <v>14</v>
      </c>
      <c r="AN985" s="2">
        <v>4</v>
      </c>
      <c r="AO985" s="2">
        <v>14</v>
      </c>
      <c r="AP985" s="2">
        <v>11</v>
      </c>
      <c r="AQ985" s="2">
        <v>4</v>
      </c>
      <c r="AR985" s="4">
        <v>11</v>
      </c>
    </row>
    <row r="986" spans="1:44" ht="16" thickBot="1" x14ac:dyDescent="0.4">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9">
        <v>736</v>
      </c>
      <c r="W986" s="2">
        <v>26</v>
      </c>
      <c r="X986" s="1" t="s">
        <v>75</v>
      </c>
      <c r="Y986" s="2">
        <v>1</v>
      </c>
      <c r="Z986" s="2">
        <v>3</v>
      </c>
      <c r="AA986" s="9">
        <v>48</v>
      </c>
      <c r="AB986" s="2">
        <v>2</v>
      </c>
      <c r="AC986" s="2">
        <v>2</v>
      </c>
      <c r="AD986" s="2">
        <v>3</v>
      </c>
      <c r="AE986" s="9">
        <v>4724</v>
      </c>
      <c r="AF986" s="12">
        <v>24232</v>
      </c>
      <c r="AG986" s="2">
        <v>1</v>
      </c>
      <c r="AH986" s="2">
        <v>11</v>
      </c>
      <c r="AI986" s="2">
        <v>3</v>
      </c>
      <c r="AJ986" s="2">
        <v>3</v>
      </c>
      <c r="AK986" s="2">
        <v>80</v>
      </c>
      <c r="AL986" s="2">
        <v>1</v>
      </c>
      <c r="AM986" s="2">
        <v>5</v>
      </c>
      <c r="AN986" s="2">
        <v>3</v>
      </c>
      <c r="AO986" s="2">
        <v>5</v>
      </c>
      <c r="AP986" s="2">
        <v>3</v>
      </c>
      <c r="AQ986" s="2">
        <v>0</v>
      </c>
      <c r="AR986" s="4">
        <v>4</v>
      </c>
    </row>
    <row r="987" spans="1:44" ht="16" thickBot="1" x14ac:dyDescent="0.4">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9">
        <v>330</v>
      </c>
      <c r="W987" s="2">
        <v>22</v>
      </c>
      <c r="X987" s="1" t="s">
        <v>69</v>
      </c>
      <c r="Y987" s="2">
        <v>1</v>
      </c>
      <c r="Z987" s="2">
        <v>4</v>
      </c>
      <c r="AA987" s="9">
        <v>98</v>
      </c>
      <c r="AB987" s="2">
        <v>3</v>
      </c>
      <c r="AC987" s="2">
        <v>2</v>
      </c>
      <c r="AD987" s="2">
        <v>3</v>
      </c>
      <c r="AE987" s="9">
        <v>6179</v>
      </c>
      <c r="AF987" s="12">
        <v>21057</v>
      </c>
      <c r="AG987" s="2">
        <v>1</v>
      </c>
      <c r="AH987" s="2">
        <v>15</v>
      </c>
      <c r="AI987" s="2">
        <v>3</v>
      </c>
      <c r="AJ987" s="2">
        <v>4</v>
      </c>
      <c r="AK987" s="2">
        <v>80</v>
      </c>
      <c r="AL987" s="2">
        <v>2</v>
      </c>
      <c r="AM987" s="2">
        <v>10</v>
      </c>
      <c r="AN987" s="2">
        <v>2</v>
      </c>
      <c r="AO987" s="2">
        <v>10</v>
      </c>
      <c r="AP987" s="2">
        <v>2</v>
      </c>
      <c r="AQ987" s="2">
        <v>6</v>
      </c>
      <c r="AR987" s="4">
        <v>7</v>
      </c>
    </row>
    <row r="988" spans="1:44" ht="16" thickBot="1" x14ac:dyDescent="0.4">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9">
        <v>1498</v>
      </c>
      <c r="W988" s="2">
        <v>21</v>
      </c>
      <c r="X988" s="1" t="s">
        <v>69</v>
      </c>
      <c r="Y988" s="2">
        <v>1</v>
      </c>
      <c r="Z988" s="2">
        <v>1</v>
      </c>
      <c r="AA988" s="9">
        <v>44</v>
      </c>
      <c r="AB988" s="2">
        <v>2</v>
      </c>
      <c r="AC988" s="2">
        <v>2</v>
      </c>
      <c r="AD988" s="2">
        <v>4</v>
      </c>
      <c r="AE988" s="9">
        <v>6120</v>
      </c>
      <c r="AF988" s="12">
        <v>3567</v>
      </c>
      <c r="AG988" s="2">
        <v>3</v>
      </c>
      <c r="AH988" s="2">
        <v>12</v>
      </c>
      <c r="AI988" s="2">
        <v>3</v>
      </c>
      <c r="AJ988" s="2">
        <v>4</v>
      </c>
      <c r="AK988" s="2">
        <v>80</v>
      </c>
      <c r="AL988" s="2">
        <v>2</v>
      </c>
      <c r="AM988" s="2">
        <v>8</v>
      </c>
      <c r="AN988" s="2">
        <v>4</v>
      </c>
      <c r="AO988" s="2">
        <v>5</v>
      </c>
      <c r="AP988" s="2">
        <v>4</v>
      </c>
      <c r="AQ988" s="2">
        <v>1</v>
      </c>
      <c r="AR988" s="4">
        <v>4</v>
      </c>
    </row>
    <row r="989" spans="1:44" ht="16" thickBot="1" x14ac:dyDescent="0.4">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9">
        <v>541</v>
      </c>
      <c r="W989" s="2">
        <v>2</v>
      </c>
      <c r="X989" s="1" t="s">
        <v>75</v>
      </c>
      <c r="Y989" s="2">
        <v>1</v>
      </c>
      <c r="Z989" s="2">
        <v>2</v>
      </c>
      <c r="AA989" s="9">
        <v>52</v>
      </c>
      <c r="AB989" s="2">
        <v>3</v>
      </c>
      <c r="AC989" s="2">
        <v>3</v>
      </c>
      <c r="AD989" s="2">
        <v>2</v>
      </c>
      <c r="AE989" s="9">
        <v>10596</v>
      </c>
      <c r="AF989" s="12">
        <v>15395</v>
      </c>
      <c r="AG989" s="2">
        <v>2</v>
      </c>
      <c r="AH989" s="2">
        <v>11</v>
      </c>
      <c r="AI989" s="2">
        <v>3</v>
      </c>
      <c r="AJ989" s="2">
        <v>2</v>
      </c>
      <c r="AK989" s="2">
        <v>80</v>
      </c>
      <c r="AL989" s="2">
        <v>0</v>
      </c>
      <c r="AM989" s="2">
        <v>14</v>
      </c>
      <c r="AN989" s="2">
        <v>3</v>
      </c>
      <c r="AO989" s="2">
        <v>4</v>
      </c>
      <c r="AP989" s="2">
        <v>2</v>
      </c>
      <c r="AQ989" s="2">
        <v>3</v>
      </c>
      <c r="AR989" s="4">
        <v>2</v>
      </c>
    </row>
    <row r="990" spans="1:44" ht="16" thickBot="1" x14ac:dyDescent="0.4">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9">
        <v>1200</v>
      </c>
      <c r="W990" s="2">
        <v>22</v>
      </c>
      <c r="X990" s="1" t="s">
        <v>75</v>
      </c>
      <c r="Y990" s="2">
        <v>1</v>
      </c>
      <c r="Z990" s="2">
        <v>4</v>
      </c>
      <c r="AA990" s="9">
        <v>75</v>
      </c>
      <c r="AB990" s="2">
        <v>3</v>
      </c>
      <c r="AC990" s="2">
        <v>2</v>
      </c>
      <c r="AD990" s="2">
        <v>4</v>
      </c>
      <c r="AE990" s="9">
        <v>5467</v>
      </c>
      <c r="AF990" s="12">
        <v>13953</v>
      </c>
      <c r="AG990" s="2">
        <v>3</v>
      </c>
      <c r="AH990" s="2">
        <v>14</v>
      </c>
      <c r="AI990" s="2">
        <v>3</v>
      </c>
      <c r="AJ990" s="2">
        <v>1</v>
      </c>
      <c r="AK990" s="2">
        <v>80</v>
      </c>
      <c r="AL990" s="2">
        <v>2</v>
      </c>
      <c r="AM990" s="2">
        <v>12</v>
      </c>
      <c r="AN990" s="2">
        <v>2</v>
      </c>
      <c r="AO990" s="2">
        <v>6</v>
      </c>
      <c r="AP990" s="2">
        <v>2</v>
      </c>
      <c r="AQ990" s="2">
        <v>3</v>
      </c>
      <c r="AR990" s="4">
        <v>3</v>
      </c>
    </row>
    <row r="991" spans="1:44" ht="16" thickBot="1" x14ac:dyDescent="0.4">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9">
        <v>1439</v>
      </c>
      <c r="W991" s="2">
        <v>4</v>
      </c>
      <c r="X991" s="1" t="s">
        <v>63</v>
      </c>
      <c r="Y991" s="2">
        <v>1</v>
      </c>
      <c r="Z991" s="2">
        <v>3</v>
      </c>
      <c r="AA991" s="9">
        <v>54</v>
      </c>
      <c r="AB991" s="2">
        <v>3</v>
      </c>
      <c r="AC991" s="2">
        <v>1</v>
      </c>
      <c r="AD991" s="2">
        <v>3</v>
      </c>
      <c r="AE991" s="9">
        <v>2996</v>
      </c>
      <c r="AF991" s="12">
        <v>5182</v>
      </c>
      <c r="AG991" s="2">
        <v>7</v>
      </c>
      <c r="AH991" s="2">
        <v>15</v>
      </c>
      <c r="AI991" s="2">
        <v>3</v>
      </c>
      <c r="AJ991" s="2">
        <v>4</v>
      </c>
      <c r="AK991" s="2">
        <v>80</v>
      </c>
      <c r="AL991" s="2">
        <v>0</v>
      </c>
      <c r="AM991" s="2">
        <v>8</v>
      </c>
      <c r="AN991" s="2">
        <v>3</v>
      </c>
      <c r="AO991" s="2">
        <v>6</v>
      </c>
      <c r="AP991" s="2">
        <v>4</v>
      </c>
      <c r="AQ991" s="2">
        <v>1</v>
      </c>
      <c r="AR991" s="4">
        <v>3</v>
      </c>
    </row>
    <row r="992" spans="1:44" ht="16" thickBot="1" x14ac:dyDescent="0.4">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9">
        <v>1111</v>
      </c>
      <c r="W992" s="2">
        <v>5</v>
      </c>
      <c r="X992" s="1" t="s">
        <v>63</v>
      </c>
      <c r="Y992" s="2">
        <v>1</v>
      </c>
      <c r="Z992" s="2">
        <v>2</v>
      </c>
      <c r="AA992" s="9">
        <v>61</v>
      </c>
      <c r="AB992" s="2">
        <v>3</v>
      </c>
      <c r="AC992" s="2">
        <v>2</v>
      </c>
      <c r="AD992" s="2">
        <v>4</v>
      </c>
      <c r="AE992" s="9">
        <v>9998</v>
      </c>
      <c r="AF992" s="12">
        <v>19293</v>
      </c>
      <c r="AG992" s="2">
        <v>6</v>
      </c>
      <c r="AH992" s="2">
        <v>13</v>
      </c>
      <c r="AI992" s="2">
        <v>3</v>
      </c>
      <c r="AJ992" s="2">
        <v>1</v>
      </c>
      <c r="AK992" s="2">
        <v>80</v>
      </c>
      <c r="AL992" s="2">
        <v>0</v>
      </c>
      <c r="AM992" s="2">
        <v>8</v>
      </c>
      <c r="AN992" s="2">
        <v>4</v>
      </c>
      <c r="AO992" s="2">
        <v>5</v>
      </c>
      <c r="AP992" s="2">
        <v>4</v>
      </c>
      <c r="AQ992" s="2">
        <v>1</v>
      </c>
      <c r="AR992" s="4">
        <v>2</v>
      </c>
    </row>
    <row r="993" spans="1:44" ht="16" thickBot="1" x14ac:dyDescent="0.4">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9">
        <v>499</v>
      </c>
      <c r="W993" s="2">
        <v>2</v>
      </c>
      <c r="X993" s="1" t="s">
        <v>63</v>
      </c>
      <c r="Y993" s="2">
        <v>1</v>
      </c>
      <c r="Z993" s="2">
        <v>3</v>
      </c>
      <c r="AA993" s="9">
        <v>36</v>
      </c>
      <c r="AB993" s="2">
        <v>3</v>
      </c>
      <c r="AC993" s="2">
        <v>2</v>
      </c>
      <c r="AD993" s="2">
        <v>2</v>
      </c>
      <c r="AE993" s="9">
        <v>4078</v>
      </c>
      <c r="AF993" s="12">
        <v>20497</v>
      </c>
      <c r="AG993" s="2">
        <v>0</v>
      </c>
      <c r="AH993" s="2">
        <v>13</v>
      </c>
      <c r="AI993" s="2">
        <v>3</v>
      </c>
      <c r="AJ993" s="2">
        <v>1</v>
      </c>
      <c r="AK993" s="2">
        <v>80</v>
      </c>
      <c r="AL993" s="2">
        <v>3</v>
      </c>
      <c r="AM993" s="2">
        <v>4</v>
      </c>
      <c r="AN993" s="2">
        <v>2</v>
      </c>
      <c r="AO993" s="2">
        <v>3</v>
      </c>
      <c r="AP993" s="2">
        <v>2</v>
      </c>
      <c r="AQ993" s="2">
        <v>1</v>
      </c>
      <c r="AR993" s="4">
        <v>2</v>
      </c>
    </row>
    <row r="994" spans="1:44" ht="16" thickBot="1" x14ac:dyDescent="0.4">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9">
        <v>1485</v>
      </c>
      <c r="W994" s="2">
        <v>25</v>
      </c>
      <c r="X994" s="1" t="s">
        <v>53</v>
      </c>
      <c r="Y994" s="2">
        <v>1</v>
      </c>
      <c r="Z994" s="2">
        <v>3</v>
      </c>
      <c r="AA994" s="9">
        <v>71</v>
      </c>
      <c r="AB994" s="2">
        <v>3</v>
      </c>
      <c r="AC994" s="2">
        <v>3</v>
      </c>
      <c r="AD994" s="2">
        <v>3</v>
      </c>
      <c r="AE994" s="9">
        <v>10920</v>
      </c>
      <c r="AF994" s="12">
        <v>3449</v>
      </c>
      <c r="AG994" s="2">
        <v>3</v>
      </c>
      <c r="AH994" s="2">
        <v>21</v>
      </c>
      <c r="AI994" s="2">
        <v>4</v>
      </c>
      <c r="AJ994" s="2">
        <v>2</v>
      </c>
      <c r="AK994" s="2">
        <v>80</v>
      </c>
      <c r="AL994" s="2">
        <v>1</v>
      </c>
      <c r="AM994" s="2">
        <v>13</v>
      </c>
      <c r="AN994" s="2">
        <v>3</v>
      </c>
      <c r="AO994" s="2">
        <v>6</v>
      </c>
      <c r="AP994" s="2">
        <v>4</v>
      </c>
      <c r="AQ994" s="2">
        <v>0</v>
      </c>
      <c r="AR994" s="4">
        <v>5</v>
      </c>
    </row>
    <row r="995" spans="1:44" ht="16" thickBot="1" x14ac:dyDescent="0.4">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9">
        <v>1372</v>
      </c>
      <c r="W995" s="2">
        <v>18</v>
      </c>
      <c r="X995" s="1" t="s">
        <v>63</v>
      </c>
      <c r="Y995" s="2">
        <v>1</v>
      </c>
      <c r="Z995" s="2">
        <v>1</v>
      </c>
      <c r="AA995" s="9">
        <v>93</v>
      </c>
      <c r="AB995" s="2">
        <v>4</v>
      </c>
      <c r="AC995" s="2">
        <v>2</v>
      </c>
      <c r="AD995" s="2">
        <v>3</v>
      </c>
      <c r="AE995" s="9">
        <v>6232</v>
      </c>
      <c r="AF995" s="12">
        <v>12477</v>
      </c>
      <c r="AG995" s="2">
        <v>2</v>
      </c>
      <c r="AH995" s="2">
        <v>11</v>
      </c>
      <c r="AI995" s="2">
        <v>3</v>
      </c>
      <c r="AJ995" s="2">
        <v>2</v>
      </c>
      <c r="AK995" s="2">
        <v>80</v>
      </c>
      <c r="AL995" s="2">
        <v>0</v>
      </c>
      <c r="AM995" s="2">
        <v>6</v>
      </c>
      <c r="AN995" s="2">
        <v>2</v>
      </c>
      <c r="AO995" s="2">
        <v>3</v>
      </c>
      <c r="AP995" s="2">
        <v>2</v>
      </c>
      <c r="AQ995" s="2">
        <v>1</v>
      </c>
      <c r="AR995" s="4">
        <v>2</v>
      </c>
    </row>
    <row r="996" spans="1:44" ht="16" thickBot="1" x14ac:dyDescent="0.4">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9">
        <v>322</v>
      </c>
      <c r="W996" s="2">
        <v>28</v>
      </c>
      <c r="X996" s="1" t="s">
        <v>53</v>
      </c>
      <c r="Y996" s="2">
        <v>1</v>
      </c>
      <c r="Z996" s="2">
        <v>4</v>
      </c>
      <c r="AA996" s="9">
        <v>59</v>
      </c>
      <c r="AB996" s="2">
        <v>4</v>
      </c>
      <c r="AC996" s="2">
        <v>4</v>
      </c>
      <c r="AD996" s="2">
        <v>3</v>
      </c>
      <c r="AE996" s="9">
        <v>13247</v>
      </c>
      <c r="AF996" s="12">
        <v>9731</v>
      </c>
      <c r="AG996" s="2">
        <v>2</v>
      </c>
      <c r="AH996" s="2">
        <v>11</v>
      </c>
      <c r="AI996" s="2">
        <v>3</v>
      </c>
      <c r="AJ996" s="2">
        <v>2</v>
      </c>
      <c r="AK996" s="2">
        <v>80</v>
      </c>
      <c r="AL996" s="2">
        <v>1</v>
      </c>
      <c r="AM996" s="2">
        <v>24</v>
      </c>
      <c r="AN996" s="2">
        <v>2</v>
      </c>
      <c r="AO996" s="2">
        <v>5</v>
      </c>
      <c r="AP996" s="2">
        <v>3</v>
      </c>
      <c r="AQ996" s="2">
        <v>0</v>
      </c>
      <c r="AR996" s="4">
        <v>2</v>
      </c>
    </row>
    <row r="997" spans="1:44" ht="16" thickBot="1" x14ac:dyDescent="0.4">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9">
        <v>930</v>
      </c>
      <c r="W997" s="2">
        <v>6</v>
      </c>
      <c r="X997" s="1" t="s">
        <v>75</v>
      </c>
      <c r="Y997" s="2">
        <v>1</v>
      </c>
      <c r="Z997" s="2">
        <v>1</v>
      </c>
      <c r="AA997" s="9">
        <v>73</v>
      </c>
      <c r="AB997" s="2">
        <v>2</v>
      </c>
      <c r="AC997" s="2">
        <v>2</v>
      </c>
      <c r="AD997" s="2">
        <v>3</v>
      </c>
      <c r="AE997" s="9">
        <v>4081</v>
      </c>
      <c r="AF997" s="12">
        <v>20003</v>
      </c>
      <c r="AG997" s="2">
        <v>1</v>
      </c>
      <c r="AH997" s="2">
        <v>14</v>
      </c>
      <c r="AI997" s="2">
        <v>3</v>
      </c>
      <c r="AJ997" s="2">
        <v>1</v>
      </c>
      <c r="AK997" s="2">
        <v>80</v>
      </c>
      <c r="AL997" s="2">
        <v>0</v>
      </c>
      <c r="AM997" s="2">
        <v>20</v>
      </c>
      <c r="AN997" s="2">
        <v>1</v>
      </c>
      <c r="AO997" s="2">
        <v>20</v>
      </c>
      <c r="AP997" s="2">
        <v>7</v>
      </c>
      <c r="AQ997" s="2">
        <v>1</v>
      </c>
      <c r="AR997" s="4">
        <v>8</v>
      </c>
    </row>
    <row r="998" spans="1:44" ht="16" thickBot="1" x14ac:dyDescent="0.4">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9">
        <v>205</v>
      </c>
      <c r="W998" s="2">
        <v>10</v>
      </c>
      <c r="X998" s="1" t="s">
        <v>75</v>
      </c>
      <c r="Y998" s="2">
        <v>1</v>
      </c>
      <c r="Z998" s="2">
        <v>4</v>
      </c>
      <c r="AA998" s="9">
        <v>98</v>
      </c>
      <c r="AB998" s="2">
        <v>2</v>
      </c>
      <c r="AC998" s="2">
        <v>2</v>
      </c>
      <c r="AD998" s="2">
        <v>2</v>
      </c>
      <c r="AE998" s="9">
        <v>5769</v>
      </c>
      <c r="AF998" s="12">
        <v>7100</v>
      </c>
      <c r="AG998" s="2">
        <v>1</v>
      </c>
      <c r="AH998" s="2">
        <v>11</v>
      </c>
      <c r="AI998" s="2">
        <v>3</v>
      </c>
      <c r="AJ998" s="2">
        <v>4</v>
      </c>
      <c r="AK998" s="2">
        <v>80</v>
      </c>
      <c r="AL998" s="2">
        <v>0</v>
      </c>
      <c r="AM998" s="2">
        <v>6</v>
      </c>
      <c r="AN998" s="2">
        <v>3</v>
      </c>
      <c r="AO998" s="2">
        <v>6</v>
      </c>
      <c r="AP998" s="2">
        <v>2</v>
      </c>
      <c r="AQ998" s="2">
        <v>4</v>
      </c>
      <c r="AR998" s="4">
        <v>4</v>
      </c>
    </row>
    <row r="999" spans="1:44" ht="16" thickBot="1" x14ac:dyDescent="0.4">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9">
        <v>135</v>
      </c>
      <c r="W999" s="2">
        <v>17</v>
      </c>
      <c r="X999" s="1" t="s">
        <v>69</v>
      </c>
      <c r="Y999" s="2">
        <v>1</v>
      </c>
      <c r="Z999" s="2">
        <v>4</v>
      </c>
      <c r="AA999" s="9">
        <v>51</v>
      </c>
      <c r="AB999" s="2">
        <v>3</v>
      </c>
      <c r="AC999" s="2">
        <v>1</v>
      </c>
      <c r="AD999" s="2">
        <v>3</v>
      </c>
      <c r="AE999" s="9">
        <v>2394</v>
      </c>
      <c r="AF999" s="12">
        <v>25681</v>
      </c>
      <c r="AG999" s="2">
        <v>1</v>
      </c>
      <c r="AH999" s="2">
        <v>13</v>
      </c>
      <c r="AI999" s="2">
        <v>3</v>
      </c>
      <c r="AJ999" s="2">
        <v>4</v>
      </c>
      <c r="AK999" s="2">
        <v>80</v>
      </c>
      <c r="AL999" s="2">
        <v>0</v>
      </c>
      <c r="AM999" s="2">
        <v>8</v>
      </c>
      <c r="AN999" s="2">
        <v>3</v>
      </c>
      <c r="AO999" s="2">
        <v>8</v>
      </c>
      <c r="AP999" s="2">
        <v>2</v>
      </c>
      <c r="AQ999" s="2">
        <v>7</v>
      </c>
      <c r="AR999" s="4">
        <v>7</v>
      </c>
    </row>
    <row r="1000" spans="1:44" ht="16" thickBot="1" x14ac:dyDescent="0.4">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9">
        <v>683</v>
      </c>
      <c r="W1000" s="2">
        <v>2</v>
      </c>
      <c r="X1000" s="1" t="s">
        <v>63</v>
      </c>
      <c r="Y1000" s="2">
        <v>1</v>
      </c>
      <c r="Z1000" s="2">
        <v>1</v>
      </c>
      <c r="AA1000" s="9">
        <v>36</v>
      </c>
      <c r="AB1000" s="2">
        <v>2</v>
      </c>
      <c r="AC1000" s="2">
        <v>1</v>
      </c>
      <c r="AD1000" s="2">
        <v>4</v>
      </c>
      <c r="AE1000" s="9">
        <v>3904</v>
      </c>
      <c r="AF1000" s="12">
        <v>4050</v>
      </c>
      <c r="AG1000" s="2">
        <v>0</v>
      </c>
      <c r="AH1000" s="2">
        <v>12</v>
      </c>
      <c r="AI1000" s="2">
        <v>3</v>
      </c>
      <c r="AJ1000" s="2">
        <v>4</v>
      </c>
      <c r="AK1000" s="2">
        <v>80</v>
      </c>
      <c r="AL1000" s="2">
        <v>0</v>
      </c>
      <c r="AM1000" s="2">
        <v>5</v>
      </c>
      <c r="AN1000" s="2">
        <v>3</v>
      </c>
      <c r="AO1000" s="2">
        <v>4</v>
      </c>
      <c r="AP1000" s="2">
        <v>3</v>
      </c>
      <c r="AQ1000" s="2">
        <v>1</v>
      </c>
      <c r="AR1000" s="4">
        <v>1</v>
      </c>
    </row>
    <row r="1001" spans="1:44" ht="16" thickBot="1" x14ac:dyDescent="0.4">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9">
        <v>1147</v>
      </c>
      <c r="W1001" s="2">
        <v>10</v>
      </c>
      <c r="X1001" s="1" t="s">
        <v>75</v>
      </c>
      <c r="Y1001" s="2">
        <v>1</v>
      </c>
      <c r="Z1001" s="2">
        <v>3</v>
      </c>
      <c r="AA1001" s="9">
        <v>31</v>
      </c>
      <c r="AB1001" s="2">
        <v>3</v>
      </c>
      <c r="AC1001" s="2">
        <v>4</v>
      </c>
      <c r="AD1001" s="2">
        <v>3</v>
      </c>
      <c r="AE1001" s="9">
        <v>16799</v>
      </c>
      <c r="AF1001" s="12">
        <v>16616</v>
      </c>
      <c r="AG1001" s="2">
        <v>0</v>
      </c>
      <c r="AH1001" s="2">
        <v>14</v>
      </c>
      <c r="AI1001" s="2">
        <v>3</v>
      </c>
      <c r="AJ1001" s="2">
        <v>3</v>
      </c>
      <c r="AK1001" s="2">
        <v>80</v>
      </c>
      <c r="AL1001" s="2">
        <v>1</v>
      </c>
      <c r="AM1001" s="2">
        <v>21</v>
      </c>
      <c r="AN1001" s="2">
        <v>3</v>
      </c>
      <c r="AO1001" s="2">
        <v>20</v>
      </c>
      <c r="AP1001" s="2">
        <v>7</v>
      </c>
      <c r="AQ1001" s="2">
        <v>0</v>
      </c>
      <c r="AR1001" s="4">
        <v>9</v>
      </c>
    </row>
    <row r="1002" spans="1:44" ht="16" thickBot="1" x14ac:dyDescent="0.4">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9">
        <v>1146</v>
      </c>
      <c r="W1002" s="2">
        <v>15</v>
      </c>
      <c r="X1002" s="1" t="s">
        <v>69</v>
      </c>
      <c r="Y1002" s="2">
        <v>1</v>
      </c>
      <c r="Z1002" s="2">
        <v>3</v>
      </c>
      <c r="AA1002" s="9">
        <v>34</v>
      </c>
      <c r="AB1002" s="2">
        <v>3</v>
      </c>
      <c r="AC1002" s="2">
        <v>2</v>
      </c>
      <c r="AD1002" s="2">
        <v>4</v>
      </c>
      <c r="AE1002" s="9">
        <v>6667</v>
      </c>
      <c r="AF1002" s="12">
        <v>16542</v>
      </c>
      <c r="AG1002" s="2">
        <v>5</v>
      </c>
      <c r="AH1002" s="2">
        <v>18</v>
      </c>
      <c r="AI1002" s="2">
        <v>3</v>
      </c>
      <c r="AJ1002" s="2">
        <v>2</v>
      </c>
      <c r="AK1002" s="2">
        <v>80</v>
      </c>
      <c r="AL1002" s="2">
        <v>1</v>
      </c>
      <c r="AM1002" s="2">
        <v>9</v>
      </c>
      <c r="AN1002" s="2">
        <v>3</v>
      </c>
      <c r="AO1002" s="2">
        <v>5</v>
      </c>
      <c r="AP1002" s="2">
        <v>1</v>
      </c>
      <c r="AQ1002" s="2">
        <v>1</v>
      </c>
      <c r="AR1002" s="4">
        <v>2</v>
      </c>
    </row>
    <row r="1003" spans="1:44" ht="16" thickBot="1" x14ac:dyDescent="0.4">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9">
        <v>894</v>
      </c>
      <c r="W1003" s="2">
        <v>1</v>
      </c>
      <c r="X1003" s="1" t="s">
        <v>69</v>
      </c>
      <c r="Y1003" s="2">
        <v>1</v>
      </c>
      <c r="Z1003" s="2">
        <v>4</v>
      </c>
      <c r="AA1003" s="9">
        <v>33</v>
      </c>
      <c r="AB1003" s="2">
        <v>2</v>
      </c>
      <c r="AC1003" s="2">
        <v>2</v>
      </c>
      <c r="AD1003" s="2">
        <v>3</v>
      </c>
      <c r="AE1003" s="9">
        <v>4374</v>
      </c>
      <c r="AF1003" s="12">
        <v>15411</v>
      </c>
      <c r="AG1003" s="2">
        <v>0</v>
      </c>
      <c r="AH1003" s="2">
        <v>15</v>
      </c>
      <c r="AI1003" s="2">
        <v>3</v>
      </c>
      <c r="AJ1003" s="2">
        <v>3</v>
      </c>
      <c r="AK1003" s="2">
        <v>80</v>
      </c>
      <c r="AL1003" s="2">
        <v>0</v>
      </c>
      <c r="AM1003" s="2">
        <v>4</v>
      </c>
      <c r="AN1003" s="2">
        <v>3</v>
      </c>
      <c r="AO1003" s="2">
        <v>3</v>
      </c>
      <c r="AP1003" s="2">
        <v>2</v>
      </c>
      <c r="AQ1003" s="2">
        <v>1</v>
      </c>
      <c r="AR1003" s="4">
        <v>2</v>
      </c>
    </row>
    <row r="1004" spans="1:44" ht="16" thickBot="1" x14ac:dyDescent="0.4">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9">
        <v>208</v>
      </c>
      <c r="W1004" s="2">
        <v>8</v>
      </c>
      <c r="X1004" s="1" t="s">
        <v>69</v>
      </c>
      <c r="Y1004" s="2">
        <v>1</v>
      </c>
      <c r="Z1004" s="2">
        <v>3</v>
      </c>
      <c r="AA1004" s="9">
        <v>52</v>
      </c>
      <c r="AB1004" s="2">
        <v>3</v>
      </c>
      <c r="AC1004" s="2">
        <v>2</v>
      </c>
      <c r="AD1004" s="2">
        <v>3</v>
      </c>
      <c r="AE1004" s="9">
        <v>4148</v>
      </c>
      <c r="AF1004" s="12">
        <v>12250</v>
      </c>
      <c r="AG1004" s="2">
        <v>1</v>
      </c>
      <c r="AH1004" s="2">
        <v>12</v>
      </c>
      <c r="AI1004" s="2">
        <v>3</v>
      </c>
      <c r="AJ1004" s="2">
        <v>4</v>
      </c>
      <c r="AK1004" s="2">
        <v>80</v>
      </c>
      <c r="AL1004" s="2">
        <v>1</v>
      </c>
      <c r="AM1004" s="2">
        <v>15</v>
      </c>
      <c r="AN1004" s="2">
        <v>3</v>
      </c>
      <c r="AO1004" s="2">
        <v>14</v>
      </c>
      <c r="AP1004" s="2">
        <v>11</v>
      </c>
      <c r="AQ1004" s="2">
        <v>2</v>
      </c>
      <c r="AR1004" s="4">
        <v>9</v>
      </c>
    </row>
    <row r="1005" spans="1:44" ht="16" thickBot="1" x14ac:dyDescent="0.4">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9">
        <v>1162</v>
      </c>
      <c r="W1005" s="2">
        <v>1</v>
      </c>
      <c r="X1005" s="1" t="s">
        <v>63</v>
      </c>
      <c r="Y1005" s="2">
        <v>1</v>
      </c>
      <c r="Z1005" s="2">
        <v>3</v>
      </c>
      <c r="AA1005" s="9">
        <v>98</v>
      </c>
      <c r="AB1005" s="2">
        <v>3</v>
      </c>
      <c r="AC1005" s="2">
        <v>3</v>
      </c>
      <c r="AD1005" s="2">
        <v>2</v>
      </c>
      <c r="AE1005" s="9">
        <v>11957</v>
      </c>
      <c r="AF1005" s="12">
        <v>17231</v>
      </c>
      <c r="AG1005" s="2">
        <v>0</v>
      </c>
      <c r="AH1005" s="2">
        <v>18</v>
      </c>
      <c r="AI1005" s="2">
        <v>3</v>
      </c>
      <c r="AJ1005" s="2">
        <v>1</v>
      </c>
      <c r="AK1005" s="2">
        <v>80</v>
      </c>
      <c r="AL1005" s="2">
        <v>2</v>
      </c>
      <c r="AM1005" s="2">
        <v>14</v>
      </c>
      <c r="AN1005" s="2">
        <v>1</v>
      </c>
      <c r="AO1005" s="2">
        <v>13</v>
      </c>
      <c r="AP1005" s="2">
        <v>8</v>
      </c>
      <c r="AQ1005" s="2">
        <v>5</v>
      </c>
      <c r="AR1005" s="4">
        <v>12</v>
      </c>
    </row>
    <row r="1006" spans="1:44" ht="16" thickBot="1" x14ac:dyDescent="0.4">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9">
        <v>1431</v>
      </c>
      <c r="W1006" s="2">
        <v>14</v>
      </c>
      <c r="X1006" s="1" t="s">
        <v>75</v>
      </c>
      <c r="Y1006" s="2">
        <v>1</v>
      </c>
      <c r="Z1006" s="2">
        <v>2</v>
      </c>
      <c r="AA1006" s="9">
        <v>33</v>
      </c>
      <c r="AB1006" s="2">
        <v>3</v>
      </c>
      <c r="AC1006" s="2">
        <v>1</v>
      </c>
      <c r="AD1006" s="2">
        <v>3</v>
      </c>
      <c r="AE1006" s="9">
        <v>1514</v>
      </c>
      <c r="AF1006" s="12">
        <v>8018</v>
      </c>
      <c r="AG1006" s="2">
        <v>1</v>
      </c>
      <c r="AH1006" s="2">
        <v>16</v>
      </c>
      <c r="AI1006" s="2">
        <v>3</v>
      </c>
      <c r="AJ1006" s="2">
        <v>3</v>
      </c>
      <c r="AK1006" s="2">
        <v>80</v>
      </c>
      <c r="AL1006" s="2">
        <v>0</v>
      </c>
      <c r="AM1006" s="2">
        <v>0</v>
      </c>
      <c r="AN1006" s="2">
        <v>1</v>
      </c>
      <c r="AO1006" s="2">
        <v>0</v>
      </c>
      <c r="AP1006" s="2">
        <v>0</v>
      </c>
      <c r="AQ1006" s="2">
        <v>0</v>
      </c>
      <c r="AR1006" s="4">
        <v>0</v>
      </c>
    </row>
    <row r="1007" spans="1:44" ht="16" thickBot="1" x14ac:dyDescent="0.4">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9">
        <v>1251</v>
      </c>
      <c r="W1007" s="2">
        <v>21</v>
      </c>
      <c r="X1007" s="1" t="s">
        <v>69</v>
      </c>
      <c r="Y1007" s="2">
        <v>1</v>
      </c>
      <c r="Z1007" s="2">
        <v>1</v>
      </c>
      <c r="AA1007" s="9">
        <v>32</v>
      </c>
      <c r="AB1007" s="2">
        <v>1</v>
      </c>
      <c r="AC1007" s="2">
        <v>2</v>
      </c>
      <c r="AD1007" s="2">
        <v>3</v>
      </c>
      <c r="AE1007" s="9">
        <v>5736</v>
      </c>
      <c r="AF1007" s="12">
        <v>3987</v>
      </c>
      <c r="AG1007" s="2">
        <v>6</v>
      </c>
      <c r="AH1007" s="2">
        <v>19</v>
      </c>
      <c r="AI1007" s="2">
        <v>3</v>
      </c>
      <c r="AJ1007" s="2">
        <v>3</v>
      </c>
      <c r="AK1007" s="2">
        <v>80</v>
      </c>
      <c r="AL1007" s="2">
        <v>1</v>
      </c>
      <c r="AM1007" s="2">
        <v>10</v>
      </c>
      <c r="AN1007" s="2">
        <v>3</v>
      </c>
      <c r="AO1007" s="2">
        <v>3</v>
      </c>
      <c r="AP1007" s="2">
        <v>2</v>
      </c>
      <c r="AQ1007" s="2">
        <v>1</v>
      </c>
      <c r="AR1007" s="4">
        <v>2</v>
      </c>
    </row>
    <row r="1008" spans="1:44" ht="16" thickBot="1" x14ac:dyDescent="0.4">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9">
        <v>830</v>
      </c>
      <c r="W1008" s="2">
        <v>13</v>
      </c>
      <c r="X1008" s="1" t="s">
        <v>53</v>
      </c>
      <c r="Y1008" s="2">
        <v>1</v>
      </c>
      <c r="Z1008" s="2">
        <v>4</v>
      </c>
      <c r="AA1008" s="9">
        <v>78</v>
      </c>
      <c r="AB1008" s="2">
        <v>3</v>
      </c>
      <c r="AC1008" s="2">
        <v>1</v>
      </c>
      <c r="AD1008" s="2">
        <v>2</v>
      </c>
      <c r="AE1008" s="9">
        <v>2033</v>
      </c>
      <c r="AF1008" s="12">
        <v>7103</v>
      </c>
      <c r="AG1008" s="2">
        <v>1</v>
      </c>
      <c r="AH1008" s="2">
        <v>13</v>
      </c>
      <c r="AI1008" s="2">
        <v>3</v>
      </c>
      <c r="AJ1008" s="2">
        <v>3</v>
      </c>
      <c r="AK1008" s="2">
        <v>80</v>
      </c>
      <c r="AL1008" s="2">
        <v>1</v>
      </c>
      <c r="AM1008" s="2">
        <v>1</v>
      </c>
      <c r="AN1008" s="2">
        <v>3</v>
      </c>
      <c r="AO1008" s="2">
        <v>1</v>
      </c>
      <c r="AP1008" s="2">
        <v>0</v>
      </c>
      <c r="AQ1008" s="2">
        <v>0</v>
      </c>
      <c r="AR1008" s="4">
        <v>0</v>
      </c>
    </row>
    <row r="1009" spans="1:44" ht="16" thickBot="1" x14ac:dyDescent="0.4">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9">
        <v>1283</v>
      </c>
      <c r="W1009" s="2">
        <v>2</v>
      </c>
      <c r="X1009" s="1" t="s">
        <v>75</v>
      </c>
      <c r="Y1009" s="2">
        <v>1</v>
      </c>
      <c r="Z1009" s="2">
        <v>4</v>
      </c>
      <c r="AA1009" s="9">
        <v>62</v>
      </c>
      <c r="AB1009" s="2">
        <v>3</v>
      </c>
      <c r="AC1009" s="2">
        <v>2</v>
      </c>
      <c r="AD1009" s="2">
        <v>2</v>
      </c>
      <c r="AE1009" s="9">
        <v>5147</v>
      </c>
      <c r="AF1009" s="12">
        <v>10697</v>
      </c>
      <c r="AG1009" s="2">
        <v>8</v>
      </c>
      <c r="AH1009" s="2">
        <v>15</v>
      </c>
      <c r="AI1009" s="2">
        <v>3</v>
      </c>
      <c r="AJ1009" s="2">
        <v>4</v>
      </c>
      <c r="AK1009" s="2">
        <v>80</v>
      </c>
      <c r="AL1009" s="2">
        <v>0</v>
      </c>
      <c r="AM1009" s="2">
        <v>13</v>
      </c>
      <c r="AN1009" s="2">
        <v>2</v>
      </c>
      <c r="AO1009" s="2">
        <v>11</v>
      </c>
      <c r="AP1009" s="2">
        <v>7</v>
      </c>
      <c r="AQ1009" s="2">
        <v>1</v>
      </c>
      <c r="AR1009" s="4">
        <v>7</v>
      </c>
    </row>
    <row r="1010" spans="1:44" ht="16" thickBot="1" x14ac:dyDescent="0.4">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9">
        <v>117</v>
      </c>
      <c r="W1010" s="2">
        <v>22</v>
      </c>
      <c r="X1010" s="1" t="s">
        <v>75</v>
      </c>
      <c r="Y1010" s="2">
        <v>1</v>
      </c>
      <c r="Z1010" s="2">
        <v>4</v>
      </c>
      <c r="AA1010" s="9">
        <v>58</v>
      </c>
      <c r="AB1010" s="2">
        <v>3</v>
      </c>
      <c r="AC1010" s="2">
        <v>4</v>
      </c>
      <c r="AD1010" s="2">
        <v>4</v>
      </c>
      <c r="AE1010" s="9">
        <v>17174</v>
      </c>
      <c r="AF1010" s="12">
        <v>2437</v>
      </c>
      <c r="AG1010" s="2">
        <v>3</v>
      </c>
      <c r="AH1010" s="2">
        <v>11</v>
      </c>
      <c r="AI1010" s="2">
        <v>3</v>
      </c>
      <c r="AJ1010" s="2">
        <v>2</v>
      </c>
      <c r="AK1010" s="2">
        <v>80</v>
      </c>
      <c r="AL1010" s="2">
        <v>1</v>
      </c>
      <c r="AM1010" s="2">
        <v>24</v>
      </c>
      <c r="AN1010" s="2">
        <v>3</v>
      </c>
      <c r="AO1010" s="2">
        <v>22</v>
      </c>
      <c r="AP1010" s="2">
        <v>17</v>
      </c>
      <c r="AQ1010" s="2">
        <v>4</v>
      </c>
      <c r="AR1010" s="4">
        <v>7</v>
      </c>
    </row>
    <row r="1011" spans="1:44" ht="16" thickBot="1" x14ac:dyDescent="0.4">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9">
        <v>688</v>
      </c>
      <c r="W1011" s="2">
        <v>4</v>
      </c>
      <c r="X1011" s="1" t="s">
        <v>53</v>
      </c>
      <c r="Y1011" s="2">
        <v>1</v>
      </c>
      <c r="Z1011" s="2">
        <v>4</v>
      </c>
      <c r="AA1011" s="9">
        <v>97</v>
      </c>
      <c r="AB1011" s="2">
        <v>3</v>
      </c>
      <c r="AC1011" s="2">
        <v>2</v>
      </c>
      <c r="AD1011" s="2">
        <v>2</v>
      </c>
      <c r="AE1011" s="9">
        <v>5131</v>
      </c>
      <c r="AF1011" s="12">
        <v>9192</v>
      </c>
      <c r="AG1011" s="2">
        <v>7</v>
      </c>
      <c r="AH1011" s="2">
        <v>13</v>
      </c>
      <c r="AI1011" s="2">
        <v>3</v>
      </c>
      <c r="AJ1011" s="2">
        <v>2</v>
      </c>
      <c r="AK1011" s="2">
        <v>80</v>
      </c>
      <c r="AL1011" s="2">
        <v>3</v>
      </c>
      <c r="AM1011" s="2">
        <v>18</v>
      </c>
      <c r="AN1011" s="2">
        <v>3</v>
      </c>
      <c r="AO1011" s="2">
        <v>4</v>
      </c>
      <c r="AP1011" s="2">
        <v>2</v>
      </c>
      <c r="AQ1011" s="2">
        <v>0</v>
      </c>
      <c r="AR1011" s="4">
        <v>2</v>
      </c>
    </row>
    <row r="1012" spans="1:44" ht="16" thickBot="1" x14ac:dyDescent="0.4">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9">
        <v>594</v>
      </c>
      <c r="W1012" s="2">
        <v>2</v>
      </c>
      <c r="X1012" s="1" t="s">
        <v>53</v>
      </c>
      <c r="Y1012" s="2">
        <v>1</v>
      </c>
      <c r="Z1012" s="2">
        <v>3</v>
      </c>
      <c r="AA1012" s="9">
        <v>75</v>
      </c>
      <c r="AB1012" s="2">
        <v>2</v>
      </c>
      <c r="AC1012" s="2">
        <v>1</v>
      </c>
      <c r="AD1012" s="2">
        <v>2</v>
      </c>
      <c r="AE1012" s="9">
        <v>2468</v>
      </c>
      <c r="AF1012" s="12">
        <v>15963</v>
      </c>
      <c r="AG1012" s="2">
        <v>4</v>
      </c>
      <c r="AH1012" s="2">
        <v>14</v>
      </c>
      <c r="AI1012" s="2">
        <v>3</v>
      </c>
      <c r="AJ1012" s="2">
        <v>2</v>
      </c>
      <c r="AK1012" s="2">
        <v>80</v>
      </c>
      <c r="AL1012" s="2">
        <v>1</v>
      </c>
      <c r="AM1012" s="2">
        <v>9</v>
      </c>
      <c r="AN1012" s="2">
        <v>2</v>
      </c>
      <c r="AO1012" s="2">
        <v>6</v>
      </c>
      <c r="AP1012" s="2">
        <v>1</v>
      </c>
      <c r="AQ1012" s="2">
        <v>0</v>
      </c>
      <c r="AR1012" s="4">
        <v>5</v>
      </c>
    </row>
    <row r="1013" spans="1:44" ht="16" thickBot="1" x14ac:dyDescent="0.4">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9">
        <v>1131</v>
      </c>
      <c r="W1013" s="2">
        <v>15</v>
      </c>
      <c r="X1013" s="1" t="s">
        <v>75</v>
      </c>
      <c r="Y1013" s="2">
        <v>1</v>
      </c>
      <c r="Z1013" s="2">
        <v>4</v>
      </c>
      <c r="AA1013" s="9">
        <v>77</v>
      </c>
      <c r="AB1013" s="2">
        <v>2</v>
      </c>
      <c r="AC1013" s="2">
        <v>1</v>
      </c>
      <c r="AD1013" s="2">
        <v>3</v>
      </c>
      <c r="AE1013" s="9">
        <v>4774</v>
      </c>
      <c r="AF1013" s="12">
        <v>23844</v>
      </c>
      <c r="AG1013" s="2">
        <v>0</v>
      </c>
      <c r="AH1013" s="2">
        <v>19</v>
      </c>
      <c r="AI1013" s="2">
        <v>3</v>
      </c>
      <c r="AJ1013" s="2">
        <v>4</v>
      </c>
      <c r="AK1013" s="2">
        <v>80</v>
      </c>
      <c r="AL1013" s="2">
        <v>1</v>
      </c>
      <c r="AM1013" s="2">
        <v>8</v>
      </c>
      <c r="AN1013" s="2">
        <v>2</v>
      </c>
      <c r="AO1013" s="2">
        <v>7</v>
      </c>
      <c r="AP1013" s="2">
        <v>6</v>
      </c>
      <c r="AQ1013" s="2">
        <v>7</v>
      </c>
      <c r="AR1013" s="4">
        <v>3</v>
      </c>
    </row>
    <row r="1014" spans="1:44" ht="16" thickBot="1" x14ac:dyDescent="0.4">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9">
        <v>692</v>
      </c>
      <c r="W1014" s="2">
        <v>11</v>
      </c>
      <c r="X1014" s="1" t="s">
        <v>75</v>
      </c>
      <c r="Y1014" s="2">
        <v>1</v>
      </c>
      <c r="Z1014" s="2">
        <v>4</v>
      </c>
      <c r="AA1014" s="9">
        <v>73</v>
      </c>
      <c r="AB1014" s="2">
        <v>3</v>
      </c>
      <c r="AC1014" s="2">
        <v>2</v>
      </c>
      <c r="AD1014" s="2">
        <v>4</v>
      </c>
      <c r="AE1014" s="9">
        <v>6323</v>
      </c>
      <c r="AF1014" s="12">
        <v>26849</v>
      </c>
      <c r="AG1014" s="2">
        <v>1</v>
      </c>
      <c r="AH1014" s="2">
        <v>11</v>
      </c>
      <c r="AI1014" s="2">
        <v>3</v>
      </c>
      <c r="AJ1014" s="2">
        <v>1</v>
      </c>
      <c r="AK1014" s="2">
        <v>80</v>
      </c>
      <c r="AL1014" s="2">
        <v>1</v>
      </c>
      <c r="AM1014" s="2">
        <v>10</v>
      </c>
      <c r="AN1014" s="2">
        <v>4</v>
      </c>
      <c r="AO1014" s="2">
        <v>10</v>
      </c>
      <c r="AP1014" s="2">
        <v>9</v>
      </c>
      <c r="AQ1014" s="2">
        <v>9</v>
      </c>
      <c r="AR1014" s="4">
        <v>4</v>
      </c>
    </row>
    <row r="1015" spans="1:44" ht="16" thickBot="1" x14ac:dyDescent="0.4">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9">
        <v>410</v>
      </c>
      <c r="W1015" s="2">
        <v>2</v>
      </c>
      <c r="X1015" s="1" t="s">
        <v>63</v>
      </c>
      <c r="Y1015" s="2">
        <v>1</v>
      </c>
      <c r="Z1015" s="2">
        <v>4</v>
      </c>
      <c r="AA1015" s="9">
        <v>97</v>
      </c>
      <c r="AB1015" s="2">
        <v>3</v>
      </c>
      <c r="AC1015" s="2">
        <v>1</v>
      </c>
      <c r="AD1015" s="2">
        <v>2</v>
      </c>
      <c r="AE1015" s="9">
        <v>3180</v>
      </c>
      <c r="AF1015" s="12">
        <v>4668</v>
      </c>
      <c r="AG1015" s="2">
        <v>0</v>
      </c>
      <c r="AH1015" s="2">
        <v>13</v>
      </c>
      <c r="AI1015" s="2">
        <v>3</v>
      </c>
      <c r="AJ1015" s="2">
        <v>3</v>
      </c>
      <c r="AK1015" s="2">
        <v>80</v>
      </c>
      <c r="AL1015" s="2">
        <v>3</v>
      </c>
      <c r="AM1015" s="2">
        <v>4</v>
      </c>
      <c r="AN1015" s="2">
        <v>3</v>
      </c>
      <c r="AO1015" s="2">
        <v>3</v>
      </c>
      <c r="AP1015" s="2">
        <v>2</v>
      </c>
      <c r="AQ1015" s="2">
        <v>0</v>
      </c>
      <c r="AR1015" s="4">
        <v>2</v>
      </c>
    </row>
    <row r="1016" spans="1:44" ht="16" thickBot="1" x14ac:dyDescent="0.4">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9">
        <v>711</v>
      </c>
      <c r="W1016" s="2">
        <v>4</v>
      </c>
      <c r="X1016" s="1" t="s">
        <v>75</v>
      </c>
      <c r="Y1016" s="2">
        <v>1</v>
      </c>
      <c r="Z1016" s="2">
        <v>1</v>
      </c>
      <c r="AA1016" s="9">
        <v>81</v>
      </c>
      <c r="AB1016" s="2">
        <v>3</v>
      </c>
      <c r="AC1016" s="2">
        <v>2</v>
      </c>
      <c r="AD1016" s="2">
        <v>3</v>
      </c>
      <c r="AE1016" s="9">
        <v>5042</v>
      </c>
      <c r="AF1016" s="12">
        <v>3140</v>
      </c>
      <c r="AG1016" s="2">
        <v>0</v>
      </c>
      <c r="AH1016" s="2">
        <v>13</v>
      </c>
      <c r="AI1016" s="2">
        <v>3</v>
      </c>
      <c r="AJ1016" s="2">
        <v>4</v>
      </c>
      <c r="AK1016" s="2">
        <v>80</v>
      </c>
      <c r="AL1016" s="2">
        <v>0</v>
      </c>
      <c r="AM1016" s="2">
        <v>10</v>
      </c>
      <c r="AN1016" s="2">
        <v>1</v>
      </c>
      <c r="AO1016" s="2">
        <v>9</v>
      </c>
      <c r="AP1016" s="2">
        <v>2</v>
      </c>
      <c r="AQ1016" s="2">
        <v>3</v>
      </c>
      <c r="AR1016" s="4">
        <v>8</v>
      </c>
    </row>
    <row r="1017" spans="1:44" ht="16" thickBot="1" x14ac:dyDescent="0.4">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9">
        <v>748</v>
      </c>
      <c r="W1017" s="2">
        <v>9</v>
      </c>
      <c r="X1017" s="1" t="s">
        <v>53</v>
      </c>
      <c r="Y1017" s="2">
        <v>1</v>
      </c>
      <c r="Z1017" s="2">
        <v>1</v>
      </c>
      <c r="AA1017" s="9">
        <v>74</v>
      </c>
      <c r="AB1017" s="2">
        <v>3</v>
      </c>
      <c r="AC1017" s="2">
        <v>1</v>
      </c>
      <c r="AD1017" s="2">
        <v>4</v>
      </c>
      <c r="AE1017" s="9">
        <v>3673</v>
      </c>
      <c r="AF1017" s="12">
        <v>16458</v>
      </c>
      <c r="AG1017" s="2">
        <v>1</v>
      </c>
      <c r="AH1017" s="2">
        <v>13</v>
      </c>
      <c r="AI1017" s="2">
        <v>3</v>
      </c>
      <c r="AJ1017" s="2">
        <v>3</v>
      </c>
      <c r="AK1017" s="2">
        <v>80</v>
      </c>
      <c r="AL1017" s="2">
        <v>0</v>
      </c>
      <c r="AM1017" s="2">
        <v>12</v>
      </c>
      <c r="AN1017" s="2">
        <v>3</v>
      </c>
      <c r="AO1017" s="2">
        <v>12</v>
      </c>
      <c r="AP1017" s="2">
        <v>9</v>
      </c>
      <c r="AQ1017" s="2">
        <v>5</v>
      </c>
      <c r="AR1017" s="4">
        <v>8</v>
      </c>
    </row>
    <row r="1018" spans="1:44" ht="16" thickBot="1" x14ac:dyDescent="0.4">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9">
        <v>1312</v>
      </c>
      <c r="W1018" s="2">
        <v>2</v>
      </c>
      <c r="X1018" s="1" t="s">
        <v>69</v>
      </c>
      <c r="Y1018" s="2">
        <v>1</v>
      </c>
      <c r="Z1018" s="2">
        <v>4</v>
      </c>
      <c r="AA1018" s="9">
        <v>78</v>
      </c>
      <c r="AB1018" s="2">
        <v>2</v>
      </c>
      <c r="AC1018" s="2">
        <v>1</v>
      </c>
      <c r="AD1018" s="2">
        <v>4</v>
      </c>
      <c r="AE1018" s="9">
        <v>4968</v>
      </c>
      <c r="AF1018" s="12">
        <v>26427</v>
      </c>
      <c r="AG1018" s="2">
        <v>0</v>
      </c>
      <c r="AH1018" s="2">
        <v>16</v>
      </c>
      <c r="AI1018" s="2">
        <v>3</v>
      </c>
      <c r="AJ1018" s="2">
        <v>4</v>
      </c>
      <c r="AK1018" s="2">
        <v>80</v>
      </c>
      <c r="AL1018" s="2">
        <v>0</v>
      </c>
      <c r="AM1018" s="2">
        <v>10</v>
      </c>
      <c r="AN1018" s="2">
        <v>3</v>
      </c>
      <c r="AO1018" s="2">
        <v>9</v>
      </c>
      <c r="AP1018" s="2">
        <v>7</v>
      </c>
      <c r="AQ1018" s="2">
        <v>0</v>
      </c>
      <c r="AR1018" s="4">
        <v>7</v>
      </c>
    </row>
    <row r="1019" spans="1:44" ht="16" thickBot="1" x14ac:dyDescent="0.4">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9">
        <v>383</v>
      </c>
      <c r="W1019" s="2">
        <v>1</v>
      </c>
      <c r="X1019" s="1" t="s">
        <v>132</v>
      </c>
      <c r="Y1019" s="2">
        <v>1</v>
      </c>
      <c r="Z1019" s="2">
        <v>1</v>
      </c>
      <c r="AA1019" s="9">
        <v>79</v>
      </c>
      <c r="AB1019" s="2">
        <v>3</v>
      </c>
      <c r="AC1019" s="2">
        <v>2</v>
      </c>
      <c r="AD1019" s="2">
        <v>2</v>
      </c>
      <c r="AE1019" s="9">
        <v>4768</v>
      </c>
      <c r="AF1019" s="12">
        <v>9282</v>
      </c>
      <c r="AG1019" s="2">
        <v>7</v>
      </c>
      <c r="AH1019" s="2">
        <v>12</v>
      </c>
      <c r="AI1019" s="2">
        <v>3</v>
      </c>
      <c r="AJ1019" s="2">
        <v>3</v>
      </c>
      <c r="AK1019" s="2">
        <v>80</v>
      </c>
      <c r="AL1019" s="2">
        <v>1</v>
      </c>
      <c r="AM1019" s="2">
        <v>11</v>
      </c>
      <c r="AN1019" s="2">
        <v>2</v>
      </c>
      <c r="AO1019" s="2">
        <v>1</v>
      </c>
      <c r="AP1019" s="2">
        <v>0</v>
      </c>
      <c r="AQ1019" s="2">
        <v>0</v>
      </c>
      <c r="AR1019" s="4">
        <v>0</v>
      </c>
    </row>
    <row r="1020" spans="1:44" ht="16" thickBot="1" x14ac:dyDescent="0.4">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9">
        <v>1125</v>
      </c>
      <c r="W1020" s="2">
        <v>7</v>
      </c>
      <c r="X1020" s="1" t="s">
        <v>69</v>
      </c>
      <c r="Y1020" s="2">
        <v>1</v>
      </c>
      <c r="Z1020" s="2">
        <v>1</v>
      </c>
      <c r="AA1020" s="9">
        <v>68</v>
      </c>
      <c r="AB1020" s="2">
        <v>3</v>
      </c>
      <c r="AC1020" s="2">
        <v>3</v>
      </c>
      <c r="AD1020" s="2">
        <v>2</v>
      </c>
      <c r="AE1020" s="9">
        <v>9637</v>
      </c>
      <c r="AF1020" s="12">
        <v>8277</v>
      </c>
      <c r="AG1020" s="2">
        <v>2</v>
      </c>
      <c r="AH1020" s="2">
        <v>14</v>
      </c>
      <c r="AI1020" s="2">
        <v>3</v>
      </c>
      <c r="AJ1020" s="2">
        <v>4</v>
      </c>
      <c r="AK1020" s="2">
        <v>80</v>
      </c>
      <c r="AL1020" s="2">
        <v>2</v>
      </c>
      <c r="AM1020" s="2">
        <v>9</v>
      </c>
      <c r="AN1020" s="2">
        <v>3</v>
      </c>
      <c r="AO1020" s="2">
        <v>3</v>
      </c>
      <c r="AP1020" s="2">
        <v>2</v>
      </c>
      <c r="AQ1020" s="2">
        <v>2</v>
      </c>
      <c r="AR1020" s="4">
        <v>2</v>
      </c>
    </row>
    <row r="1021" spans="1:44" ht="16" thickBot="1" x14ac:dyDescent="0.4">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9">
        <v>309</v>
      </c>
      <c r="W1021" s="2">
        <v>2</v>
      </c>
      <c r="X1021" s="1" t="s">
        <v>75</v>
      </c>
      <c r="Y1021" s="2">
        <v>1</v>
      </c>
      <c r="Z1021" s="2">
        <v>3</v>
      </c>
      <c r="AA1021" s="9">
        <v>82</v>
      </c>
      <c r="AB1021" s="2">
        <v>3</v>
      </c>
      <c r="AC1021" s="2">
        <v>1</v>
      </c>
      <c r="AD1021" s="2">
        <v>2</v>
      </c>
      <c r="AE1021" s="9">
        <v>2187</v>
      </c>
      <c r="AF1021" s="12">
        <v>19655</v>
      </c>
      <c r="AG1021" s="2">
        <v>4</v>
      </c>
      <c r="AH1021" s="2">
        <v>14</v>
      </c>
      <c r="AI1021" s="2">
        <v>3</v>
      </c>
      <c r="AJ1021" s="2">
        <v>3</v>
      </c>
      <c r="AK1021" s="2">
        <v>80</v>
      </c>
      <c r="AL1021" s="2">
        <v>0</v>
      </c>
      <c r="AM1021" s="2">
        <v>6</v>
      </c>
      <c r="AN1021" s="2">
        <v>3</v>
      </c>
      <c r="AO1021" s="2">
        <v>2</v>
      </c>
      <c r="AP1021" s="2">
        <v>0</v>
      </c>
      <c r="AQ1021" s="2">
        <v>1</v>
      </c>
      <c r="AR1021" s="4">
        <v>2</v>
      </c>
    </row>
    <row r="1022" spans="1:44" ht="16" thickBot="1" x14ac:dyDescent="0.4">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9">
        <v>1176</v>
      </c>
      <c r="W1022" s="2">
        <v>26</v>
      </c>
      <c r="X1022" s="1" t="s">
        <v>69</v>
      </c>
      <c r="Y1022" s="2">
        <v>1</v>
      </c>
      <c r="Z1022" s="2">
        <v>4</v>
      </c>
      <c r="AA1022" s="9">
        <v>98</v>
      </c>
      <c r="AB1022" s="2">
        <v>3</v>
      </c>
      <c r="AC1022" s="2">
        <v>5</v>
      </c>
      <c r="AD1022" s="2">
        <v>3</v>
      </c>
      <c r="AE1022" s="9">
        <v>19658</v>
      </c>
      <c r="AF1022" s="12">
        <v>5220</v>
      </c>
      <c r="AG1022" s="2">
        <v>3</v>
      </c>
      <c r="AH1022" s="2">
        <v>11</v>
      </c>
      <c r="AI1022" s="2">
        <v>3</v>
      </c>
      <c r="AJ1022" s="2">
        <v>3</v>
      </c>
      <c r="AK1022" s="2">
        <v>80</v>
      </c>
      <c r="AL1022" s="2">
        <v>1</v>
      </c>
      <c r="AM1022" s="2">
        <v>27</v>
      </c>
      <c r="AN1022" s="2">
        <v>3</v>
      </c>
      <c r="AO1022" s="2">
        <v>5</v>
      </c>
      <c r="AP1022" s="2">
        <v>2</v>
      </c>
      <c r="AQ1022" s="2">
        <v>1</v>
      </c>
      <c r="AR1022" s="4">
        <v>0</v>
      </c>
    </row>
    <row r="1023" spans="1:44" ht="16" thickBot="1" x14ac:dyDescent="0.4">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9">
        <v>1398</v>
      </c>
      <c r="W1023" s="2">
        <v>8</v>
      </c>
      <c r="X1023" s="1" t="s">
        <v>53</v>
      </c>
      <c r="Y1023" s="2">
        <v>1</v>
      </c>
      <c r="Z1023" s="2">
        <v>4</v>
      </c>
      <c r="AA1023" s="9">
        <v>96</v>
      </c>
      <c r="AB1023" s="2">
        <v>4</v>
      </c>
      <c r="AC1023" s="2">
        <v>1</v>
      </c>
      <c r="AD1023" s="2">
        <v>2</v>
      </c>
      <c r="AE1023" s="9">
        <v>2109</v>
      </c>
      <c r="AF1023" s="12">
        <v>24609</v>
      </c>
      <c r="AG1023" s="2">
        <v>9</v>
      </c>
      <c r="AH1023" s="2">
        <v>18</v>
      </c>
      <c r="AI1023" s="2">
        <v>3</v>
      </c>
      <c r="AJ1023" s="2">
        <v>4</v>
      </c>
      <c r="AK1023" s="2">
        <v>80</v>
      </c>
      <c r="AL1023" s="2">
        <v>0</v>
      </c>
      <c r="AM1023" s="2">
        <v>8</v>
      </c>
      <c r="AN1023" s="2">
        <v>3</v>
      </c>
      <c r="AO1023" s="2">
        <v>3</v>
      </c>
      <c r="AP1023" s="2">
        <v>2</v>
      </c>
      <c r="AQ1023" s="2">
        <v>0</v>
      </c>
      <c r="AR1023" s="4">
        <v>2</v>
      </c>
    </row>
    <row r="1024" spans="1:44" ht="16" thickBot="1" x14ac:dyDescent="0.4">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9">
        <v>471</v>
      </c>
      <c r="W1024" s="2">
        <v>4</v>
      </c>
      <c r="X1024" s="1" t="s">
        <v>75</v>
      </c>
      <c r="Y1024" s="2">
        <v>1</v>
      </c>
      <c r="Z1024" s="2">
        <v>1</v>
      </c>
      <c r="AA1024" s="9">
        <v>62</v>
      </c>
      <c r="AB1024" s="2">
        <v>4</v>
      </c>
      <c r="AC1024" s="2">
        <v>1</v>
      </c>
      <c r="AD1024" s="2">
        <v>3</v>
      </c>
      <c r="AE1024" s="9">
        <v>3978</v>
      </c>
      <c r="AF1024" s="12">
        <v>16031</v>
      </c>
      <c r="AG1024" s="2">
        <v>8</v>
      </c>
      <c r="AH1024" s="2">
        <v>12</v>
      </c>
      <c r="AI1024" s="2">
        <v>3</v>
      </c>
      <c r="AJ1024" s="2">
        <v>2</v>
      </c>
      <c r="AK1024" s="2">
        <v>80</v>
      </c>
      <c r="AL1024" s="2">
        <v>1</v>
      </c>
      <c r="AM1024" s="2">
        <v>4</v>
      </c>
      <c r="AN1024" s="2">
        <v>2</v>
      </c>
      <c r="AO1024" s="2">
        <v>2</v>
      </c>
      <c r="AP1024" s="2">
        <v>2</v>
      </c>
      <c r="AQ1024" s="2">
        <v>2</v>
      </c>
      <c r="AR1024" s="4">
        <v>2</v>
      </c>
    </row>
    <row r="1025" spans="1:44" ht="16" thickBot="1" x14ac:dyDescent="0.4">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9">
        <v>750</v>
      </c>
      <c r="W1025" s="2">
        <v>12</v>
      </c>
      <c r="X1025" s="1" t="s">
        <v>75</v>
      </c>
      <c r="Y1025" s="2">
        <v>1</v>
      </c>
      <c r="Z1025" s="2">
        <v>2</v>
      </c>
      <c r="AA1025" s="9">
        <v>47</v>
      </c>
      <c r="AB1025" s="2">
        <v>3</v>
      </c>
      <c r="AC1025" s="2">
        <v>2</v>
      </c>
      <c r="AD1025" s="2">
        <v>3</v>
      </c>
      <c r="AE1025" s="9">
        <v>4448</v>
      </c>
      <c r="AF1025" s="12">
        <v>10748</v>
      </c>
      <c r="AG1025" s="2">
        <v>2</v>
      </c>
      <c r="AH1025" s="2">
        <v>12</v>
      </c>
      <c r="AI1025" s="2">
        <v>3</v>
      </c>
      <c r="AJ1025" s="2">
        <v>2</v>
      </c>
      <c r="AK1025" s="2">
        <v>80</v>
      </c>
      <c r="AL1025" s="2">
        <v>1</v>
      </c>
      <c r="AM1025" s="2">
        <v>15</v>
      </c>
      <c r="AN1025" s="2">
        <v>3</v>
      </c>
      <c r="AO1025" s="2">
        <v>7</v>
      </c>
      <c r="AP1025" s="2">
        <v>4</v>
      </c>
      <c r="AQ1025" s="2">
        <v>7</v>
      </c>
      <c r="AR1025" s="4">
        <v>7</v>
      </c>
    </row>
    <row r="1026" spans="1:44" ht="16" thickBot="1" x14ac:dyDescent="0.4">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9">
        <v>1194</v>
      </c>
      <c r="W1026" s="2">
        <v>1</v>
      </c>
      <c r="X1026" s="1" t="s">
        <v>75</v>
      </c>
      <c r="Y1026" s="2">
        <v>1</v>
      </c>
      <c r="Z1026" s="2">
        <v>3</v>
      </c>
      <c r="AA1026" s="9">
        <v>52</v>
      </c>
      <c r="AB1026" s="2">
        <v>3</v>
      </c>
      <c r="AC1026" s="2">
        <v>2</v>
      </c>
      <c r="AD1026" s="2">
        <v>4</v>
      </c>
      <c r="AE1026" s="9">
        <v>6513</v>
      </c>
      <c r="AF1026" s="12">
        <v>9060</v>
      </c>
      <c r="AG1026" s="2">
        <v>4</v>
      </c>
      <c r="AH1026" s="2">
        <v>17</v>
      </c>
      <c r="AI1026" s="2">
        <v>3</v>
      </c>
      <c r="AJ1026" s="2">
        <v>4</v>
      </c>
      <c r="AK1026" s="2">
        <v>80</v>
      </c>
      <c r="AL1026" s="2">
        <v>1</v>
      </c>
      <c r="AM1026" s="2">
        <v>12</v>
      </c>
      <c r="AN1026" s="2">
        <v>3</v>
      </c>
      <c r="AO1026" s="2">
        <v>5</v>
      </c>
      <c r="AP1026" s="2">
        <v>3</v>
      </c>
      <c r="AQ1026" s="2">
        <v>0</v>
      </c>
      <c r="AR1026" s="4">
        <v>3</v>
      </c>
    </row>
    <row r="1027" spans="1:44" ht="16" thickBot="1" x14ac:dyDescent="0.4">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9">
        <v>590</v>
      </c>
      <c r="W1027" s="2">
        <v>4</v>
      </c>
      <c r="X1027" s="1" t="s">
        <v>75</v>
      </c>
      <c r="Y1027" s="2">
        <v>1</v>
      </c>
      <c r="Z1027" s="2">
        <v>4</v>
      </c>
      <c r="AA1027" s="9">
        <v>91</v>
      </c>
      <c r="AB1027" s="2">
        <v>2</v>
      </c>
      <c r="AC1027" s="2">
        <v>1</v>
      </c>
      <c r="AD1027" s="2">
        <v>4</v>
      </c>
      <c r="AE1027" s="9">
        <v>2109</v>
      </c>
      <c r="AF1027" s="12">
        <v>10007</v>
      </c>
      <c r="AG1027" s="2">
        <v>1</v>
      </c>
      <c r="AH1027" s="2">
        <v>13</v>
      </c>
      <c r="AI1027" s="2">
        <v>3</v>
      </c>
      <c r="AJ1027" s="2">
        <v>3</v>
      </c>
      <c r="AK1027" s="2">
        <v>80</v>
      </c>
      <c r="AL1027" s="2">
        <v>1</v>
      </c>
      <c r="AM1027" s="2">
        <v>1</v>
      </c>
      <c r="AN1027" s="2">
        <v>3</v>
      </c>
      <c r="AO1027" s="2">
        <v>1</v>
      </c>
      <c r="AP1027" s="2">
        <v>0</v>
      </c>
      <c r="AQ1027" s="2">
        <v>0</v>
      </c>
      <c r="AR1027" s="4">
        <v>0</v>
      </c>
    </row>
    <row r="1028" spans="1:44" ht="16" thickBot="1" x14ac:dyDescent="0.4">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9">
        <v>1130</v>
      </c>
      <c r="W1028" s="2">
        <v>3</v>
      </c>
      <c r="X1028" s="1" t="s">
        <v>75</v>
      </c>
      <c r="Y1028" s="2">
        <v>1</v>
      </c>
      <c r="Z1028" s="2">
        <v>4</v>
      </c>
      <c r="AA1028" s="9">
        <v>66</v>
      </c>
      <c r="AB1028" s="2">
        <v>3</v>
      </c>
      <c r="AC1028" s="2">
        <v>2</v>
      </c>
      <c r="AD1028" s="2">
        <v>2</v>
      </c>
      <c r="AE1028" s="9">
        <v>5433</v>
      </c>
      <c r="AF1028" s="12">
        <v>19332</v>
      </c>
      <c r="AG1028" s="2">
        <v>1</v>
      </c>
      <c r="AH1028" s="2">
        <v>12</v>
      </c>
      <c r="AI1028" s="2">
        <v>3</v>
      </c>
      <c r="AJ1028" s="2">
        <v>3</v>
      </c>
      <c r="AK1028" s="2">
        <v>80</v>
      </c>
      <c r="AL1028" s="2">
        <v>1</v>
      </c>
      <c r="AM1028" s="2">
        <v>11</v>
      </c>
      <c r="AN1028" s="2">
        <v>3</v>
      </c>
      <c r="AO1028" s="2">
        <v>11</v>
      </c>
      <c r="AP1028" s="2">
        <v>8</v>
      </c>
      <c r="AQ1028" s="2">
        <v>7</v>
      </c>
      <c r="AR1028" s="4">
        <v>9</v>
      </c>
    </row>
    <row r="1029" spans="1:44" ht="16" thickBot="1" x14ac:dyDescent="0.4">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9">
        <v>1329</v>
      </c>
      <c r="W1029" s="2">
        <v>2</v>
      </c>
      <c r="X1029" s="1" t="s">
        <v>53</v>
      </c>
      <c r="Y1029" s="2">
        <v>1</v>
      </c>
      <c r="Z1029" s="2">
        <v>4</v>
      </c>
      <c r="AA1029" s="9">
        <v>59</v>
      </c>
      <c r="AB1029" s="2">
        <v>2</v>
      </c>
      <c r="AC1029" s="2">
        <v>2</v>
      </c>
      <c r="AD1029" s="2">
        <v>4</v>
      </c>
      <c r="AE1029" s="9">
        <v>5770</v>
      </c>
      <c r="AF1029" s="12">
        <v>5388</v>
      </c>
      <c r="AG1029" s="2">
        <v>1</v>
      </c>
      <c r="AH1029" s="2">
        <v>19</v>
      </c>
      <c r="AI1029" s="2">
        <v>3</v>
      </c>
      <c r="AJ1029" s="2">
        <v>1</v>
      </c>
      <c r="AK1029" s="2">
        <v>80</v>
      </c>
      <c r="AL1029" s="2">
        <v>2</v>
      </c>
      <c r="AM1029" s="2">
        <v>10</v>
      </c>
      <c r="AN1029" s="2">
        <v>3</v>
      </c>
      <c r="AO1029" s="2">
        <v>10</v>
      </c>
      <c r="AP1029" s="2">
        <v>7</v>
      </c>
      <c r="AQ1029" s="2">
        <v>3</v>
      </c>
      <c r="AR1029" s="4">
        <v>9</v>
      </c>
    </row>
    <row r="1030" spans="1:44" ht="16" thickBot="1" x14ac:dyDescent="0.4">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9">
        <v>813</v>
      </c>
      <c r="W1030" s="2">
        <v>17</v>
      </c>
      <c r="X1030" s="1" t="s">
        <v>132</v>
      </c>
      <c r="Y1030" s="2">
        <v>1</v>
      </c>
      <c r="Z1030" s="2">
        <v>4</v>
      </c>
      <c r="AA1030" s="9">
        <v>50</v>
      </c>
      <c r="AB1030" s="2">
        <v>2</v>
      </c>
      <c r="AC1030" s="2">
        <v>3</v>
      </c>
      <c r="AD1030" s="2">
        <v>3</v>
      </c>
      <c r="AE1030" s="9">
        <v>13269</v>
      </c>
      <c r="AF1030" s="12">
        <v>21981</v>
      </c>
      <c r="AG1030" s="2">
        <v>5</v>
      </c>
      <c r="AH1030" s="2">
        <v>15</v>
      </c>
      <c r="AI1030" s="2">
        <v>3</v>
      </c>
      <c r="AJ1030" s="2">
        <v>3</v>
      </c>
      <c r="AK1030" s="2">
        <v>80</v>
      </c>
      <c r="AL1030" s="2">
        <v>3</v>
      </c>
      <c r="AM1030" s="2">
        <v>19</v>
      </c>
      <c r="AN1030" s="2">
        <v>3</v>
      </c>
      <c r="AO1030" s="2">
        <v>14</v>
      </c>
      <c r="AP1030" s="2">
        <v>11</v>
      </c>
      <c r="AQ1030" s="2">
        <v>1</v>
      </c>
      <c r="AR1030" s="4">
        <v>11</v>
      </c>
    </row>
    <row r="1031" spans="1:44" ht="16" thickBot="1" x14ac:dyDescent="0.4">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9">
        <v>1099</v>
      </c>
      <c r="W1031" s="2">
        <v>4</v>
      </c>
      <c r="X1031" s="1" t="s">
        <v>69</v>
      </c>
      <c r="Y1031" s="2">
        <v>1</v>
      </c>
      <c r="Z1031" s="2">
        <v>1</v>
      </c>
      <c r="AA1031" s="9">
        <v>82</v>
      </c>
      <c r="AB1031" s="2">
        <v>2</v>
      </c>
      <c r="AC1031" s="2">
        <v>1</v>
      </c>
      <c r="AD1031" s="2">
        <v>2</v>
      </c>
      <c r="AE1031" s="9">
        <v>3838</v>
      </c>
      <c r="AF1031" s="12">
        <v>8192</v>
      </c>
      <c r="AG1031" s="2">
        <v>8</v>
      </c>
      <c r="AH1031" s="2">
        <v>11</v>
      </c>
      <c r="AI1031" s="2">
        <v>3</v>
      </c>
      <c r="AJ1031" s="2">
        <v>4</v>
      </c>
      <c r="AK1031" s="2">
        <v>80</v>
      </c>
      <c r="AL1031" s="2">
        <v>0</v>
      </c>
      <c r="AM1031" s="2">
        <v>8</v>
      </c>
      <c r="AN1031" s="2">
        <v>3</v>
      </c>
      <c r="AO1031" s="2">
        <v>5</v>
      </c>
      <c r="AP1031" s="2">
        <v>4</v>
      </c>
      <c r="AQ1031" s="2">
        <v>0</v>
      </c>
      <c r="AR1031" s="4">
        <v>2</v>
      </c>
    </row>
    <row r="1032" spans="1:44" ht="16" thickBot="1" x14ac:dyDescent="0.4">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9">
        <v>823</v>
      </c>
      <c r="W1032" s="2">
        <v>6</v>
      </c>
      <c r="X1032" s="1" t="s">
        <v>75</v>
      </c>
      <c r="Y1032" s="2">
        <v>1</v>
      </c>
      <c r="Z1032" s="2">
        <v>1</v>
      </c>
      <c r="AA1032" s="9">
        <v>81</v>
      </c>
      <c r="AB1032" s="2">
        <v>2</v>
      </c>
      <c r="AC1032" s="2">
        <v>5</v>
      </c>
      <c r="AD1032" s="2">
        <v>3</v>
      </c>
      <c r="AE1032" s="9">
        <v>19392</v>
      </c>
      <c r="AF1032" s="12">
        <v>22539</v>
      </c>
      <c r="AG1032" s="2">
        <v>7</v>
      </c>
      <c r="AH1032" s="2">
        <v>13</v>
      </c>
      <c r="AI1032" s="2">
        <v>3</v>
      </c>
      <c r="AJ1032" s="2">
        <v>4</v>
      </c>
      <c r="AK1032" s="2">
        <v>80</v>
      </c>
      <c r="AL1032" s="2">
        <v>0</v>
      </c>
      <c r="AM1032" s="2">
        <v>21</v>
      </c>
      <c r="AN1032" s="2">
        <v>3</v>
      </c>
      <c r="AO1032" s="2">
        <v>16</v>
      </c>
      <c r="AP1032" s="2">
        <v>12</v>
      </c>
      <c r="AQ1032" s="2">
        <v>6</v>
      </c>
      <c r="AR1032" s="4">
        <v>14</v>
      </c>
    </row>
    <row r="1033" spans="1:44" ht="16" thickBot="1" x14ac:dyDescent="0.4">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9">
        <v>942</v>
      </c>
      <c r="W1033" s="2">
        <v>3</v>
      </c>
      <c r="X1033" s="1" t="s">
        <v>75</v>
      </c>
      <c r="Y1033" s="2">
        <v>1</v>
      </c>
      <c r="Z1033" s="2">
        <v>4</v>
      </c>
      <c r="AA1033" s="9">
        <v>53</v>
      </c>
      <c r="AB1033" s="2">
        <v>3</v>
      </c>
      <c r="AC1033" s="2">
        <v>3</v>
      </c>
      <c r="AD1033" s="2">
        <v>4</v>
      </c>
      <c r="AE1033" s="9">
        <v>13116</v>
      </c>
      <c r="AF1033" s="12">
        <v>22984</v>
      </c>
      <c r="AG1033" s="2">
        <v>2</v>
      </c>
      <c r="AH1033" s="2">
        <v>11</v>
      </c>
      <c r="AI1033" s="2">
        <v>3</v>
      </c>
      <c r="AJ1033" s="2">
        <v>4</v>
      </c>
      <c r="AK1033" s="2">
        <v>80</v>
      </c>
      <c r="AL1033" s="2">
        <v>0</v>
      </c>
      <c r="AM1033" s="2">
        <v>15</v>
      </c>
      <c r="AN1033" s="2">
        <v>3</v>
      </c>
      <c r="AO1033" s="2">
        <v>2</v>
      </c>
      <c r="AP1033" s="2">
        <v>2</v>
      </c>
      <c r="AQ1033" s="2">
        <v>2</v>
      </c>
      <c r="AR1033" s="4">
        <v>2</v>
      </c>
    </row>
    <row r="1034" spans="1:44" ht="16" thickBot="1" x14ac:dyDescent="0.4">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9">
        <v>678</v>
      </c>
      <c r="W1034" s="2">
        <v>19</v>
      </c>
      <c r="X1034" s="1" t="s">
        <v>75</v>
      </c>
      <c r="Y1034" s="2">
        <v>1</v>
      </c>
      <c r="Z1034" s="2">
        <v>2</v>
      </c>
      <c r="AA1034" s="9">
        <v>35</v>
      </c>
      <c r="AB1034" s="2">
        <v>2</v>
      </c>
      <c r="AC1034" s="2">
        <v>1</v>
      </c>
      <c r="AD1034" s="2">
        <v>4</v>
      </c>
      <c r="AE1034" s="9">
        <v>2929</v>
      </c>
      <c r="AF1034" s="12">
        <v>20338</v>
      </c>
      <c r="AG1034" s="2">
        <v>1</v>
      </c>
      <c r="AH1034" s="2">
        <v>12</v>
      </c>
      <c r="AI1034" s="2">
        <v>3</v>
      </c>
      <c r="AJ1034" s="2">
        <v>2</v>
      </c>
      <c r="AK1034" s="2">
        <v>80</v>
      </c>
      <c r="AL1034" s="2">
        <v>0</v>
      </c>
      <c r="AM1034" s="2">
        <v>10</v>
      </c>
      <c r="AN1034" s="2">
        <v>3</v>
      </c>
      <c r="AO1034" s="2">
        <v>10</v>
      </c>
      <c r="AP1034" s="2">
        <v>9</v>
      </c>
      <c r="AQ1034" s="2">
        <v>8</v>
      </c>
      <c r="AR1034" s="4">
        <v>7</v>
      </c>
    </row>
    <row r="1035" spans="1:44" ht="16" thickBot="1" x14ac:dyDescent="0.4">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9">
        <v>486</v>
      </c>
      <c r="W1035" s="2">
        <v>8</v>
      </c>
      <c r="X1035" s="1" t="s">
        <v>75</v>
      </c>
      <c r="Y1035" s="2">
        <v>1</v>
      </c>
      <c r="Z1035" s="2">
        <v>2</v>
      </c>
      <c r="AA1035" s="9">
        <v>86</v>
      </c>
      <c r="AB1035" s="2">
        <v>4</v>
      </c>
      <c r="AC1035" s="2">
        <v>1</v>
      </c>
      <c r="AD1035" s="2">
        <v>3</v>
      </c>
      <c r="AE1035" s="9">
        <v>3517</v>
      </c>
      <c r="AF1035" s="12">
        <v>22490</v>
      </c>
      <c r="AG1035" s="2">
        <v>7</v>
      </c>
      <c r="AH1035" s="2">
        <v>17</v>
      </c>
      <c r="AI1035" s="2">
        <v>3</v>
      </c>
      <c r="AJ1035" s="2">
        <v>1</v>
      </c>
      <c r="AK1035" s="2">
        <v>80</v>
      </c>
      <c r="AL1035" s="2">
        <v>0</v>
      </c>
      <c r="AM1035" s="2">
        <v>5</v>
      </c>
      <c r="AN1035" s="2">
        <v>3</v>
      </c>
      <c r="AO1035" s="2">
        <v>3</v>
      </c>
      <c r="AP1035" s="2">
        <v>2</v>
      </c>
      <c r="AQ1035" s="2">
        <v>0</v>
      </c>
      <c r="AR1035" s="4">
        <v>2</v>
      </c>
    </row>
    <row r="1036" spans="1:44" ht="16" thickBot="1" x14ac:dyDescent="0.4">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9">
        <v>258</v>
      </c>
      <c r="W1036" s="2">
        <v>8</v>
      </c>
      <c r="X1036" s="1" t="s">
        <v>69</v>
      </c>
      <c r="Y1036" s="2">
        <v>1</v>
      </c>
      <c r="Z1036" s="2">
        <v>3</v>
      </c>
      <c r="AA1036" s="9">
        <v>54</v>
      </c>
      <c r="AB1036" s="2">
        <v>3</v>
      </c>
      <c r="AC1036" s="2">
        <v>1</v>
      </c>
      <c r="AD1036" s="2">
        <v>3</v>
      </c>
      <c r="AE1036" s="9">
        <v>2950</v>
      </c>
      <c r="AF1036" s="12">
        <v>17363</v>
      </c>
      <c r="AG1036" s="2">
        <v>9</v>
      </c>
      <c r="AH1036" s="2">
        <v>13</v>
      </c>
      <c r="AI1036" s="2">
        <v>3</v>
      </c>
      <c r="AJ1036" s="2">
        <v>3</v>
      </c>
      <c r="AK1036" s="2">
        <v>80</v>
      </c>
      <c r="AL1036" s="2">
        <v>0</v>
      </c>
      <c r="AM1036" s="2">
        <v>12</v>
      </c>
      <c r="AN1036" s="2">
        <v>1</v>
      </c>
      <c r="AO1036" s="2">
        <v>5</v>
      </c>
      <c r="AP1036" s="2">
        <v>4</v>
      </c>
      <c r="AQ1036" s="2">
        <v>0</v>
      </c>
      <c r="AR1036" s="4">
        <v>4</v>
      </c>
    </row>
    <row r="1037" spans="1:44" ht="16" thickBot="1" x14ac:dyDescent="0.4">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9">
        <v>201</v>
      </c>
      <c r="W1037" s="2">
        <v>10</v>
      </c>
      <c r="X1037" s="1" t="s">
        <v>75</v>
      </c>
      <c r="Y1037" s="2">
        <v>1</v>
      </c>
      <c r="Z1037" s="2">
        <v>2</v>
      </c>
      <c r="AA1037" s="9">
        <v>99</v>
      </c>
      <c r="AB1037" s="2">
        <v>1</v>
      </c>
      <c r="AC1037" s="2">
        <v>3</v>
      </c>
      <c r="AD1037" s="2">
        <v>3</v>
      </c>
      <c r="AE1037" s="9">
        <v>13206</v>
      </c>
      <c r="AF1037" s="12">
        <v>3376</v>
      </c>
      <c r="AG1037" s="2">
        <v>3</v>
      </c>
      <c r="AH1037" s="2">
        <v>12</v>
      </c>
      <c r="AI1037" s="2">
        <v>3</v>
      </c>
      <c r="AJ1037" s="2">
        <v>1</v>
      </c>
      <c r="AK1037" s="2">
        <v>80</v>
      </c>
      <c r="AL1037" s="2">
        <v>1</v>
      </c>
      <c r="AM1037" s="2">
        <v>20</v>
      </c>
      <c r="AN1037" s="2">
        <v>3</v>
      </c>
      <c r="AO1037" s="2">
        <v>18</v>
      </c>
      <c r="AP1037" s="2">
        <v>16</v>
      </c>
      <c r="AQ1037" s="2">
        <v>1</v>
      </c>
      <c r="AR1037" s="4">
        <v>11</v>
      </c>
    </row>
    <row r="1038" spans="1:44" ht="16" thickBot="1" x14ac:dyDescent="0.4">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9">
        <v>1470</v>
      </c>
      <c r="W1038" s="2">
        <v>10</v>
      </c>
      <c r="X1038" s="1" t="s">
        <v>75</v>
      </c>
      <c r="Y1038" s="2">
        <v>1</v>
      </c>
      <c r="Z1038" s="2">
        <v>2</v>
      </c>
      <c r="AA1038" s="9">
        <v>71</v>
      </c>
      <c r="AB1038" s="2">
        <v>3</v>
      </c>
      <c r="AC1038" s="2">
        <v>1</v>
      </c>
      <c r="AD1038" s="2">
        <v>2</v>
      </c>
      <c r="AE1038" s="9">
        <v>3936</v>
      </c>
      <c r="AF1038" s="12">
        <v>9953</v>
      </c>
      <c r="AG1038" s="2">
        <v>1</v>
      </c>
      <c r="AH1038" s="2">
        <v>11</v>
      </c>
      <c r="AI1038" s="2">
        <v>3</v>
      </c>
      <c r="AJ1038" s="2">
        <v>1</v>
      </c>
      <c r="AK1038" s="2">
        <v>80</v>
      </c>
      <c r="AL1038" s="2">
        <v>1</v>
      </c>
      <c r="AM1038" s="2">
        <v>8</v>
      </c>
      <c r="AN1038" s="2">
        <v>1</v>
      </c>
      <c r="AO1038" s="2">
        <v>8</v>
      </c>
      <c r="AP1038" s="2">
        <v>4</v>
      </c>
      <c r="AQ1038" s="2">
        <v>7</v>
      </c>
      <c r="AR1038" s="4">
        <v>7</v>
      </c>
    </row>
    <row r="1039" spans="1:44" ht="16" thickBot="1" x14ac:dyDescent="0.4">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9">
        <v>441</v>
      </c>
      <c r="W1039" s="2">
        <v>8</v>
      </c>
      <c r="X1039" s="1" t="s">
        <v>63</v>
      </c>
      <c r="Y1039" s="2">
        <v>1</v>
      </c>
      <c r="Z1039" s="2">
        <v>3</v>
      </c>
      <c r="AA1039" s="9">
        <v>39</v>
      </c>
      <c r="AB1039" s="2">
        <v>1</v>
      </c>
      <c r="AC1039" s="2">
        <v>2</v>
      </c>
      <c r="AD1039" s="2">
        <v>3</v>
      </c>
      <c r="AE1039" s="9">
        <v>9715</v>
      </c>
      <c r="AF1039" s="12">
        <v>7288</v>
      </c>
      <c r="AG1039" s="2">
        <v>3</v>
      </c>
      <c r="AH1039" s="2">
        <v>13</v>
      </c>
      <c r="AI1039" s="2">
        <v>3</v>
      </c>
      <c r="AJ1039" s="2">
        <v>3</v>
      </c>
      <c r="AK1039" s="2">
        <v>80</v>
      </c>
      <c r="AL1039" s="2">
        <v>1</v>
      </c>
      <c r="AM1039" s="2">
        <v>9</v>
      </c>
      <c r="AN1039" s="2">
        <v>3</v>
      </c>
      <c r="AO1039" s="2">
        <v>7</v>
      </c>
      <c r="AP1039" s="2">
        <v>7</v>
      </c>
      <c r="AQ1039" s="2">
        <v>0</v>
      </c>
      <c r="AR1039" s="4">
        <v>7</v>
      </c>
    </row>
    <row r="1040" spans="1:44" ht="16" thickBot="1" x14ac:dyDescent="0.4">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9">
        <v>287</v>
      </c>
      <c r="W1040" s="2">
        <v>1</v>
      </c>
      <c r="X1040" s="1" t="s">
        <v>69</v>
      </c>
      <c r="Y1040" s="2">
        <v>1</v>
      </c>
      <c r="Z1040" s="2">
        <v>3</v>
      </c>
      <c r="AA1040" s="9">
        <v>62</v>
      </c>
      <c r="AB1040" s="2">
        <v>1</v>
      </c>
      <c r="AC1040" s="2">
        <v>1</v>
      </c>
      <c r="AD1040" s="2">
        <v>4</v>
      </c>
      <c r="AE1040" s="9">
        <v>2977</v>
      </c>
      <c r="AF1040" s="12">
        <v>8952</v>
      </c>
      <c r="AG1040" s="2">
        <v>1</v>
      </c>
      <c r="AH1040" s="2">
        <v>12</v>
      </c>
      <c r="AI1040" s="2">
        <v>3</v>
      </c>
      <c r="AJ1040" s="2">
        <v>4</v>
      </c>
      <c r="AK1040" s="2">
        <v>80</v>
      </c>
      <c r="AL1040" s="2">
        <v>1</v>
      </c>
      <c r="AM1040" s="2">
        <v>4</v>
      </c>
      <c r="AN1040" s="2">
        <v>3</v>
      </c>
      <c r="AO1040" s="2">
        <v>4</v>
      </c>
      <c r="AP1040" s="2">
        <v>3</v>
      </c>
      <c r="AQ1040" s="2">
        <v>1</v>
      </c>
      <c r="AR1040" s="4">
        <v>1</v>
      </c>
    </row>
    <row r="1041" spans="1:44" ht="16" thickBot="1" x14ac:dyDescent="0.4">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9">
        <v>616</v>
      </c>
      <c r="W1041" s="2">
        <v>2</v>
      </c>
      <c r="X1041" s="1" t="s">
        <v>53</v>
      </c>
      <c r="Y1041" s="2">
        <v>1</v>
      </c>
      <c r="Z1041" s="2">
        <v>3</v>
      </c>
      <c r="AA1041" s="9">
        <v>99</v>
      </c>
      <c r="AB1041" s="2">
        <v>3</v>
      </c>
      <c r="AC1041" s="2">
        <v>1</v>
      </c>
      <c r="AD1041" s="2">
        <v>3</v>
      </c>
      <c r="AE1041" s="9">
        <v>3377</v>
      </c>
      <c r="AF1041" s="12">
        <v>25605</v>
      </c>
      <c r="AG1041" s="2">
        <v>4</v>
      </c>
      <c r="AH1041" s="2">
        <v>17</v>
      </c>
      <c r="AI1041" s="2">
        <v>3</v>
      </c>
      <c r="AJ1041" s="2">
        <v>4</v>
      </c>
      <c r="AK1041" s="2">
        <v>80</v>
      </c>
      <c r="AL1041" s="2">
        <v>1</v>
      </c>
      <c r="AM1041" s="2">
        <v>7</v>
      </c>
      <c r="AN1041" s="2">
        <v>2</v>
      </c>
      <c r="AO1041" s="2">
        <v>4</v>
      </c>
      <c r="AP1041" s="2">
        <v>3</v>
      </c>
      <c r="AQ1041" s="2">
        <v>0</v>
      </c>
      <c r="AR1041" s="4">
        <v>2</v>
      </c>
    </row>
    <row r="1042" spans="1:44" ht="16" thickBot="1" x14ac:dyDescent="0.4">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9">
        <v>722</v>
      </c>
      <c r="W1042" s="2">
        <v>25</v>
      </c>
      <c r="X1042" s="1" t="s">
        <v>69</v>
      </c>
      <c r="Y1042" s="2">
        <v>1</v>
      </c>
      <c r="Z1042" s="2">
        <v>3</v>
      </c>
      <c r="AA1042" s="9">
        <v>84</v>
      </c>
      <c r="AB1042" s="2">
        <v>3</v>
      </c>
      <c r="AC1042" s="2">
        <v>1</v>
      </c>
      <c r="AD1042" s="2">
        <v>3</v>
      </c>
      <c r="AE1042" s="9">
        <v>3211</v>
      </c>
      <c r="AF1042" s="12">
        <v>22102</v>
      </c>
      <c r="AG1042" s="2">
        <v>1</v>
      </c>
      <c r="AH1042" s="2">
        <v>14</v>
      </c>
      <c r="AI1042" s="2">
        <v>3</v>
      </c>
      <c r="AJ1042" s="2">
        <v>4</v>
      </c>
      <c r="AK1042" s="2">
        <v>80</v>
      </c>
      <c r="AL1042" s="2">
        <v>1</v>
      </c>
      <c r="AM1042" s="2">
        <v>10</v>
      </c>
      <c r="AN1042" s="2">
        <v>2</v>
      </c>
      <c r="AO1042" s="2">
        <v>9</v>
      </c>
      <c r="AP1042" s="2">
        <v>6</v>
      </c>
      <c r="AQ1042" s="2">
        <v>1</v>
      </c>
      <c r="AR1042" s="4">
        <v>4</v>
      </c>
    </row>
    <row r="1043" spans="1:44" ht="16" thickBot="1" x14ac:dyDescent="0.4">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9">
        <v>1108</v>
      </c>
      <c r="W1043" s="2">
        <v>15</v>
      </c>
      <c r="X1043" s="1" t="s">
        <v>69</v>
      </c>
      <c r="Y1043" s="2">
        <v>1</v>
      </c>
      <c r="Z1043" s="2">
        <v>3</v>
      </c>
      <c r="AA1043" s="9">
        <v>65</v>
      </c>
      <c r="AB1043" s="2">
        <v>3</v>
      </c>
      <c r="AC1043" s="2">
        <v>1</v>
      </c>
      <c r="AD1043" s="2">
        <v>3</v>
      </c>
      <c r="AE1043" s="9">
        <v>2367</v>
      </c>
      <c r="AF1043" s="12">
        <v>16530</v>
      </c>
      <c r="AG1043" s="2">
        <v>8</v>
      </c>
      <c r="AH1043" s="2">
        <v>12</v>
      </c>
      <c r="AI1043" s="2">
        <v>3</v>
      </c>
      <c r="AJ1043" s="2">
        <v>4</v>
      </c>
      <c r="AK1043" s="2">
        <v>80</v>
      </c>
      <c r="AL1043" s="2">
        <v>1</v>
      </c>
      <c r="AM1043" s="2">
        <v>10</v>
      </c>
      <c r="AN1043" s="2">
        <v>2</v>
      </c>
      <c r="AO1043" s="2">
        <v>8</v>
      </c>
      <c r="AP1043" s="2">
        <v>2</v>
      </c>
      <c r="AQ1043" s="2">
        <v>7</v>
      </c>
      <c r="AR1043" s="4">
        <v>6</v>
      </c>
    </row>
    <row r="1044" spans="1:44" ht="16" thickBot="1" x14ac:dyDescent="0.4">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9">
        <v>401</v>
      </c>
      <c r="W1044" s="2">
        <v>1</v>
      </c>
      <c r="X1044" s="1" t="s">
        <v>75</v>
      </c>
      <c r="Y1044" s="2">
        <v>1</v>
      </c>
      <c r="Z1044" s="2">
        <v>4</v>
      </c>
      <c r="AA1044" s="9">
        <v>86</v>
      </c>
      <c r="AB1044" s="2">
        <v>2</v>
      </c>
      <c r="AC1044" s="2">
        <v>1</v>
      </c>
      <c r="AD1044" s="2">
        <v>2</v>
      </c>
      <c r="AE1044" s="9">
        <v>3294</v>
      </c>
      <c r="AF1044" s="12">
        <v>3708</v>
      </c>
      <c r="AG1044" s="2">
        <v>5</v>
      </c>
      <c r="AH1044" s="2">
        <v>17</v>
      </c>
      <c r="AI1044" s="2">
        <v>3</v>
      </c>
      <c r="AJ1044" s="2">
        <v>1</v>
      </c>
      <c r="AK1044" s="2">
        <v>80</v>
      </c>
      <c r="AL1044" s="2">
        <v>1</v>
      </c>
      <c r="AM1044" s="2">
        <v>7</v>
      </c>
      <c r="AN1044" s="2">
        <v>2</v>
      </c>
      <c r="AO1044" s="2">
        <v>5</v>
      </c>
      <c r="AP1044" s="2">
        <v>4</v>
      </c>
      <c r="AQ1044" s="2">
        <v>0</v>
      </c>
      <c r="AR1044" s="4">
        <v>2</v>
      </c>
    </row>
    <row r="1045" spans="1:44" ht="16" thickBot="1" x14ac:dyDescent="0.4">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9">
        <v>824</v>
      </c>
      <c r="W1045" s="2">
        <v>5</v>
      </c>
      <c r="X1045" s="1" t="s">
        <v>53</v>
      </c>
      <c r="Y1045" s="2">
        <v>1</v>
      </c>
      <c r="Z1045" s="2">
        <v>4</v>
      </c>
      <c r="AA1045" s="9">
        <v>67</v>
      </c>
      <c r="AB1045" s="2">
        <v>2</v>
      </c>
      <c r="AC1045" s="2">
        <v>2</v>
      </c>
      <c r="AD1045" s="2">
        <v>2</v>
      </c>
      <c r="AE1045" s="9">
        <v>5878</v>
      </c>
      <c r="AF1045" s="12">
        <v>15624</v>
      </c>
      <c r="AG1045" s="2">
        <v>3</v>
      </c>
      <c r="AH1045" s="2">
        <v>12</v>
      </c>
      <c r="AI1045" s="2">
        <v>3</v>
      </c>
      <c r="AJ1045" s="2">
        <v>1</v>
      </c>
      <c r="AK1045" s="2">
        <v>80</v>
      </c>
      <c r="AL1045" s="2">
        <v>1</v>
      </c>
      <c r="AM1045" s="2">
        <v>12</v>
      </c>
      <c r="AN1045" s="2">
        <v>3</v>
      </c>
      <c r="AO1045" s="2">
        <v>7</v>
      </c>
      <c r="AP1045" s="2">
        <v>1</v>
      </c>
      <c r="AQ1045" s="2">
        <v>2</v>
      </c>
      <c r="AR1045" s="4">
        <v>5</v>
      </c>
    </row>
    <row r="1046" spans="1:44" ht="16" thickBot="1" x14ac:dyDescent="0.4">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9">
        <v>1153</v>
      </c>
      <c r="W1046" s="2">
        <v>6</v>
      </c>
      <c r="X1046" s="1" t="s">
        <v>53</v>
      </c>
      <c r="Y1046" s="2">
        <v>1</v>
      </c>
      <c r="Z1046" s="2">
        <v>4</v>
      </c>
      <c r="AA1046" s="9">
        <v>40</v>
      </c>
      <c r="AB1046" s="2">
        <v>2</v>
      </c>
      <c r="AC1046" s="2">
        <v>1</v>
      </c>
      <c r="AD1046" s="2">
        <v>3</v>
      </c>
      <c r="AE1046" s="9">
        <v>3702</v>
      </c>
      <c r="AF1046" s="12">
        <v>16376</v>
      </c>
      <c r="AG1046" s="2">
        <v>1</v>
      </c>
      <c r="AH1046" s="2">
        <v>11</v>
      </c>
      <c r="AI1046" s="2">
        <v>3</v>
      </c>
      <c r="AJ1046" s="2">
        <v>2</v>
      </c>
      <c r="AK1046" s="2">
        <v>80</v>
      </c>
      <c r="AL1046" s="2">
        <v>1</v>
      </c>
      <c r="AM1046" s="2">
        <v>5</v>
      </c>
      <c r="AN1046" s="2">
        <v>3</v>
      </c>
      <c r="AO1046" s="2">
        <v>5</v>
      </c>
      <c r="AP1046" s="2">
        <v>4</v>
      </c>
      <c r="AQ1046" s="2">
        <v>0</v>
      </c>
      <c r="AR1046" s="4">
        <v>4</v>
      </c>
    </row>
    <row r="1047" spans="1:44" ht="16" thickBot="1" x14ac:dyDescent="0.4">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9">
        <v>1495</v>
      </c>
      <c r="W1047" s="2">
        <v>4</v>
      </c>
      <c r="X1047" s="1" t="s">
        <v>53</v>
      </c>
      <c r="Y1047" s="2">
        <v>1</v>
      </c>
      <c r="Z1047" s="2">
        <v>4</v>
      </c>
      <c r="AA1047" s="9">
        <v>87</v>
      </c>
      <c r="AB1047" s="2">
        <v>3</v>
      </c>
      <c r="AC1047" s="2">
        <v>1</v>
      </c>
      <c r="AD1047" s="2">
        <v>3</v>
      </c>
      <c r="AE1047" s="9">
        <v>3306</v>
      </c>
      <c r="AF1047" s="12">
        <v>26176</v>
      </c>
      <c r="AG1047" s="2">
        <v>7</v>
      </c>
      <c r="AH1047" s="2">
        <v>19</v>
      </c>
      <c r="AI1047" s="2">
        <v>3</v>
      </c>
      <c r="AJ1047" s="2">
        <v>4</v>
      </c>
      <c r="AK1047" s="2">
        <v>80</v>
      </c>
      <c r="AL1047" s="2">
        <v>1</v>
      </c>
      <c r="AM1047" s="2">
        <v>7</v>
      </c>
      <c r="AN1047" s="2">
        <v>2</v>
      </c>
      <c r="AO1047" s="2">
        <v>0</v>
      </c>
      <c r="AP1047" s="2">
        <v>0</v>
      </c>
      <c r="AQ1047" s="2">
        <v>0</v>
      </c>
      <c r="AR1047" s="4">
        <v>0</v>
      </c>
    </row>
    <row r="1048" spans="1:44" ht="16" thickBot="1" x14ac:dyDescent="0.4">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9">
        <v>1082</v>
      </c>
      <c r="W1048" s="2">
        <v>9</v>
      </c>
      <c r="X1048" s="1" t="s">
        <v>69</v>
      </c>
      <c r="Y1048" s="2">
        <v>1</v>
      </c>
      <c r="Z1048" s="2">
        <v>4</v>
      </c>
      <c r="AA1048" s="9">
        <v>43</v>
      </c>
      <c r="AB1048" s="2">
        <v>3</v>
      </c>
      <c r="AC1048" s="2">
        <v>1</v>
      </c>
      <c r="AD1048" s="2">
        <v>3</v>
      </c>
      <c r="AE1048" s="9">
        <v>2974</v>
      </c>
      <c r="AF1048" s="12">
        <v>25412</v>
      </c>
      <c r="AG1048" s="2">
        <v>9</v>
      </c>
      <c r="AH1048" s="2">
        <v>17</v>
      </c>
      <c r="AI1048" s="2">
        <v>3</v>
      </c>
      <c r="AJ1048" s="2">
        <v>3</v>
      </c>
      <c r="AK1048" s="2">
        <v>80</v>
      </c>
      <c r="AL1048" s="2">
        <v>1</v>
      </c>
      <c r="AM1048" s="2">
        <v>9</v>
      </c>
      <c r="AN1048" s="2">
        <v>3</v>
      </c>
      <c r="AO1048" s="2">
        <v>5</v>
      </c>
      <c r="AP1048" s="2">
        <v>3</v>
      </c>
      <c r="AQ1048" s="2">
        <v>1</v>
      </c>
      <c r="AR1048" s="4">
        <v>2</v>
      </c>
    </row>
    <row r="1049" spans="1:44" ht="16" thickBot="1" x14ac:dyDescent="0.4">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9">
        <v>431</v>
      </c>
      <c r="W1049" s="2">
        <v>7</v>
      </c>
      <c r="X1049" s="1" t="s">
        <v>69</v>
      </c>
      <c r="Y1049" s="2">
        <v>1</v>
      </c>
      <c r="Z1049" s="2">
        <v>4</v>
      </c>
      <c r="AA1049" s="9">
        <v>68</v>
      </c>
      <c r="AB1049" s="2">
        <v>3</v>
      </c>
      <c r="AC1049" s="2">
        <v>2</v>
      </c>
      <c r="AD1049" s="2">
        <v>4</v>
      </c>
      <c r="AE1049" s="9">
        <v>6854</v>
      </c>
      <c r="AF1049" s="12">
        <v>15696</v>
      </c>
      <c r="AG1049" s="2">
        <v>4</v>
      </c>
      <c r="AH1049" s="2">
        <v>15</v>
      </c>
      <c r="AI1049" s="2">
        <v>3</v>
      </c>
      <c r="AJ1049" s="2">
        <v>2</v>
      </c>
      <c r="AK1049" s="2">
        <v>80</v>
      </c>
      <c r="AL1049" s="2">
        <v>1</v>
      </c>
      <c r="AM1049" s="2">
        <v>14</v>
      </c>
      <c r="AN1049" s="2">
        <v>2</v>
      </c>
      <c r="AO1049" s="2">
        <v>7</v>
      </c>
      <c r="AP1049" s="2">
        <v>1</v>
      </c>
      <c r="AQ1049" s="2">
        <v>1</v>
      </c>
      <c r="AR1049" s="4">
        <v>7</v>
      </c>
    </row>
    <row r="1050" spans="1:44" ht="16" thickBot="1" x14ac:dyDescent="0.4">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9">
        <v>884</v>
      </c>
      <c r="W1050" s="2">
        <v>15</v>
      </c>
      <c r="X1050" s="1" t="s">
        <v>75</v>
      </c>
      <c r="Y1050" s="2">
        <v>1</v>
      </c>
      <c r="Z1050" s="2">
        <v>1</v>
      </c>
      <c r="AA1050" s="9">
        <v>80</v>
      </c>
      <c r="AB1050" s="2">
        <v>2</v>
      </c>
      <c r="AC1050" s="2">
        <v>3</v>
      </c>
      <c r="AD1050" s="2">
        <v>3</v>
      </c>
      <c r="AE1050" s="9">
        <v>10435</v>
      </c>
      <c r="AF1050" s="12">
        <v>25800</v>
      </c>
      <c r="AG1050" s="2">
        <v>1</v>
      </c>
      <c r="AH1050" s="2">
        <v>13</v>
      </c>
      <c r="AI1050" s="2">
        <v>3</v>
      </c>
      <c r="AJ1050" s="2">
        <v>4</v>
      </c>
      <c r="AK1050" s="2">
        <v>80</v>
      </c>
      <c r="AL1050" s="2">
        <v>2</v>
      </c>
      <c r="AM1050" s="2">
        <v>18</v>
      </c>
      <c r="AN1050" s="2">
        <v>3</v>
      </c>
      <c r="AO1050" s="2">
        <v>18</v>
      </c>
      <c r="AP1050" s="2">
        <v>15</v>
      </c>
      <c r="AQ1050" s="2">
        <v>14</v>
      </c>
      <c r="AR1050" s="4">
        <v>12</v>
      </c>
    </row>
    <row r="1051" spans="1:44" ht="16" thickBot="1" x14ac:dyDescent="0.4">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9">
        <v>301</v>
      </c>
      <c r="W1051" s="2">
        <v>22</v>
      </c>
      <c r="X1051" s="1" t="s">
        <v>69</v>
      </c>
      <c r="Y1051" s="2">
        <v>1</v>
      </c>
      <c r="Z1051" s="2">
        <v>1</v>
      </c>
      <c r="AA1051" s="9">
        <v>72</v>
      </c>
      <c r="AB1051" s="2">
        <v>3</v>
      </c>
      <c r="AC1051" s="2">
        <v>4</v>
      </c>
      <c r="AD1051" s="2">
        <v>2</v>
      </c>
      <c r="AE1051" s="9">
        <v>16413</v>
      </c>
      <c r="AF1051" s="12">
        <v>3498</v>
      </c>
      <c r="AG1051" s="2">
        <v>3</v>
      </c>
      <c r="AH1051" s="2">
        <v>16</v>
      </c>
      <c r="AI1051" s="2">
        <v>3</v>
      </c>
      <c r="AJ1051" s="2">
        <v>2</v>
      </c>
      <c r="AK1051" s="2">
        <v>80</v>
      </c>
      <c r="AL1051" s="2">
        <v>2</v>
      </c>
      <c r="AM1051" s="2">
        <v>27</v>
      </c>
      <c r="AN1051" s="2">
        <v>3</v>
      </c>
      <c r="AO1051" s="2">
        <v>4</v>
      </c>
      <c r="AP1051" s="2">
        <v>2</v>
      </c>
      <c r="AQ1051" s="2">
        <v>1</v>
      </c>
      <c r="AR1051" s="4">
        <v>2</v>
      </c>
    </row>
    <row r="1052" spans="1:44" ht="16" thickBot="1" x14ac:dyDescent="0.4">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9">
        <v>155</v>
      </c>
      <c r="W1052" s="2">
        <v>9</v>
      </c>
      <c r="X1052" s="1" t="s">
        <v>53</v>
      </c>
      <c r="Y1052" s="2">
        <v>1</v>
      </c>
      <c r="Z1052" s="2">
        <v>1</v>
      </c>
      <c r="AA1052" s="9">
        <v>67</v>
      </c>
      <c r="AB1052" s="2">
        <v>3</v>
      </c>
      <c r="AC1052" s="2">
        <v>2</v>
      </c>
      <c r="AD1052" s="2">
        <v>3</v>
      </c>
      <c r="AE1052" s="9">
        <v>2897</v>
      </c>
      <c r="AF1052" s="12">
        <v>22474</v>
      </c>
      <c r="AG1052" s="2">
        <v>3</v>
      </c>
      <c r="AH1052" s="2">
        <v>11</v>
      </c>
      <c r="AI1052" s="2">
        <v>3</v>
      </c>
      <c r="AJ1052" s="2">
        <v>3</v>
      </c>
      <c r="AK1052" s="2">
        <v>80</v>
      </c>
      <c r="AL1052" s="2">
        <v>2</v>
      </c>
      <c r="AM1052" s="2">
        <v>9</v>
      </c>
      <c r="AN1052" s="2">
        <v>2</v>
      </c>
      <c r="AO1052" s="2">
        <v>4</v>
      </c>
      <c r="AP1052" s="2">
        <v>3</v>
      </c>
      <c r="AQ1052" s="2">
        <v>2</v>
      </c>
      <c r="AR1052" s="4">
        <v>3</v>
      </c>
    </row>
    <row r="1053" spans="1:44" ht="16" thickBot="1" x14ac:dyDescent="0.4">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9">
        <v>359</v>
      </c>
      <c r="W1053" s="2">
        <v>2</v>
      </c>
      <c r="X1053" s="1" t="s">
        <v>69</v>
      </c>
      <c r="Y1053" s="2">
        <v>1</v>
      </c>
      <c r="Z1053" s="2">
        <v>1</v>
      </c>
      <c r="AA1053" s="9">
        <v>82</v>
      </c>
      <c r="AB1053" s="2">
        <v>3</v>
      </c>
      <c r="AC1053" s="2">
        <v>4</v>
      </c>
      <c r="AD1053" s="2">
        <v>3</v>
      </c>
      <c r="AE1053" s="9">
        <v>17169</v>
      </c>
      <c r="AF1053" s="12">
        <v>26703</v>
      </c>
      <c r="AG1053" s="2">
        <v>3</v>
      </c>
      <c r="AH1053" s="2">
        <v>19</v>
      </c>
      <c r="AI1053" s="2">
        <v>3</v>
      </c>
      <c r="AJ1053" s="2">
        <v>2</v>
      </c>
      <c r="AK1053" s="2">
        <v>80</v>
      </c>
      <c r="AL1053" s="2">
        <v>2</v>
      </c>
      <c r="AM1053" s="2">
        <v>26</v>
      </c>
      <c r="AN1053" s="2">
        <v>4</v>
      </c>
      <c r="AO1053" s="2">
        <v>20</v>
      </c>
      <c r="AP1053" s="2">
        <v>17</v>
      </c>
      <c r="AQ1053" s="2">
        <v>5</v>
      </c>
      <c r="AR1053" s="4">
        <v>6</v>
      </c>
    </row>
    <row r="1054" spans="1:44" ht="16" thickBot="1" x14ac:dyDescent="0.4">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9">
        <v>556</v>
      </c>
      <c r="W1054" s="2">
        <v>25</v>
      </c>
      <c r="X1054" s="1" t="s">
        <v>53</v>
      </c>
      <c r="Y1054" s="2">
        <v>1</v>
      </c>
      <c r="Z1054" s="2">
        <v>2</v>
      </c>
      <c r="AA1054" s="9">
        <v>93</v>
      </c>
      <c r="AB1054" s="2">
        <v>2</v>
      </c>
      <c r="AC1054" s="2">
        <v>2</v>
      </c>
      <c r="AD1054" s="2">
        <v>4</v>
      </c>
      <c r="AE1054" s="9">
        <v>5906</v>
      </c>
      <c r="AF1054" s="12">
        <v>23888</v>
      </c>
      <c r="AG1054" s="2">
        <v>0</v>
      </c>
      <c r="AH1054" s="2">
        <v>13</v>
      </c>
      <c r="AI1054" s="2">
        <v>3</v>
      </c>
      <c r="AJ1054" s="2">
        <v>4</v>
      </c>
      <c r="AK1054" s="2">
        <v>80</v>
      </c>
      <c r="AL1054" s="2">
        <v>2</v>
      </c>
      <c r="AM1054" s="2">
        <v>10</v>
      </c>
      <c r="AN1054" s="2">
        <v>2</v>
      </c>
      <c r="AO1054" s="2">
        <v>9</v>
      </c>
      <c r="AP1054" s="2">
        <v>8</v>
      </c>
      <c r="AQ1054" s="2">
        <v>3</v>
      </c>
      <c r="AR1054" s="4">
        <v>8</v>
      </c>
    </row>
    <row r="1055" spans="1:44" ht="16" thickBot="1" x14ac:dyDescent="0.4">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9">
        <v>711</v>
      </c>
      <c r="W1055" s="2">
        <v>5</v>
      </c>
      <c r="X1055" s="1" t="s">
        <v>69</v>
      </c>
      <c r="Y1055" s="2">
        <v>1</v>
      </c>
      <c r="Z1055" s="2">
        <v>2</v>
      </c>
      <c r="AA1055" s="9">
        <v>42</v>
      </c>
      <c r="AB1055" s="2">
        <v>3</v>
      </c>
      <c r="AC1055" s="2">
        <v>3</v>
      </c>
      <c r="AD1055" s="2">
        <v>3</v>
      </c>
      <c r="AE1055" s="9">
        <v>8008</v>
      </c>
      <c r="AF1055" s="12">
        <v>22792</v>
      </c>
      <c r="AG1055" s="2">
        <v>4</v>
      </c>
      <c r="AH1055" s="2">
        <v>12</v>
      </c>
      <c r="AI1055" s="2">
        <v>3</v>
      </c>
      <c r="AJ1055" s="2">
        <v>3</v>
      </c>
      <c r="AK1055" s="2">
        <v>80</v>
      </c>
      <c r="AL1055" s="2">
        <v>2</v>
      </c>
      <c r="AM1055" s="2">
        <v>9</v>
      </c>
      <c r="AN1055" s="2">
        <v>3</v>
      </c>
      <c r="AO1055" s="2">
        <v>3</v>
      </c>
      <c r="AP1055" s="2">
        <v>2</v>
      </c>
      <c r="AQ1055" s="2">
        <v>0</v>
      </c>
      <c r="AR1055" s="4">
        <v>2</v>
      </c>
    </row>
    <row r="1056" spans="1:44" ht="16" thickBot="1" x14ac:dyDescent="0.4">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9">
        <v>634</v>
      </c>
      <c r="W1056" s="2">
        <v>5</v>
      </c>
      <c r="X1056" s="1" t="s">
        <v>69</v>
      </c>
      <c r="Y1056" s="2">
        <v>1</v>
      </c>
      <c r="Z1056" s="2">
        <v>2</v>
      </c>
      <c r="AA1056" s="9">
        <v>35</v>
      </c>
      <c r="AB1056" s="2">
        <v>4</v>
      </c>
      <c r="AC1056" s="2">
        <v>1</v>
      </c>
      <c r="AD1056" s="2">
        <v>4</v>
      </c>
      <c r="AE1056" s="9">
        <v>3312</v>
      </c>
      <c r="AF1056" s="12">
        <v>18783</v>
      </c>
      <c r="AG1056" s="2">
        <v>3</v>
      </c>
      <c r="AH1056" s="2">
        <v>17</v>
      </c>
      <c r="AI1056" s="2">
        <v>3</v>
      </c>
      <c r="AJ1056" s="2">
        <v>4</v>
      </c>
      <c r="AK1056" s="2">
        <v>80</v>
      </c>
      <c r="AL1056" s="2">
        <v>2</v>
      </c>
      <c r="AM1056" s="2">
        <v>6</v>
      </c>
      <c r="AN1056" s="2">
        <v>3</v>
      </c>
      <c r="AO1056" s="2">
        <v>3</v>
      </c>
      <c r="AP1056" s="2">
        <v>2</v>
      </c>
      <c r="AQ1056" s="2">
        <v>0</v>
      </c>
      <c r="AR1056" s="4">
        <v>2</v>
      </c>
    </row>
    <row r="1057" spans="1:44" ht="16" thickBot="1" x14ac:dyDescent="0.4">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9">
        <v>1194</v>
      </c>
      <c r="W1057" s="2">
        <v>2</v>
      </c>
      <c r="X1057" s="1" t="s">
        <v>69</v>
      </c>
      <c r="Y1057" s="2">
        <v>1</v>
      </c>
      <c r="Z1057" s="2">
        <v>3</v>
      </c>
      <c r="AA1057" s="9">
        <v>98</v>
      </c>
      <c r="AB1057" s="2">
        <v>3</v>
      </c>
      <c r="AC1057" s="2">
        <v>1</v>
      </c>
      <c r="AD1057" s="2">
        <v>3</v>
      </c>
      <c r="AE1057" s="9">
        <v>2001</v>
      </c>
      <c r="AF1057" s="12">
        <v>12549</v>
      </c>
      <c r="AG1057" s="2">
        <v>2</v>
      </c>
      <c r="AH1057" s="2">
        <v>14</v>
      </c>
      <c r="AI1057" s="2">
        <v>3</v>
      </c>
      <c r="AJ1057" s="2">
        <v>2</v>
      </c>
      <c r="AK1057" s="2">
        <v>80</v>
      </c>
      <c r="AL1057" s="2">
        <v>3</v>
      </c>
      <c r="AM1057" s="2">
        <v>20</v>
      </c>
      <c r="AN1057" s="2">
        <v>3</v>
      </c>
      <c r="AO1057" s="2">
        <v>5</v>
      </c>
      <c r="AP1057" s="2">
        <v>3</v>
      </c>
      <c r="AQ1057" s="2">
        <v>0</v>
      </c>
      <c r="AR1057" s="4">
        <v>2</v>
      </c>
    </row>
    <row r="1058" spans="1:44" ht="16" thickBot="1" x14ac:dyDescent="0.4">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9">
        <v>182</v>
      </c>
      <c r="W1058" s="2">
        <v>8</v>
      </c>
      <c r="X1058" s="1" t="s">
        <v>132</v>
      </c>
      <c r="Y1058" s="2">
        <v>1</v>
      </c>
      <c r="Z1058" s="2">
        <v>1</v>
      </c>
      <c r="AA1058" s="9">
        <v>93</v>
      </c>
      <c r="AB1058" s="2">
        <v>3</v>
      </c>
      <c r="AC1058" s="2">
        <v>4</v>
      </c>
      <c r="AD1058" s="2">
        <v>2</v>
      </c>
      <c r="AE1058" s="9">
        <v>16422</v>
      </c>
      <c r="AF1058" s="12">
        <v>8847</v>
      </c>
      <c r="AG1058" s="2">
        <v>3</v>
      </c>
      <c r="AH1058" s="2">
        <v>11</v>
      </c>
      <c r="AI1058" s="2">
        <v>3</v>
      </c>
      <c r="AJ1058" s="2">
        <v>3</v>
      </c>
      <c r="AK1058" s="2">
        <v>80</v>
      </c>
      <c r="AL1058" s="2">
        <v>0</v>
      </c>
      <c r="AM1058" s="2">
        <v>9</v>
      </c>
      <c r="AN1058" s="2">
        <v>4</v>
      </c>
      <c r="AO1058" s="2">
        <v>3</v>
      </c>
      <c r="AP1058" s="2">
        <v>2</v>
      </c>
      <c r="AQ1058" s="2">
        <v>1</v>
      </c>
      <c r="AR1058" s="4">
        <v>0</v>
      </c>
    </row>
    <row r="1059" spans="1:44" ht="16" thickBot="1" x14ac:dyDescent="0.4">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9">
        <v>1462</v>
      </c>
      <c r="W1059" s="2">
        <v>11</v>
      </c>
      <c r="X1059" s="1" t="s">
        <v>75</v>
      </c>
      <c r="Y1059" s="2">
        <v>1</v>
      </c>
      <c r="Z1059" s="2">
        <v>1</v>
      </c>
      <c r="AA1059" s="9">
        <v>94</v>
      </c>
      <c r="AB1059" s="2">
        <v>3</v>
      </c>
      <c r="AC1059" s="2">
        <v>1</v>
      </c>
      <c r="AD1059" s="2">
        <v>3</v>
      </c>
      <c r="AE1059" s="9">
        <v>3629</v>
      </c>
      <c r="AF1059" s="12">
        <v>19106</v>
      </c>
      <c r="AG1059" s="2">
        <v>4</v>
      </c>
      <c r="AH1059" s="2">
        <v>18</v>
      </c>
      <c r="AI1059" s="2">
        <v>3</v>
      </c>
      <c r="AJ1059" s="2">
        <v>1</v>
      </c>
      <c r="AK1059" s="2">
        <v>80</v>
      </c>
      <c r="AL1059" s="2">
        <v>0</v>
      </c>
      <c r="AM1059" s="2">
        <v>8</v>
      </c>
      <c r="AN1059" s="2">
        <v>3</v>
      </c>
      <c r="AO1059" s="2">
        <v>3</v>
      </c>
      <c r="AP1059" s="2">
        <v>2</v>
      </c>
      <c r="AQ1059" s="2">
        <v>0</v>
      </c>
      <c r="AR1059" s="4">
        <v>2</v>
      </c>
    </row>
    <row r="1060" spans="1:44" ht="16" thickBot="1" x14ac:dyDescent="0.4">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9">
        <v>1092</v>
      </c>
      <c r="W1060" s="2">
        <v>10</v>
      </c>
      <c r="X1060" s="1" t="s">
        <v>75</v>
      </c>
      <c r="Y1060" s="2">
        <v>1</v>
      </c>
      <c r="Z1060" s="2">
        <v>1</v>
      </c>
      <c r="AA1060" s="9">
        <v>64</v>
      </c>
      <c r="AB1060" s="2">
        <v>3</v>
      </c>
      <c r="AC1060" s="2">
        <v>3</v>
      </c>
      <c r="AD1060" s="2">
        <v>3</v>
      </c>
      <c r="AE1060" s="9">
        <v>9667</v>
      </c>
      <c r="AF1060" s="12">
        <v>2739</v>
      </c>
      <c r="AG1060" s="2">
        <v>9</v>
      </c>
      <c r="AH1060" s="2">
        <v>14</v>
      </c>
      <c r="AI1060" s="2">
        <v>3</v>
      </c>
      <c r="AJ1060" s="2">
        <v>2</v>
      </c>
      <c r="AK1060" s="2">
        <v>80</v>
      </c>
      <c r="AL1060" s="2">
        <v>0</v>
      </c>
      <c r="AM1060" s="2">
        <v>9</v>
      </c>
      <c r="AN1060" s="2">
        <v>3</v>
      </c>
      <c r="AO1060" s="2">
        <v>7</v>
      </c>
      <c r="AP1060" s="2">
        <v>7</v>
      </c>
      <c r="AQ1060" s="2">
        <v>0</v>
      </c>
      <c r="AR1060" s="4">
        <v>2</v>
      </c>
    </row>
    <row r="1061" spans="1:44" ht="16" thickBot="1" x14ac:dyDescent="0.4">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9">
        <v>1089</v>
      </c>
      <c r="W1061" s="2">
        <v>6</v>
      </c>
      <c r="X1061" s="1" t="s">
        <v>75</v>
      </c>
      <c r="Y1061" s="2">
        <v>1</v>
      </c>
      <c r="Z1061" s="2">
        <v>2</v>
      </c>
      <c r="AA1061" s="9">
        <v>32</v>
      </c>
      <c r="AB1061" s="2">
        <v>3</v>
      </c>
      <c r="AC1061" s="2">
        <v>3</v>
      </c>
      <c r="AD1061" s="2">
        <v>2</v>
      </c>
      <c r="AE1061" s="9">
        <v>8376</v>
      </c>
      <c r="AF1061" s="12">
        <v>9150</v>
      </c>
      <c r="AG1061" s="2">
        <v>4</v>
      </c>
      <c r="AH1061" s="2">
        <v>18</v>
      </c>
      <c r="AI1061" s="2">
        <v>3</v>
      </c>
      <c r="AJ1061" s="2">
        <v>4</v>
      </c>
      <c r="AK1061" s="2">
        <v>80</v>
      </c>
      <c r="AL1061" s="2">
        <v>0</v>
      </c>
      <c r="AM1061" s="2">
        <v>9</v>
      </c>
      <c r="AN1061" s="2">
        <v>3</v>
      </c>
      <c r="AO1061" s="2">
        <v>2</v>
      </c>
      <c r="AP1061" s="2">
        <v>0</v>
      </c>
      <c r="AQ1061" s="2">
        <v>2</v>
      </c>
      <c r="AR1061" s="4">
        <v>2</v>
      </c>
    </row>
    <row r="1062" spans="1:44" ht="16" thickBot="1" x14ac:dyDescent="0.4">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9">
        <v>207</v>
      </c>
      <c r="W1062" s="2">
        <v>9</v>
      </c>
      <c r="X1062" s="1" t="s">
        <v>69</v>
      </c>
      <c r="Y1062" s="2">
        <v>1</v>
      </c>
      <c r="Z1062" s="2">
        <v>2</v>
      </c>
      <c r="AA1062" s="9">
        <v>64</v>
      </c>
      <c r="AB1062" s="2">
        <v>3</v>
      </c>
      <c r="AC1062" s="2">
        <v>1</v>
      </c>
      <c r="AD1062" s="2">
        <v>3</v>
      </c>
      <c r="AE1062" s="9">
        <v>2105</v>
      </c>
      <c r="AF1062" s="12">
        <v>5411</v>
      </c>
      <c r="AG1062" s="2">
        <v>4</v>
      </c>
      <c r="AH1062" s="2">
        <v>12</v>
      </c>
      <c r="AI1062" s="2">
        <v>3</v>
      </c>
      <c r="AJ1062" s="2">
        <v>3</v>
      </c>
      <c r="AK1062" s="2">
        <v>80</v>
      </c>
      <c r="AL1062" s="2">
        <v>0</v>
      </c>
      <c r="AM1062" s="2">
        <v>7</v>
      </c>
      <c r="AN1062" s="2">
        <v>3</v>
      </c>
      <c r="AO1062" s="2">
        <v>2</v>
      </c>
      <c r="AP1062" s="2">
        <v>2</v>
      </c>
      <c r="AQ1062" s="2">
        <v>2</v>
      </c>
      <c r="AR1062" s="4">
        <v>0</v>
      </c>
    </row>
    <row r="1063" spans="1:44" ht="16" thickBot="1" x14ac:dyDescent="0.4">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9">
        <v>267</v>
      </c>
      <c r="W1063" s="2">
        <v>29</v>
      </c>
      <c r="X1063" s="1" t="s">
        <v>69</v>
      </c>
      <c r="Y1063" s="2">
        <v>1</v>
      </c>
      <c r="Z1063" s="2">
        <v>3</v>
      </c>
      <c r="AA1063" s="9">
        <v>49</v>
      </c>
      <c r="AB1063" s="2">
        <v>2</v>
      </c>
      <c r="AC1063" s="2">
        <v>1</v>
      </c>
      <c r="AD1063" s="2">
        <v>2</v>
      </c>
      <c r="AE1063" s="9">
        <v>2837</v>
      </c>
      <c r="AF1063" s="12">
        <v>15919</v>
      </c>
      <c r="AG1063" s="2">
        <v>1</v>
      </c>
      <c r="AH1063" s="2">
        <v>13</v>
      </c>
      <c r="AI1063" s="2">
        <v>3</v>
      </c>
      <c r="AJ1063" s="2">
        <v>3</v>
      </c>
      <c r="AK1063" s="2">
        <v>80</v>
      </c>
      <c r="AL1063" s="2">
        <v>0</v>
      </c>
      <c r="AM1063" s="2">
        <v>6</v>
      </c>
      <c r="AN1063" s="2">
        <v>3</v>
      </c>
      <c r="AO1063" s="2">
        <v>6</v>
      </c>
      <c r="AP1063" s="2">
        <v>2</v>
      </c>
      <c r="AQ1063" s="2">
        <v>4</v>
      </c>
      <c r="AR1063" s="4">
        <v>1</v>
      </c>
    </row>
    <row r="1064" spans="1:44" ht="16" thickBot="1" x14ac:dyDescent="0.4">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9">
        <v>160</v>
      </c>
      <c r="W1064" s="2">
        <v>4</v>
      </c>
      <c r="X1064" s="1" t="s">
        <v>63</v>
      </c>
      <c r="Y1064" s="2">
        <v>1</v>
      </c>
      <c r="Z1064" s="2">
        <v>3</v>
      </c>
      <c r="AA1064" s="9">
        <v>51</v>
      </c>
      <c r="AB1064" s="2">
        <v>3</v>
      </c>
      <c r="AC1064" s="2">
        <v>1</v>
      </c>
      <c r="AD1064" s="2">
        <v>2</v>
      </c>
      <c r="AE1064" s="9">
        <v>3295</v>
      </c>
      <c r="AF1064" s="12">
        <v>12862</v>
      </c>
      <c r="AG1064" s="2">
        <v>1</v>
      </c>
      <c r="AH1064" s="2">
        <v>13</v>
      </c>
      <c r="AI1064" s="2">
        <v>3</v>
      </c>
      <c r="AJ1064" s="2">
        <v>3</v>
      </c>
      <c r="AK1064" s="2">
        <v>80</v>
      </c>
      <c r="AL1064" s="2">
        <v>0</v>
      </c>
      <c r="AM1064" s="2">
        <v>3</v>
      </c>
      <c r="AN1064" s="2">
        <v>1</v>
      </c>
      <c r="AO1064" s="2">
        <v>3</v>
      </c>
      <c r="AP1064" s="2">
        <v>2</v>
      </c>
      <c r="AQ1064" s="2">
        <v>1</v>
      </c>
      <c r="AR1064" s="4">
        <v>2</v>
      </c>
    </row>
    <row r="1065" spans="1:44" ht="16" thickBot="1" x14ac:dyDescent="0.4">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9">
        <v>1054</v>
      </c>
      <c r="W1065" s="2">
        <v>8</v>
      </c>
      <c r="X1065" s="1" t="s">
        <v>75</v>
      </c>
      <c r="Y1065" s="2">
        <v>1</v>
      </c>
      <c r="Z1065" s="2">
        <v>3</v>
      </c>
      <c r="AA1065" s="9">
        <v>67</v>
      </c>
      <c r="AB1065" s="2">
        <v>3</v>
      </c>
      <c r="AC1065" s="2">
        <v>1</v>
      </c>
      <c r="AD1065" s="2">
        <v>4</v>
      </c>
      <c r="AE1065" s="9">
        <v>3445</v>
      </c>
      <c r="AF1065" s="12">
        <v>6152</v>
      </c>
      <c r="AG1065" s="2">
        <v>1</v>
      </c>
      <c r="AH1065" s="2">
        <v>11</v>
      </c>
      <c r="AI1065" s="2">
        <v>3</v>
      </c>
      <c r="AJ1065" s="2">
        <v>3</v>
      </c>
      <c r="AK1065" s="2">
        <v>80</v>
      </c>
      <c r="AL1065" s="2">
        <v>0</v>
      </c>
      <c r="AM1065" s="2">
        <v>6</v>
      </c>
      <c r="AN1065" s="2">
        <v>2</v>
      </c>
      <c r="AO1065" s="2">
        <v>6</v>
      </c>
      <c r="AP1065" s="2">
        <v>2</v>
      </c>
      <c r="AQ1065" s="2">
        <v>1</v>
      </c>
      <c r="AR1065" s="4">
        <v>4</v>
      </c>
    </row>
    <row r="1066" spans="1:44" ht="16" thickBot="1" x14ac:dyDescent="0.4">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9">
        <v>468</v>
      </c>
      <c r="W1066" s="2">
        <v>28</v>
      </c>
      <c r="X1066" s="1" t="s">
        <v>69</v>
      </c>
      <c r="Y1066" s="2">
        <v>1</v>
      </c>
      <c r="Z1066" s="2">
        <v>4</v>
      </c>
      <c r="AA1066" s="9">
        <v>73</v>
      </c>
      <c r="AB1066" s="2">
        <v>2</v>
      </c>
      <c r="AC1066" s="2">
        <v>1</v>
      </c>
      <c r="AD1066" s="2">
        <v>3</v>
      </c>
      <c r="AE1066" s="9">
        <v>3785</v>
      </c>
      <c r="AF1066" s="12">
        <v>8489</v>
      </c>
      <c r="AG1066" s="2">
        <v>1</v>
      </c>
      <c r="AH1066" s="2">
        <v>14</v>
      </c>
      <c r="AI1066" s="2">
        <v>3</v>
      </c>
      <c r="AJ1066" s="2">
        <v>2</v>
      </c>
      <c r="AK1066" s="2">
        <v>80</v>
      </c>
      <c r="AL1066" s="2">
        <v>0</v>
      </c>
      <c r="AM1066" s="2">
        <v>5</v>
      </c>
      <c r="AN1066" s="2">
        <v>1</v>
      </c>
      <c r="AO1066" s="2">
        <v>5</v>
      </c>
      <c r="AP1066" s="2">
        <v>4</v>
      </c>
      <c r="AQ1066" s="2">
        <v>0</v>
      </c>
      <c r="AR1066" s="4">
        <v>4</v>
      </c>
    </row>
    <row r="1067" spans="1:44" ht="16" thickBot="1" x14ac:dyDescent="0.4">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9">
        <v>1029</v>
      </c>
      <c r="W1067" s="2">
        <v>16</v>
      </c>
      <c r="X1067" s="1" t="s">
        <v>75</v>
      </c>
      <c r="Y1067" s="2">
        <v>1</v>
      </c>
      <c r="Z1067" s="2">
        <v>4</v>
      </c>
      <c r="AA1067" s="9">
        <v>91</v>
      </c>
      <c r="AB1067" s="2">
        <v>2</v>
      </c>
      <c r="AC1067" s="2">
        <v>3</v>
      </c>
      <c r="AD1067" s="2">
        <v>2</v>
      </c>
      <c r="AE1067" s="9">
        <v>8606</v>
      </c>
      <c r="AF1067" s="12">
        <v>21195</v>
      </c>
      <c r="AG1067" s="2">
        <v>1</v>
      </c>
      <c r="AH1067" s="2">
        <v>19</v>
      </c>
      <c r="AI1067" s="2">
        <v>3</v>
      </c>
      <c r="AJ1067" s="2">
        <v>4</v>
      </c>
      <c r="AK1067" s="2">
        <v>80</v>
      </c>
      <c r="AL1067" s="2">
        <v>0</v>
      </c>
      <c r="AM1067" s="2">
        <v>11</v>
      </c>
      <c r="AN1067" s="2">
        <v>1</v>
      </c>
      <c r="AO1067" s="2">
        <v>11</v>
      </c>
      <c r="AP1067" s="2">
        <v>8</v>
      </c>
      <c r="AQ1067" s="2">
        <v>3</v>
      </c>
      <c r="AR1067" s="4">
        <v>3</v>
      </c>
    </row>
    <row r="1068" spans="1:44" ht="16" thickBot="1" x14ac:dyDescent="0.4">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9">
        <v>1005</v>
      </c>
      <c r="W1068" s="2">
        <v>28</v>
      </c>
      <c r="X1068" s="1" t="s">
        <v>53</v>
      </c>
      <c r="Y1068" s="2">
        <v>1</v>
      </c>
      <c r="Z1068" s="2">
        <v>4</v>
      </c>
      <c r="AA1068" s="9">
        <v>48</v>
      </c>
      <c r="AB1068" s="2">
        <v>2</v>
      </c>
      <c r="AC1068" s="2">
        <v>4</v>
      </c>
      <c r="AD1068" s="2">
        <v>4</v>
      </c>
      <c r="AE1068" s="9">
        <v>16704</v>
      </c>
      <c r="AF1068" s="12">
        <v>17119</v>
      </c>
      <c r="AG1068" s="2">
        <v>1</v>
      </c>
      <c r="AH1068" s="2">
        <v>11</v>
      </c>
      <c r="AI1068" s="2">
        <v>3</v>
      </c>
      <c r="AJ1068" s="2">
        <v>3</v>
      </c>
      <c r="AK1068" s="2">
        <v>80</v>
      </c>
      <c r="AL1068" s="2">
        <v>0</v>
      </c>
      <c r="AM1068" s="2">
        <v>21</v>
      </c>
      <c r="AN1068" s="2">
        <v>3</v>
      </c>
      <c r="AO1068" s="2">
        <v>21</v>
      </c>
      <c r="AP1068" s="2">
        <v>6</v>
      </c>
      <c r="AQ1068" s="2">
        <v>8</v>
      </c>
      <c r="AR1068" s="4">
        <v>6</v>
      </c>
    </row>
    <row r="1069" spans="1:44" ht="16" thickBot="1" x14ac:dyDescent="0.4">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9">
        <v>971</v>
      </c>
      <c r="W1069" s="2">
        <v>1</v>
      </c>
      <c r="X1069" s="1" t="s">
        <v>75</v>
      </c>
      <c r="Y1069" s="2">
        <v>1</v>
      </c>
      <c r="Z1069" s="2">
        <v>4</v>
      </c>
      <c r="AA1069" s="9">
        <v>54</v>
      </c>
      <c r="AB1069" s="2">
        <v>3</v>
      </c>
      <c r="AC1069" s="2">
        <v>4</v>
      </c>
      <c r="AD1069" s="2">
        <v>4</v>
      </c>
      <c r="AE1069" s="9">
        <v>17328</v>
      </c>
      <c r="AF1069" s="12">
        <v>5652</v>
      </c>
      <c r="AG1069" s="2">
        <v>6</v>
      </c>
      <c r="AH1069" s="2">
        <v>19</v>
      </c>
      <c r="AI1069" s="2">
        <v>3</v>
      </c>
      <c r="AJ1069" s="2">
        <v>4</v>
      </c>
      <c r="AK1069" s="2">
        <v>80</v>
      </c>
      <c r="AL1069" s="2">
        <v>0</v>
      </c>
      <c r="AM1069" s="2">
        <v>29</v>
      </c>
      <c r="AN1069" s="2">
        <v>2</v>
      </c>
      <c r="AO1069" s="2">
        <v>20</v>
      </c>
      <c r="AP1069" s="2">
        <v>7</v>
      </c>
      <c r="AQ1069" s="2">
        <v>12</v>
      </c>
      <c r="AR1069" s="4">
        <v>7</v>
      </c>
    </row>
    <row r="1070" spans="1:44" ht="16" thickBot="1" x14ac:dyDescent="0.4">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9">
        <v>1319</v>
      </c>
      <c r="W1070" s="2">
        <v>3</v>
      </c>
      <c r="X1070" s="1" t="s">
        <v>75</v>
      </c>
      <c r="Y1070" s="2">
        <v>1</v>
      </c>
      <c r="Z1070" s="2">
        <v>4</v>
      </c>
      <c r="AA1070" s="9">
        <v>45</v>
      </c>
      <c r="AB1070" s="2">
        <v>4</v>
      </c>
      <c r="AC1070" s="2">
        <v>4</v>
      </c>
      <c r="AD1070" s="2">
        <v>4</v>
      </c>
      <c r="AE1070" s="9">
        <v>13225</v>
      </c>
      <c r="AF1070" s="12">
        <v>7739</v>
      </c>
      <c r="AG1070" s="2">
        <v>2</v>
      </c>
      <c r="AH1070" s="2">
        <v>12</v>
      </c>
      <c r="AI1070" s="2">
        <v>3</v>
      </c>
      <c r="AJ1070" s="2">
        <v>4</v>
      </c>
      <c r="AK1070" s="2">
        <v>80</v>
      </c>
      <c r="AL1070" s="2">
        <v>1</v>
      </c>
      <c r="AM1070" s="2">
        <v>25</v>
      </c>
      <c r="AN1070" s="2">
        <v>3</v>
      </c>
      <c r="AO1070" s="2">
        <v>19</v>
      </c>
      <c r="AP1070" s="2">
        <v>17</v>
      </c>
      <c r="AQ1070" s="2">
        <v>2</v>
      </c>
      <c r="AR1070" s="4">
        <v>8</v>
      </c>
    </row>
    <row r="1071" spans="1:44" ht="16" thickBot="1" x14ac:dyDescent="0.4">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9">
        <v>492</v>
      </c>
      <c r="W1071" s="2">
        <v>16</v>
      </c>
      <c r="X1071" s="1" t="s">
        <v>69</v>
      </c>
      <c r="Y1071" s="2">
        <v>1</v>
      </c>
      <c r="Z1071" s="2">
        <v>3</v>
      </c>
      <c r="AA1071" s="9">
        <v>96</v>
      </c>
      <c r="AB1071" s="2">
        <v>3</v>
      </c>
      <c r="AC1071" s="2">
        <v>2</v>
      </c>
      <c r="AD1071" s="2">
        <v>3</v>
      </c>
      <c r="AE1071" s="9">
        <v>6439</v>
      </c>
      <c r="AF1071" s="12">
        <v>13693</v>
      </c>
      <c r="AG1071" s="2">
        <v>8</v>
      </c>
      <c r="AH1071" s="2">
        <v>14</v>
      </c>
      <c r="AI1071" s="2">
        <v>3</v>
      </c>
      <c r="AJ1071" s="2">
        <v>3</v>
      </c>
      <c r="AK1071" s="2">
        <v>80</v>
      </c>
      <c r="AL1071" s="2">
        <v>1</v>
      </c>
      <c r="AM1071" s="2">
        <v>18</v>
      </c>
      <c r="AN1071" s="2">
        <v>3</v>
      </c>
      <c r="AO1071" s="2">
        <v>8</v>
      </c>
      <c r="AP1071" s="2">
        <v>7</v>
      </c>
      <c r="AQ1071" s="2">
        <v>7</v>
      </c>
      <c r="AR1071" s="4">
        <v>7</v>
      </c>
    </row>
    <row r="1072" spans="1:44" ht="16" thickBot="1" x14ac:dyDescent="0.4">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9">
        <v>855</v>
      </c>
      <c r="W1072" s="2">
        <v>7</v>
      </c>
      <c r="X1072" s="1" t="s">
        <v>69</v>
      </c>
      <c r="Y1072" s="2">
        <v>1</v>
      </c>
      <c r="Z1072" s="2">
        <v>4</v>
      </c>
      <c r="AA1072" s="9">
        <v>73</v>
      </c>
      <c r="AB1072" s="2">
        <v>3</v>
      </c>
      <c r="AC1072" s="2">
        <v>2</v>
      </c>
      <c r="AD1072" s="2">
        <v>2</v>
      </c>
      <c r="AE1072" s="9">
        <v>4779</v>
      </c>
      <c r="AF1072" s="12">
        <v>12761</v>
      </c>
      <c r="AG1072" s="2">
        <v>7</v>
      </c>
      <c r="AH1072" s="2">
        <v>14</v>
      </c>
      <c r="AI1072" s="2">
        <v>3</v>
      </c>
      <c r="AJ1072" s="2">
        <v>2</v>
      </c>
      <c r="AK1072" s="2">
        <v>80</v>
      </c>
      <c r="AL1072" s="2">
        <v>2</v>
      </c>
      <c r="AM1072" s="2">
        <v>8</v>
      </c>
      <c r="AN1072" s="2">
        <v>3</v>
      </c>
      <c r="AO1072" s="2">
        <v>3</v>
      </c>
      <c r="AP1072" s="2">
        <v>2</v>
      </c>
      <c r="AQ1072" s="2">
        <v>0</v>
      </c>
      <c r="AR1072" s="4">
        <v>2</v>
      </c>
    </row>
    <row r="1073" spans="1:44" ht="16" thickBot="1" x14ac:dyDescent="0.4">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9">
        <v>1225</v>
      </c>
      <c r="W1073" s="2">
        <v>2</v>
      </c>
      <c r="X1073" s="1" t="s">
        <v>69</v>
      </c>
      <c r="Y1073" s="2">
        <v>1</v>
      </c>
      <c r="Z1073" s="2">
        <v>2</v>
      </c>
      <c r="AA1073" s="9">
        <v>47</v>
      </c>
      <c r="AB1073" s="2">
        <v>4</v>
      </c>
      <c r="AC1073" s="2">
        <v>4</v>
      </c>
      <c r="AD1073" s="2">
        <v>2</v>
      </c>
      <c r="AE1073" s="9">
        <v>15972</v>
      </c>
      <c r="AF1073" s="12">
        <v>21086</v>
      </c>
      <c r="AG1073" s="2">
        <v>6</v>
      </c>
      <c r="AH1073" s="2">
        <v>14</v>
      </c>
      <c r="AI1073" s="2">
        <v>3</v>
      </c>
      <c r="AJ1073" s="2">
        <v>3</v>
      </c>
      <c r="AK1073" s="2">
        <v>80</v>
      </c>
      <c r="AL1073" s="2">
        <v>3</v>
      </c>
      <c r="AM1073" s="2">
        <v>29</v>
      </c>
      <c r="AN1073" s="2">
        <v>3</v>
      </c>
      <c r="AO1073" s="2">
        <v>3</v>
      </c>
      <c r="AP1073" s="2">
        <v>2</v>
      </c>
      <c r="AQ1073" s="2">
        <v>1</v>
      </c>
      <c r="AR1073" s="4">
        <v>2</v>
      </c>
    </row>
    <row r="1074" spans="1:44" ht="16" thickBot="1" x14ac:dyDescent="0.4">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9">
        <v>345</v>
      </c>
      <c r="W1074" s="2">
        <v>10</v>
      </c>
      <c r="X1074" s="1" t="s">
        <v>53</v>
      </c>
      <c r="Y1074" s="2">
        <v>1</v>
      </c>
      <c r="Z1074" s="2">
        <v>1</v>
      </c>
      <c r="AA1074" s="9">
        <v>100</v>
      </c>
      <c r="AB1074" s="2">
        <v>3</v>
      </c>
      <c r="AC1074" s="2">
        <v>2</v>
      </c>
      <c r="AD1074" s="2">
        <v>4</v>
      </c>
      <c r="AE1074" s="9">
        <v>5343</v>
      </c>
      <c r="AF1074" s="12">
        <v>5982</v>
      </c>
      <c r="AG1074" s="2">
        <v>1</v>
      </c>
      <c r="AH1074" s="2">
        <v>11</v>
      </c>
      <c r="AI1074" s="2">
        <v>3</v>
      </c>
      <c r="AJ1074" s="2">
        <v>3</v>
      </c>
      <c r="AK1074" s="2">
        <v>80</v>
      </c>
      <c r="AL1074" s="2">
        <v>1</v>
      </c>
      <c r="AM1074" s="2">
        <v>10</v>
      </c>
      <c r="AN1074" s="2">
        <v>3</v>
      </c>
      <c r="AO1074" s="2">
        <v>10</v>
      </c>
      <c r="AP1074" s="2">
        <v>7</v>
      </c>
      <c r="AQ1074" s="2">
        <v>1</v>
      </c>
      <c r="AR1074" s="4">
        <v>9</v>
      </c>
    </row>
    <row r="1075" spans="1:44" ht="16" thickBot="1" x14ac:dyDescent="0.4">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9">
        <v>1120</v>
      </c>
      <c r="W1075" s="2">
        <v>11</v>
      </c>
      <c r="X1075" s="1" t="s">
        <v>69</v>
      </c>
      <c r="Y1075" s="2">
        <v>1</v>
      </c>
      <c r="Z1075" s="2">
        <v>2</v>
      </c>
      <c r="AA1075" s="9">
        <v>100</v>
      </c>
      <c r="AB1075" s="2">
        <v>2</v>
      </c>
      <c r="AC1075" s="2">
        <v>2</v>
      </c>
      <c r="AD1075" s="2">
        <v>2</v>
      </c>
      <c r="AE1075" s="9">
        <v>6652</v>
      </c>
      <c r="AF1075" s="12">
        <v>14369</v>
      </c>
      <c r="AG1075" s="2">
        <v>4</v>
      </c>
      <c r="AH1075" s="2">
        <v>13</v>
      </c>
      <c r="AI1075" s="2">
        <v>3</v>
      </c>
      <c r="AJ1075" s="2">
        <v>1</v>
      </c>
      <c r="AK1075" s="2">
        <v>80</v>
      </c>
      <c r="AL1075" s="2">
        <v>1</v>
      </c>
      <c r="AM1075" s="2">
        <v>8</v>
      </c>
      <c r="AN1075" s="2">
        <v>2</v>
      </c>
      <c r="AO1075" s="2">
        <v>6</v>
      </c>
      <c r="AP1075" s="2">
        <v>3</v>
      </c>
      <c r="AQ1075" s="2">
        <v>0</v>
      </c>
      <c r="AR1075" s="4">
        <v>0</v>
      </c>
    </row>
    <row r="1076" spans="1:44" ht="16" thickBot="1" x14ac:dyDescent="0.4">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9">
        <v>722</v>
      </c>
      <c r="W1076" s="2">
        <v>24</v>
      </c>
      <c r="X1076" s="1" t="s">
        <v>63</v>
      </c>
      <c r="Y1076" s="2">
        <v>1</v>
      </c>
      <c r="Z1076" s="2">
        <v>2</v>
      </c>
      <c r="AA1076" s="9">
        <v>60</v>
      </c>
      <c r="AB1076" s="2">
        <v>2</v>
      </c>
      <c r="AC1076" s="2">
        <v>4</v>
      </c>
      <c r="AD1076" s="2">
        <v>2</v>
      </c>
      <c r="AE1076" s="9">
        <v>12031</v>
      </c>
      <c r="AF1076" s="12">
        <v>8828</v>
      </c>
      <c r="AG1076" s="2">
        <v>0</v>
      </c>
      <c r="AH1076" s="2">
        <v>11</v>
      </c>
      <c r="AI1076" s="2">
        <v>3</v>
      </c>
      <c r="AJ1076" s="2">
        <v>1</v>
      </c>
      <c r="AK1076" s="2">
        <v>80</v>
      </c>
      <c r="AL1076" s="2">
        <v>1</v>
      </c>
      <c r="AM1076" s="2">
        <v>21</v>
      </c>
      <c r="AN1076" s="2">
        <v>2</v>
      </c>
      <c r="AO1076" s="2">
        <v>20</v>
      </c>
      <c r="AP1076" s="2">
        <v>9</v>
      </c>
      <c r="AQ1076" s="2">
        <v>9</v>
      </c>
      <c r="AR1076" s="4">
        <v>6</v>
      </c>
    </row>
    <row r="1077" spans="1:44" ht="16" thickBot="1" x14ac:dyDescent="0.4">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9">
        <v>444</v>
      </c>
      <c r="W1077" s="2">
        <v>2</v>
      </c>
      <c r="X1077" s="1" t="s">
        <v>53</v>
      </c>
      <c r="Y1077" s="2">
        <v>1</v>
      </c>
      <c r="Z1077" s="2">
        <v>2</v>
      </c>
      <c r="AA1077" s="9">
        <v>92</v>
      </c>
      <c r="AB1077" s="2">
        <v>3</v>
      </c>
      <c r="AC1077" s="2">
        <v>2</v>
      </c>
      <c r="AD1077" s="2">
        <v>2</v>
      </c>
      <c r="AE1077" s="9">
        <v>5677</v>
      </c>
      <c r="AF1077" s="12">
        <v>4258</v>
      </c>
      <c r="AG1077" s="2">
        <v>3</v>
      </c>
      <c r="AH1077" s="2">
        <v>14</v>
      </c>
      <c r="AI1077" s="2">
        <v>3</v>
      </c>
      <c r="AJ1077" s="2">
        <v>3</v>
      </c>
      <c r="AK1077" s="2">
        <v>80</v>
      </c>
      <c r="AL1077" s="2">
        <v>1</v>
      </c>
      <c r="AM1077" s="2">
        <v>15</v>
      </c>
      <c r="AN1077" s="2">
        <v>3</v>
      </c>
      <c r="AO1077" s="2">
        <v>11</v>
      </c>
      <c r="AP1077" s="2">
        <v>8</v>
      </c>
      <c r="AQ1077" s="2">
        <v>5</v>
      </c>
      <c r="AR1077" s="4">
        <v>10</v>
      </c>
    </row>
    <row r="1078" spans="1:44" ht="16" thickBot="1" x14ac:dyDescent="0.4">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9">
        <v>1172</v>
      </c>
      <c r="W1078" s="2">
        <v>3</v>
      </c>
      <c r="X1078" s="1" t="s">
        <v>75</v>
      </c>
      <c r="Y1078" s="2">
        <v>1</v>
      </c>
      <c r="Z1078" s="2">
        <v>2</v>
      </c>
      <c r="AA1078" s="9">
        <v>78</v>
      </c>
      <c r="AB1078" s="2">
        <v>3</v>
      </c>
      <c r="AC1078" s="2">
        <v>1</v>
      </c>
      <c r="AD1078" s="2">
        <v>2</v>
      </c>
      <c r="AE1078" s="9">
        <v>2856</v>
      </c>
      <c r="AF1078" s="12">
        <v>3692</v>
      </c>
      <c r="AG1078" s="2">
        <v>1</v>
      </c>
      <c r="AH1078" s="2">
        <v>19</v>
      </c>
      <c r="AI1078" s="2">
        <v>3</v>
      </c>
      <c r="AJ1078" s="2">
        <v>4</v>
      </c>
      <c r="AK1078" s="2">
        <v>80</v>
      </c>
      <c r="AL1078" s="2">
        <v>1</v>
      </c>
      <c r="AM1078" s="2">
        <v>1</v>
      </c>
      <c r="AN1078" s="2">
        <v>3</v>
      </c>
      <c r="AO1078" s="2">
        <v>1</v>
      </c>
      <c r="AP1078" s="2">
        <v>0</v>
      </c>
      <c r="AQ1078" s="2">
        <v>0</v>
      </c>
      <c r="AR1078" s="4">
        <v>0</v>
      </c>
    </row>
    <row r="1079" spans="1:44" ht="16" thickBot="1" x14ac:dyDescent="0.4">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9">
        <v>228</v>
      </c>
      <c r="W1079" s="2">
        <v>3</v>
      </c>
      <c r="X1079" s="1" t="s">
        <v>75</v>
      </c>
      <c r="Y1079" s="2">
        <v>1</v>
      </c>
      <c r="Z1079" s="2">
        <v>3</v>
      </c>
      <c r="AA1079" s="9">
        <v>51</v>
      </c>
      <c r="AB1079" s="2">
        <v>3</v>
      </c>
      <c r="AC1079" s="2">
        <v>4</v>
      </c>
      <c r="AD1079" s="2">
        <v>2</v>
      </c>
      <c r="AE1079" s="9">
        <v>16606</v>
      </c>
      <c r="AF1079" s="12">
        <v>11380</v>
      </c>
      <c r="AG1079" s="2">
        <v>8</v>
      </c>
      <c r="AH1079" s="2">
        <v>12</v>
      </c>
      <c r="AI1079" s="2">
        <v>3</v>
      </c>
      <c r="AJ1079" s="2">
        <v>4</v>
      </c>
      <c r="AK1079" s="2">
        <v>80</v>
      </c>
      <c r="AL1079" s="2">
        <v>1</v>
      </c>
      <c r="AM1079" s="2">
        <v>23</v>
      </c>
      <c r="AN1079" s="2">
        <v>4</v>
      </c>
      <c r="AO1079" s="2">
        <v>13</v>
      </c>
      <c r="AP1079" s="2">
        <v>12</v>
      </c>
      <c r="AQ1079" s="2">
        <v>5</v>
      </c>
      <c r="AR1079" s="4">
        <v>1</v>
      </c>
    </row>
    <row r="1080" spans="1:44" ht="16" thickBot="1" x14ac:dyDescent="0.4">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9">
        <v>1443</v>
      </c>
      <c r="W1080" s="2">
        <v>11</v>
      </c>
      <c r="X1080" s="1" t="s">
        <v>132</v>
      </c>
      <c r="Y1080" s="2">
        <v>1</v>
      </c>
      <c r="Z1080" s="2">
        <v>4</v>
      </c>
      <c r="AA1080" s="9">
        <v>89</v>
      </c>
      <c r="AB1080" s="2">
        <v>2</v>
      </c>
      <c r="AC1080" s="2">
        <v>2</v>
      </c>
      <c r="AD1080" s="2">
        <v>2</v>
      </c>
      <c r="AE1080" s="9">
        <v>5380</v>
      </c>
      <c r="AF1080" s="12">
        <v>20328</v>
      </c>
      <c r="AG1080" s="2">
        <v>4</v>
      </c>
      <c r="AH1080" s="2">
        <v>16</v>
      </c>
      <c r="AI1080" s="2">
        <v>3</v>
      </c>
      <c r="AJ1080" s="2">
        <v>3</v>
      </c>
      <c r="AK1080" s="2">
        <v>80</v>
      </c>
      <c r="AL1080" s="2">
        <v>1</v>
      </c>
      <c r="AM1080" s="2">
        <v>6</v>
      </c>
      <c r="AN1080" s="2">
        <v>3</v>
      </c>
      <c r="AO1080" s="2">
        <v>0</v>
      </c>
      <c r="AP1080" s="2">
        <v>0</v>
      </c>
      <c r="AQ1080" s="2">
        <v>0</v>
      </c>
      <c r="AR1080" s="4">
        <v>0</v>
      </c>
    </row>
    <row r="1081" spans="1:44" ht="16" thickBot="1" x14ac:dyDescent="0.4">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9">
        <v>118</v>
      </c>
      <c r="W1081" s="2">
        <v>14</v>
      </c>
      <c r="X1081" s="1" t="s">
        <v>53</v>
      </c>
      <c r="Y1081" s="2">
        <v>1</v>
      </c>
      <c r="Z1081" s="2">
        <v>4</v>
      </c>
      <c r="AA1081" s="9">
        <v>84</v>
      </c>
      <c r="AB1081" s="2">
        <v>3</v>
      </c>
      <c r="AC1081" s="2">
        <v>2</v>
      </c>
      <c r="AD1081" s="2">
        <v>3</v>
      </c>
      <c r="AE1081" s="9">
        <v>4639</v>
      </c>
      <c r="AF1081" s="12">
        <v>11262</v>
      </c>
      <c r="AG1081" s="2">
        <v>1</v>
      </c>
      <c r="AH1081" s="2">
        <v>15</v>
      </c>
      <c r="AI1081" s="2">
        <v>3</v>
      </c>
      <c r="AJ1081" s="2">
        <v>3</v>
      </c>
      <c r="AK1081" s="2">
        <v>80</v>
      </c>
      <c r="AL1081" s="2">
        <v>1</v>
      </c>
      <c r="AM1081" s="2">
        <v>5</v>
      </c>
      <c r="AN1081" s="2">
        <v>3</v>
      </c>
      <c r="AO1081" s="2">
        <v>5</v>
      </c>
      <c r="AP1081" s="2">
        <v>4</v>
      </c>
      <c r="AQ1081" s="2">
        <v>1</v>
      </c>
      <c r="AR1081" s="4">
        <v>2</v>
      </c>
    </row>
    <row r="1082" spans="1:44" ht="16" thickBot="1" x14ac:dyDescent="0.4">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9">
        <v>196</v>
      </c>
      <c r="W1082" s="2">
        <v>29</v>
      </c>
      <c r="X1082" s="1" t="s">
        <v>69</v>
      </c>
      <c r="Y1082" s="2">
        <v>1</v>
      </c>
      <c r="Z1082" s="2">
        <v>1</v>
      </c>
      <c r="AA1082" s="9">
        <v>91</v>
      </c>
      <c r="AB1082" s="2">
        <v>2</v>
      </c>
      <c r="AC1082" s="2">
        <v>2</v>
      </c>
      <c r="AD1082" s="2">
        <v>2</v>
      </c>
      <c r="AE1082" s="9">
        <v>5468</v>
      </c>
      <c r="AF1082" s="12">
        <v>13402</v>
      </c>
      <c r="AG1082" s="2">
        <v>1</v>
      </c>
      <c r="AH1082" s="2">
        <v>14</v>
      </c>
      <c r="AI1082" s="2">
        <v>3</v>
      </c>
      <c r="AJ1082" s="2">
        <v>1</v>
      </c>
      <c r="AK1082" s="2">
        <v>80</v>
      </c>
      <c r="AL1082" s="2">
        <v>2</v>
      </c>
      <c r="AM1082" s="2">
        <v>13</v>
      </c>
      <c r="AN1082" s="2">
        <v>3</v>
      </c>
      <c r="AO1082" s="2">
        <v>12</v>
      </c>
      <c r="AP1082" s="2">
        <v>7</v>
      </c>
      <c r="AQ1082" s="2">
        <v>5</v>
      </c>
      <c r="AR1082" s="4">
        <v>7</v>
      </c>
    </row>
    <row r="1083" spans="1:44" ht="16" thickBot="1" x14ac:dyDescent="0.4">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9">
        <v>557</v>
      </c>
      <c r="W1083" s="2">
        <v>3</v>
      </c>
      <c r="X1083" s="1" t="s">
        <v>75</v>
      </c>
      <c r="Y1083" s="2">
        <v>1</v>
      </c>
      <c r="Z1083" s="2">
        <v>1</v>
      </c>
      <c r="AA1083" s="9">
        <v>94</v>
      </c>
      <c r="AB1083" s="2">
        <v>2</v>
      </c>
      <c r="AC1083" s="2">
        <v>3</v>
      </c>
      <c r="AD1083" s="2">
        <v>4</v>
      </c>
      <c r="AE1083" s="9">
        <v>7644</v>
      </c>
      <c r="AF1083" s="12">
        <v>12695</v>
      </c>
      <c r="AG1083" s="2">
        <v>0</v>
      </c>
      <c r="AH1083" s="2">
        <v>19</v>
      </c>
      <c r="AI1083" s="2">
        <v>3</v>
      </c>
      <c r="AJ1083" s="2">
        <v>3</v>
      </c>
      <c r="AK1083" s="2">
        <v>80</v>
      </c>
      <c r="AL1083" s="2">
        <v>2</v>
      </c>
      <c r="AM1083" s="2">
        <v>10</v>
      </c>
      <c r="AN1083" s="2">
        <v>3</v>
      </c>
      <c r="AO1083" s="2">
        <v>9</v>
      </c>
      <c r="AP1083" s="2">
        <v>7</v>
      </c>
      <c r="AQ1083" s="2">
        <v>3</v>
      </c>
      <c r="AR1083" s="4">
        <v>4</v>
      </c>
    </row>
    <row r="1084" spans="1:44" ht="16" thickBot="1" x14ac:dyDescent="0.4">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9">
        <v>1112</v>
      </c>
      <c r="W1084" s="2">
        <v>5</v>
      </c>
      <c r="X1084" s="1" t="s">
        <v>69</v>
      </c>
      <c r="Y1084" s="2">
        <v>1</v>
      </c>
      <c r="Z1084" s="2">
        <v>1</v>
      </c>
      <c r="AA1084" s="9">
        <v>67</v>
      </c>
      <c r="AB1084" s="2">
        <v>3</v>
      </c>
      <c r="AC1084" s="2">
        <v>2</v>
      </c>
      <c r="AD1084" s="2">
        <v>4</v>
      </c>
      <c r="AE1084" s="9">
        <v>5476</v>
      </c>
      <c r="AF1084" s="12">
        <v>22589</v>
      </c>
      <c r="AG1084" s="2">
        <v>1</v>
      </c>
      <c r="AH1084" s="2">
        <v>11</v>
      </c>
      <c r="AI1084" s="2">
        <v>3</v>
      </c>
      <c r="AJ1084" s="2">
        <v>1</v>
      </c>
      <c r="AK1084" s="2">
        <v>80</v>
      </c>
      <c r="AL1084" s="2">
        <v>2</v>
      </c>
      <c r="AM1084" s="2">
        <v>10</v>
      </c>
      <c r="AN1084" s="2">
        <v>3</v>
      </c>
      <c r="AO1084" s="2">
        <v>10</v>
      </c>
      <c r="AP1084" s="2">
        <v>0</v>
      </c>
      <c r="AQ1084" s="2">
        <v>0</v>
      </c>
      <c r="AR1084" s="4">
        <v>2</v>
      </c>
    </row>
    <row r="1085" spans="1:44" ht="16" thickBot="1" x14ac:dyDescent="0.4">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9">
        <v>329</v>
      </c>
      <c r="W1085" s="2">
        <v>16</v>
      </c>
      <c r="X1085" s="1" t="s">
        <v>69</v>
      </c>
      <c r="Y1085" s="2">
        <v>1</v>
      </c>
      <c r="Z1085" s="2">
        <v>3</v>
      </c>
      <c r="AA1085" s="9">
        <v>98</v>
      </c>
      <c r="AB1085" s="2">
        <v>2</v>
      </c>
      <c r="AC1085" s="2">
        <v>2</v>
      </c>
      <c r="AD1085" s="2">
        <v>2</v>
      </c>
      <c r="AE1085" s="9">
        <v>5647</v>
      </c>
      <c r="AF1085" s="12">
        <v>13494</v>
      </c>
      <c r="AG1085" s="2">
        <v>4</v>
      </c>
      <c r="AH1085" s="2">
        <v>13</v>
      </c>
      <c r="AI1085" s="2">
        <v>3</v>
      </c>
      <c r="AJ1085" s="2">
        <v>1</v>
      </c>
      <c r="AK1085" s="2">
        <v>80</v>
      </c>
      <c r="AL1085" s="2">
        <v>2</v>
      </c>
      <c r="AM1085" s="2">
        <v>11</v>
      </c>
      <c r="AN1085" s="2">
        <v>2</v>
      </c>
      <c r="AO1085" s="2">
        <v>3</v>
      </c>
      <c r="AP1085" s="2">
        <v>2</v>
      </c>
      <c r="AQ1085" s="2">
        <v>0</v>
      </c>
      <c r="AR1085" s="4">
        <v>2</v>
      </c>
    </row>
    <row r="1086" spans="1:44" ht="16" thickBot="1" x14ac:dyDescent="0.4">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9">
        <v>801</v>
      </c>
      <c r="W1086" s="2">
        <v>1</v>
      </c>
      <c r="X1086" s="1" t="s">
        <v>69</v>
      </c>
      <c r="Y1086" s="2">
        <v>1</v>
      </c>
      <c r="Z1086" s="2">
        <v>3</v>
      </c>
      <c r="AA1086" s="9">
        <v>48</v>
      </c>
      <c r="AB1086" s="2">
        <v>3</v>
      </c>
      <c r="AC1086" s="2">
        <v>3</v>
      </c>
      <c r="AD1086" s="2">
        <v>2</v>
      </c>
      <c r="AE1086" s="9">
        <v>10422</v>
      </c>
      <c r="AF1086" s="12">
        <v>24032</v>
      </c>
      <c r="AG1086" s="2">
        <v>1</v>
      </c>
      <c r="AH1086" s="2">
        <v>19</v>
      </c>
      <c r="AI1086" s="2">
        <v>3</v>
      </c>
      <c r="AJ1086" s="2">
        <v>3</v>
      </c>
      <c r="AK1086" s="2">
        <v>80</v>
      </c>
      <c r="AL1086" s="2">
        <v>2</v>
      </c>
      <c r="AM1086" s="2">
        <v>14</v>
      </c>
      <c r="AN1086" s="2">
        <v>3</v>
      </c>
      <c r="AO1086" s="2">
        <v>14</v>
      </c>
      <c r="AP1086" s="2">
        <v>10</v>
      </c>
      <c r="AQ1086" s="2">
        <v>5</v>
      </c>
      <c r="AR1086" s="4">
        <v>7</v>
      </c>
    </row>
    <row r="1087" spans="1:44" ht="16" thickBot="1" x14ac:dyDescent="0.4">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9">
        <v>511</v>
      </c>
      <c r="W1087" s="2">
        <v>2</v>
      </c>
      <c r="X1087" s="1" t="s">
        <v>53</v>
      </c>
      <c r="Y1087" s="2">
        <v>1</v>
      </c>
      <c r="Z1087" s="2">
        <v>1</v>
      </c>
      <c r="AA1087" s="9">
        <v>89</v>
      </c>
      <c r="AB1087" s="2">
        <v>4</v>
      </c>
      <c r="AC1087" s="2">
        <v>2</v>
      </c>
      <c r="AD1087" s="2">
        <v>3</v>
      </c>
      <c r="AE1087" s="9">
        <v>6500</v>
      </c>
      <c r="AF1087" s="12">
        <v>26997</v>
      </c>
      <c r="AG1087" s="2">
        <v>0</v>
      </c>
      <c r="AH1087" s="2">
        <v>14</v>
      </c>
      <c r="AI1087" s="2">
        <v>3</v>
      </c>
      <c r="AJ1087" s="2">
        <v>2</v>
      </c>
      <c r="AK1087" s="2">
        <v>80</v>
      </c>
      <c r="AL1087" s="2">
        <v>0</v>
      </c>
      <c r="AM1087" s="2">
        <v>9</v>
      </c>
      <c r="AN1087" s="2">
        <v>2</v>
      </c>
      <c r="AO1087" s="2">
        <v>8</v>
      </c>
      <c r="AP1087" s="2">
        <v>7</v>
      </c>
      <c r="AQ1087" s="2">
        <v>0</v>
      </c>
      <c r="AR1087" s="4">
        <v>7</v>
      </c>
    </row>
    <row r="1088" spans="1:44" ht="16" thickBot="1" x14ac:dyDescent="0.4">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9">
        <v>437</v>
      </c>
      <c r="W1088" s="2">
        <v>16</v>
      </c>
      <c r="X1088" s="1" t="s">
        <v>75</v>
      </c>
      <c r="Y1088" s="2">
        <v>1</v>
      </c>
      <c r="Z1088" s="2">
        <v>2</v>
      </c>
      <c r="AA1088" s="9">
        <v>90</v>
      </c>
      <c r="AB1088" s="2">
        <v>3</v>
      </c>
      <c r="AC1088" s="2">
        <v>2</v>
      </c>
      <c r="AD1088" s="2">
        <v>2</v>
      </c>
      <c r="AE1088" s="9">
        <v>4198</v>
      </c>
      <c r="AF1088" s="12">
        <v>16379</v>
      </c>
      <c r="AG1088" s="2">
        <v>2</v>
      </c>
      <c r="AH1088" s="2">
        <v>12</v>
      </c>
      <c r="AI1088" s="2">
        <v>3</v>
      </c>
      <c r="AJ1088" s="2">
        <v>2</v>
      </c>
      <c r="AK1088" s="2">
        <v>80</v>
      </c>
      <c r="AL1088" s="2">
        <v>0</v>
      </c>
      <c r="AM1088" s="2">
        <v>8</v>
      </c>
      <c r="AN1088" s="2">
        <v>4</v>
      </c>
      <c r="AO1088" s="2">
        <v>3</v>
      </c>
      <c r="AP1088" s="2">
        <v>2</v>
      </c>
      <c r="AQ1088" s="2">
        <v>1</v>
      </c>
      <c r="AR1088" s="4">
        <v>2</v>
      </c>
    </row>
    <row r="1089" spans="1:44" ht="16" thickBot="1" x14ac:dyDescent="0.4">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9">
        <v>884</v>
      </c>
      <c r="W1089" s="2">
        <v>1</v>
      </c>
      <c r="X1089" s="1" t="s">
        <v>69</v>
      </c>
      <c r="Y1089" s="2">
        <v>1</v>
      </c>
      <c r="Z1089" s="2">
        <v>2</v>
      </c>
      <c r="AA1089" s="9">
        <v>73</v>
      </c>
      <c r="AB1089" s="2">
        <v>3</v>
      </c>
      <c r="AC1089" s="2">
        <v>2</v>
      </c>
      <c r="AD1089" s="2">
        <v>3</v>
      </c>
      <c r="AE1089" s="9">
        <v>6815</v>
      </c>
      <c r="AF1089" s="12">
        <v>21447</v>
      </c>
      <c r="AG1089" s="2">
        <v>6</v>
      </c>
      <c r="AH1089" s="2">
        <v>13</v>
      </c>
      <c r="AI1089" s="2">
        <v>3</v>
      </c>
      <c r="AJ1089" s="2">
        <v>1</v>
      </c>
      <c r="AK1089" s="2">
        <v>80</v>
      </c>
      <c r="AL1089" s="2">
        <v>0</v>
      </c>
      <c r="AM1089" s="2">
        <v>15</v>
      </c>
      <c r="AN1089" s="2">
        <v>3</v>
      </c>
      <c r="AO1089" s="2">
        <v>1</v>
      </c>
      <c r="AP1089" s="2">
        <v>0</v>
      </c>
      <c r="AQ1089" s="2">
        <v>0</v>
      </c>
      <c r="AR1089" s="4">
        <v>0</v>
      </c>
    </row>
    <row r="1090" spans="1:44" ht="16" thickBot="1" x14ac:dyDescent="0.4">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9">
        <v>1141</v>
      </c>
      <c r="W1090" s="2">
        <v>2</v>
      </c>
      <c r="X1090" s="1" t="s">
        <v>75</v>
      </c>
      <c r="Y1090" s="2">
        <v>1</v>
      </c>
      <c r="Z1090" s="2">
        <v>3</v>
      </c>
      <c r="AA1090" s="9">
        <v>31</v>
      </c>
      <c r="AB1090" s="2">
        <v>3</v>
      </c>
      <c r="AC1090" s="2">
        <v>1</v>
      </c>
      <c r="AD1090" s="2">
        <v>3</v>
      </c>
      <c r="AE1090" s="9">
        <v>2783</v>
      </c>
      <c r="AF1090" s="12">
        <v>13251</v>
      </c>
      <c r="AG1090" s="2">
        <v>1</v>
      </c>
      <c r="AH1090" s="2">
        <v>19</v>
      </c>
      <c r="AI1090" s="2">
        <v>3</v>
      </c>
      <c r="AJ1090" s="2">
        <v>1</v>
      </c>
      <c r="AK1090" s="2">
        <v>80</v>
      </c>
      <c r="AL1090" s="2">
        <v>0</v>
      </c>
      <c r="AM1090" s="2">
        <v>2</v>
      </c>
      <c r="AN1090" s="2">
        <v>3</v>
      </c>
      <c r="AO1090" s="2">
        <v>2</v>
      </c>
      <c r="AP1090" s="2">
        <v>2</v>
      </c>
      <c r="AQ1090" s="2">
        <v>2</v>
      </c>
      <c r="AR1090" s="4">
        <v>2</v>
      </c>
    </row>
    <row r="1091" spans="1:44" ht="16" thickBot="1" x14ac:dyDescent="0.4">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9">
        <v>530</v>
      </c>
      <c r="W1091" s="2">
        <v>2</v>
      </c>
      <c r="X1091" s="1" t="s">
        <v>69</v>
      </c>
      <c r="Y1091" s="2">
        <v>1</v>
      </c>
      <c r="Z1091" s="2">
        <v>3</v>
      </c>
      <c r="AA1091" s="9">
        <v>51</v>
      </c>
      <c r="AB1091" s="2">
        <v>3</v>
      </c>
      <c r="AC1091" s="2">
        <v>2</v>
      </c>
      <c r="AD1091" s="2">
        <v>4</v>
      </c>
      <c r="AE1091" s="9">
        <v>4502</v>
      </c>
      <c r="AF1091" s="12">
        <v>7439</v>
      </c>
      <c r="AG1091" s="2">
        <v>3</v>
      </c>
      <c r="AH1091" s="2">
        <v>15</v>
      </c>
      <c r="AI1091" s="2">
        <v>3</v>
      </c>
      <c r="AJ1091" s="2">
        <v>3</v>
      </c>
      <c r="AK1091" s="2">
        <v>80</v>
      </c>
      <c r="AL1091" s="2">
        <v>0</v>
      </c>
      <c r="AM1091" s="2">
        <v>17</v>
      </c>
      <c r="AN1091" s="2">
        <v>2</v>
      </c>
      <c r="AO1091" s="2">
        <v>13</v>
      </c>
      <c r="AP1091" s="2">
        <v>7</v>
      </c>
      <c r="AQ1091" s="2">
        <v>6</v>
      </c>
      <c r="AR1091" s="4">
        <v>7</v>
      </c>
    </row>
    <row r="1092" spans="1:44" ht="16" thickBot="1" x14ac:dyDescent="0.4">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9">
        <v>511</v>
      </c>
      <c r="W1092" s="2">
        <v>3</v>
      </c>
      <c r="X1092" s="1" t="s">
        <v>53</v>
      </c>
      <c r="Y1092" s="2">
        <v>1</v>
      </c>
      <c r="Z1092" s="2">
        <v>4</v>
      </c>
      <c r="AA1092" s="9">
        <v>32</v>
      </c>
      <c r="AB1092" s="2">
        <v>1</v>
      </c>
      <c r="AC1092" s="2">
        <v>2</v>
      </c>
      <c r="AD1092" s="2">
        <v>4</v>
      </c>
      <c r="AE1092" s="9">
        <v>6029</v>
      </c>
      <c r="AF1092" s="12">
        <v>25353</v>
      </c>
      <c r="AG1092" s="2">
        <v>5</v>
      </c>
      <c r="AH1092" s="2">
        <v>12</v>
      </c>
      <c r="AI1092" s="2">
        <v>3</v>
      </c>
      <c r="AJ1092" s="2">
        <v>1</v>
      </c>
      <c r="AK1092" s="2">
        <v>80</v>
      </c>
      <c r="AL1092" s="2">
        <v>0</v>
      </c>
      <c r="AM1092" s="2">
        <v>6</v>
      </c>
      <c r="AN1092" s="2">
        <v>3</v>
      </c>
      <c r="AO1092" s="2">
        <v>2</v>
      </c>
      <c r="AP1092" s="2">
        <v>2</v>
      </c>
      <c r="AQ1092" s="2">
        <v>2</v>
      </c>
      <c r="AR1092" s="4">
        <v>2</v>
      </c>
    </row>
    <row r="1093" spans="1:44" ht="16" thickBot="1" x14ac:dyDescent="0.4">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9">
        <v>1167</v>
      </c>
      <c r="W1093" s="2">
        <v>5</v>
      </c>
      <c r="X1093" s="1" t="s">
        <v>75</v>
      </c>
      <c r="Y1093" s="2">
        <v>1</v>
      </c>
      <c r="Z1093" s="2">
        <v>4</v>
      </c>
      <c r="AA1093" s="9">
        <v>30</v>
      </c>
      <c r="AB1093" s="2">
        <v>2</v>
      </c>
      <c r="AC1093" s="2">
        <v>1</v>
      </c>
      <c r="AD1093" s="2">
        <v>3</v>
      </c>
      <c r="AE1093" s="9">
        <v>2966</v>
      </c>
      <c r="AF1093" s="12">
        <v>21378</v>
      </c>
      <c r="AG1093" s="2">
        <v>0</v>
      </c>
      <c r="AH1093" s="2">
        <v>18</v>
      </c>
      <c r="AI1093" s="2">
        <v>3</v>
      </c>
      <c r="AJ1093" s="2">
        <v>4</v>
      </c>
      <c r="AK1093" s="2">
        <v>80</v>
      </c>
      <c r="AL1093" s="2">
        <v>0</v>
      </c>
      <c r="AM1093" s="2">
        <v>5</v>
      </c>
      <c r="AN1093" s="2">
        <v>3</v>
      </c>
      <c r="AO1093" s="2">
        <v>4</v>
      </c>
      <c r="AP1093" s="2">
        <v>2</v>
      </c>
      <c r="AQ1093" s="2">
        <v>0</v>
      </c>
      <c r="AR1093" s="4">
        <v>0</v>
      </c>
    </row>
    <row r="1094" spans="1:44" ht="16" thickBot="1" x14ac:dyDescent="0.4">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9">
        <v>374</v>
      </c>
      <c r="W1094" s="2">
        <v>20</v>
      </c>
      <c r="X1094" s="1" t="s">
        <v>75</v>
      </c>
      <c r="Y1094" s="2">
        <v>1</v>
      </c>
      <c r="Z1094" s="2">
        <v>4</v>
      </c>
      <c r="AA1094" s="9">
        <v>50</v>
      </c>
      <c r="AB1094" s="2">
        <v>3</v>
      </c>
      <c r="AC1094" s="2">
        <v>2</v>
      </c>
      <c r="AD1094" s="2">
        <v>3</v>
      </c>
      <c r="AE1094" s="9">
        <v>4850</v>
      </c>
      <c r="AF1094" s="12">
        <v>23333</v>
      </c>
      <c r="AG1094" s="2">
        <v>8</v>
      </c>
      <c r="AH1094" s="2">
        <v>15</v>
      </c>
      <c r="AI1094" s="2">
        <v>3</v>
      </c>
      <c r="AJ1094" s="2">
        <v>3</v>
      </c>
      <c r="AK1094" s="2">
        <v>80</v>
      </c>
      <c r="AL1094" s="2">
        <v>0</v>
      </c>
      <c r="AM1094" s="2">
        <v>8</v>
      </c>
      <c r="AN1094" s="2">
        <v>3</v>
      </c>
      <c r="AO1094" s="2">
        <v>5</v>
      </c>
      <c r="AP1094" s="2">
        <v>3</v>
      </c>
      <c r="AQ1094" s="2">
        <v>0</v>
      </c>
      <c r="AR1094" s="4">
        <v>1</v>
      </c>
    </row>
    <row r="1095" spans="1:44" ht="16" thickBot="1" x14ac:dyDescent="0.4">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9">
        <v>1313</v>
      </c>
      <c r="W1095" s="2">
        <v>11</v>
      </c>
      <c r="X1095" s="1" t="s">
        <v>69</v>
      </c>
      <c r="Y1095" s="2">
        <v>1</v>
      </c>
      <c r="Z1095" s="2">
        <v>4</v>
      </c>
      <c r="AA1095" s="9">
        <v>80</v>
      </c>
      <c r="AB1095" s="2">
        <v>3</v>
      </c>
      <c r="AC1095" s="2">
        <v>2</v>
      </c>
      <c r="AD1095" s="2">
        <v>2</v>
      </c>
      <c r="AE1095" s="9">
        <v>4507</v>
      </c>
      <c r="AF1095" s="12">
        <v>8191</v>
      </c>
      <c r="AG1095" s="2">
        <v>3</v>
      </c>
      <c r="AH1095" s="2">
        <v>12</v>
      </c>
      <c r="AI1095" s="2">
        <v>3</v>
      </c>
      <c r="AJ1095" s="2">
        <v>3</v>
      </c>
      <c r="AK1095" s="2">
        <v>80</v>
      </c>
      <c r="AL1095" s="2">
        <v>0</v>
      </c>
      <c r="AM1095" s="2">
        <v>8</v>
      </c>
      <c r="AN1095" s="2">
        <v>4</v>
      </c>
      <c r="AO1095" s="2">
        <v>5</v>
      </c>
      <c r="AP1095" s="2">
        <v>1</v>
      </c>
      <c r="AQ1095" s="2">
        <v>0</v>
      </c>
      <c r="AR1095" s="4">
        <v>4</v>
      </c>
    </row>
    <row r="1096" spans="1:44" ht="16" thickBot="1" x14ac:dyDescent="0.4">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9">
        <v>280</v>
      </c>
      <c r="W1096" s="2">
        <v>1</v>
      </c>
      <c r="X1096" s="1" t="s">
        <v>53</v>
      </c>
      <c r="Y1096" s="2">
        <v>1</v>
      </c>
      <c r="Z1096" s="2">
        <v>3</v>
      </c>
      <c r="AA1096" s="9">
        <v>43</v>
      </c>
      <c r="AB1096" s="2">
        <v>3</v>
      </c>
      <c r="AC1096" s="2">
        <v>1</v>
      </c>
      <c r="AD1096" s="2">
        <v>4</v>
      </c>
      <c r="AE1096" s="9">
        <v>2706</v>
      </c>
      <c r="AF1096" s="12">
        <v>10494</v>
      </c>
      <c r="AG1096" s="2">
        <v>1</v>
      </c>
      <c r="AH1096" s="2">
        <v>15</v>
      </c>
      <c r="AI1096" s="2">
        <v>3</v>
      </c>
      <c r="AJ1096" s="2">
        <v>2</v>
      </c>
      <c r="AK1096" s="2">
        <v>80</v>
      </c>
      <c r="AL1096" s="2">
        <v>1</v>
      </c>
      <c r="AM1096" s="2">
        <v>3</v>
      </c>
      <c r="AN1096" s="2">
        <v>3</v>
      </c>
      <c r="AO1096" s="2">
        <v>3</v>
      </c>
      <c r="AP1096" s="2">
        <v>2</v>
      </c>
      <c r="AQ1096" s="2">
        <v>2</v>
      </c>
      <c r="AR1096" s="4">
        <v>2</v>
      </c>
    </row>
    <row r="1097" spans="1:44" ht="16" thickBot="1" x14ac:dyDescent="0.4">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9">
        <v>1336</v>
      </c>
      <c r="W1097" s="2">
        <v>2</v>
      </c>
      <c r="X1097" s="1" t="s">
        <v>75</v>
      </c>
      <c r="Y1097" s="2">
        <v>1</v>
      </c>
      <c r="Z1097" s="2">
        <v>1</v>
      </c>
      <c r="AA1097" s="9">
        <v>100</v>
      </c>
      <c r="AB1097" s="2">
        <v>3</v>
      </c>
      <c r="AC1097" s="2">
        <v>1</v>
      </c>
      <c r="AD1097" s="2">
        <v>2</v>
      </c>
      <c r="AE1097" s="9">
        <v>2592</v>
      </c>
      <c r="AF1097" s="12">
        <v>7129</v>
      </c>
      <c r="AG1097" s="2">
        <v>5</v>
      </c>
      <c r="AH1097" s="2">
        <v>13</v>
      </c>
      <c r="AI1097" s="2">
        <v>3</v>
      </c>
      <c r="AJ1097" s="2">
        <v>4</v>
      </c>
      <c r="AK1097" s="2">
        <v>80</v>
      </c>
      <c r="AL1097" s="2">
        <v>3</v>
      </c>
      <c r="AM1097" s="2">
        <v>13</v>
      </c>
      <c r="AN1097" s="2">
        <v>3</v>
      </c>
      <c r="AO1097" s="2">
        <v>11</v>
      </c>
      <c r="AP1097" s="2">
        <v>10</v>
      </c>
      <c r="AQ1097" s="2">
        <v>3</v>
      </c>
      <c r="AR1097" s="4">
        <v>8</v>
      </c>
    </row>
    <row r="1098" spans="1:44" ht="16" thickBot="1" x14ac:dyDescent="0.4">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9">
        <v>552</v>
      </c>
      <c r="W1098" s="2">
        <v>4</v>
      </c>
      <c r="X1098" s="1" t="s">
        <v>75</v>
      </c>
      <c r="Y1098" s="2">
        <v>1</v>
      </c>
      <c r="Z1098" s="2">
        <v>3</v>
      </c>
      <c r="AA1098" s="9">
        <v>60</v>
      </c>
      <c r="AB1098" s="2">
        <v>1</v>
      </c>
      <c r="AC1098" s="2">
        <v>2</v>
      </c>
      <c r="AD1098" s="2">
        <v>2</v>
      </c>
      <c r="AE1098" s="9">
        <v>6430</v>
      </c>
      <c r="AF1098" s="12">
        <v>20794</v>
      </c>
      <c r="AG1098" s="2">
        <v>6</v>
      </c>
      <c r="AH1098" s="2">
        <v>19</v>
      </c>
      <c r="AI1098" s="2">
        <v>3</v>
      </c>
      <c r="AJ1098" s="2">
        <v>2</v>
      </c>
      <c r="AK1098" s="2">
        <v>80</v>
      </c>
      <c r="AL1098" s="2">
        <v>1</v>
      </c>
      <c r="AM1098" s="2">
        <v>10</v>
      </c>
      <c r="AN1098" s="2">
        <v>3</v>
      </c>
      <c r="AO1098" s="2">
        <v>3</v>
      </c>
      <c r="AP1098" s="2">
        <v>2</v>
      </c>
      <c r="AQ1098" s="2">
        <v>1</v>
      </c>
      <c r="AR1098" s="4">
        <v>2</v>
      </c>
    </row>
    <row r="1099" spans="1:44" ht="16" thickBot="1" x14ac:dyDescent="0.4">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9">
        <v>1180</v>
      </c>
      <c r="W1099" s="2">
        <v>2</v>
      </c>
      <c r="X1099" s="1" t="s">
        <v>53</v>
      </c>
      <c r="Y1099" s="2">
        <v>1</v>
      </c>
      <c r="Z1099" s="2">
        <v>2</v>
      </c>
      <c r="AA1099" s="9">
        <v>90</v>
      </c>
      <c r="AB1099" s="2">
        <v>3</v>
      </c>
      <c r="AC1099" s="2">
        <v>2</v>
      </c>
      <c r="AD1099" s="2">
        <v>4</v>
      </c>
      <c r="AE1099" s="9">
        <v>5762</v>
      </c>
      <c r="AF1099" s="12">
        <v>24442</v>
      </c>
      <c r="AG1099" s="2">
        <v>2</v>
      </c>
      <c r="AH1099" s="2">
        <v>14</v>
      </c>
      <c r="AI1099" s="2">
        <v>3</v>
      </c>
      <c r="AJ1099" s="2">
        <v>3</v>
      </c>
      <c r="AK1099" s="2">
        <v>80</v>
      </c>
      <c r="AL1099" s="2">
        <v>1</v>
      </c>
      <c r="AM1099" s="2">
        <v>15</v>
      </c>
      <c r="AN1099" s="2">
        <v>3</v>
      </c>
      <c r="AO1099" s="2">
        <v>7</v>
      </c>
      <c r="AP1099" s="2">
        <v>7</v>
      </c>
      <c r="AQ1099" s="2">
        <v>1</v>
      </c>
      <c r="AR1099" s="4">
        <v>7</v>
      </c>
    </row>
    <row r="1100" spans="1:44" ht="16" thickBot="1" x14ac:dyDescent="0.4">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9">
        <v>218</v>
      </c>
      <c r="W1100" s="2">
        <v>8</v>
      </c>
      <c r="X1100" s="1" t="s">
        <v>63</v>
      </c>
      <c r="Y1100" s="2">
        <v>1</v>
      </c>
      <c r="Z1100" s="2">
        <v>4</v>
      </c>
      <c r="AA1100" s="9">
        <v>55</v>
      </c>
      <c r="AB1100" s="2">
        <v>2</v>
      </c>
      <c r="AC1100" s="2">
        <v>3</v>
      </c>
      <c r="AD1100" s="2">
        <v>2</v>
      </c>
      <c r="AE1100" s="9">
        <v>13757</v>
      </c>
      <c r="AF1100" s="12">
        <v>25178</v>
      </c>
      <c r="AG1100" s="2">
        <v>2</v>
      </c>
      <c r="AH1100" s="2">
        <v>11</v>
      </c>
      <c r="AI1100" s="2">
        <v>3</v>
      </c>
      <c r="AJ1100" s="2">
        <v>3</v>
      </c>
      <c r="AK1100" s="2">
        <v>80</v>
      </c>
      <c r="AL1100" s="2">
        <v>1</v>
      </c>
      <c r="AM1100" s="2">
        <v>16</v>
      </c>
      <c r="AN1100" s="2">
        <v>3</v>
      </c>
      <c r="AO1100" s="2">
        <v>9</v>
      </c>
      <c r="AP1100" s="2">
        <v>8</v>
      </c>
      <c r="AQ1100" s="2">
        <v>4</v>
      </c>
      <c r="AR1100" s="4">
        <v>8</v>
      </c>
    </row>
    <row r="1101" spans="1:44" ht="16" thickBot="1" x14ac:dyDescent="0.4">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9">
        <v>990</v>
      </c>
      <c r="W1101" s="2">
        <v>7</v>
      </c>
      <c r="X1101" s="1" t="s">
        <v>75</v>
      </c>
      <c r="Y1101" s="2">
        <v>1</v>
      </c>
      <c r="Z1101" s="2">
        <v>4</v>
      </c>
      <c r="AA1101" s="9">
        <v>64</v>
      </c>
      <c r="AB1101" s="2">
        <v>3</v>
      </c>
      <c r="AC1101" s="2">
        <v>1</v>
      </c>
      <c r="AD1101" s="2">
        <v>4</v>
      </c>
      <c r="AE1101" s="9">
        <v>1274</v>
      </c>
      <c r="AF1101" s="12">
        <v>7152</v>
      </c>
      <c r="AG1101" s="2">
        <v>1</v>
      </c>
      <c r="AH1101" s="2">
        <v>13</v>
      </c>
      <c r="AI1101" s="2">
        <v>3</v>
      </c>
      <c r="AJ1101" s="2">
        <v>2</v>
      </c>
      <c r="AK1101" s="2">
        <v>80</v>
      </c>
      <c r="AL1101" s="2">
        <v>2</v>
      </c>
      <c r="AM1101" s="2">
        <v>1</v>
      </c>
      <c r="AN1101" s="2">
        <v>2</v>
      </c>
      <c r="AO1101" s="2">
        <v>1</v>
      </c>
      <c r="AP1101" s="2">
        <v>0</v>
      </c>
      <c r="AQ1101" s="2">
        <v>0</v>
      </c>
      <c r="AR1101" s="4">
        <v>0</v>
      </c>
    </row>
    <row r="1102" spans="1:44" ht="16" thickBot="1" x14ac:dyDescent="0.4">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9">
        <v>663</v>
      </c>
      <c r="W1102" s="2">
        <v>9</v>
      </c>
      <c r="X1102" s="1" t="s">
        <v>69</v>
      </c>
      <c r="Y1102" s="2">
        <v>1</v>
      </c>
      <c r="Z1102" s="2">
        <v>3</v>
      </c>
      <c r="AA1102" s="9">
        <v>81</v>
      </c>
      <c r="AB1102" s="2">
        <v>3</v>
      </c>
      <c r="AC1102" s="2">
        <v>2</v>
      </c>
      <c r="AD1102" s="2">
        <v>3</v>
      </c>
      <c r="AE1102" s="9">
        <v>3975</v>
      </c>
      <c r="AF1102" s="12">
        <v>23099</v>
      </c>
      <c r="AG1102" s="2">
        <v>3</v>
      </c>
      <c r="AH1102" s="2">
        <v>11</v>
      </c>
      <c r="AI1102" s="2">
        <v>3</v>
      </c>
      <c r="AJ1102" s="2">
        <v>3</v>
      </c>
      <c r="AK1102" s="2">
        <v>80</v>
      </c>
      <c r="AL1102" s="2">
        <v>2</v>
      </c>
      <c r="AM1102" s="2">
        <v>11</v>
      </c>
      <c r="AN1102" s="2">
        <v>4</v>
      </c>
      <c r="AO1102" s="2">
        <v>8</v>
      </c>
      <c r="AP1102" s="2">
        <v>7</v>
      </c>
      <c r="AQ1102" s="2">
        <v>0</v>
      </c>
      <c r="AR1102" s="4">
        <v>7</v>
      </c>
    </row>
    <row r="1103" spans="1:44" ht="16" thickBot="1" x14ac:dyDescent="0.4">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9">
        <v>775</v>
      </c>
      <c r="W1103" s="2">
        <v>4</v>
      </c>
      <c r="X1103" s="1" t="s">
        <v>75</v>
      </c>
      <c r="Y1103" s="2">
        <v>1</v>
      </c>
      <c r="Z1103" s="2">
        <v>4</v>
      </c>
      <c r="AA1103" s="9">
        <v>90</v>
      </c>
      <c r="AB1103" s="2">
        <v>3</v>
      </c>
      <c r="AC1103" s="2">
        <v>2</v>
      </c>
      <c r="AD1103" s="2">
        <v>4</v>
      </c>
      <c r="AE1103" s="9">
        <v>3055</v>
      </c>
      <c r="AF1103" s="12">
        <v>6194</v>
      </c>
      <c r="AG1103" s="2">
        <v>5</v>
      </c>
      <c r="AH1103" s="2">
        <v>15</v>
      </c>
      <c r="AI1103" s="2">
        <v>3</v>
      </c>
      <c r="AJ1103" s="2">
        <v>4</v>
      </c>
      <c r="AK1103" s="2">
        <v>80</v>
      </c>
      <c r="AL1103" s="2">
        <v>2</v>
      </c>
      <c r="AM1103" s="2">
        <v>11</v>
      </c>
      <c r="AN1103" s="2">
        <v>2</v>
      </c>
      <c r="AO1103" s="2">
        <v>9</v>
      </c>
      <c r="AP1103" s="2">
        <v>8</v>
      </c>
      <c r="AQ1103" s="2">
        <v>1</v>
      </c>
      <c r="AR1103" s="4">
        <v>7</v>
      </c>
    </row>
    <row r="1104" spans="1:44" ht="16" thickBot="1" x14ac:dyDescent="0.4">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9">
        <v>1313</v>
      </c>
      <c r="W1104" s="2">
        <v>1</v>
      </c>
      <c r="X1104" s="1" t="s">
        <v>53</v>
      </c>
      <c r="Y1104" s="2">
        <v>1</v>
      </c>
      <c r="Z1104" s="2">
        <v>2</v>
      </c>
      <c r="AA1104" s="9">
        <v>59</v>
      </c>
      <c r="AB1104" s="2">
        <v>2</v>
      </c>
      <c r="AC1104" s="2">
        <v>1</v>
      </c>
      <c r="AD1104" s="2">
        <v>3</v>
      </c>
      <c r="AE1104" s="9">
        <v>2008</v>
      </c>
      <c r="AF1104" s="12">
        <v>20439</v>
      </c>
      <c r="AG1104" s="2">
        <v>1</v>
      </c>
      <c r="AH1104" s="2">
        <v>12</v>
      </c>
      <c r="AI1104" s="2">
        <v>3</v>
      </c>
      <c r="AJ1104" s="2">
        <v>3</v>
      </c>
      <c r="AK1104" s="2">
        <v>80</v>
      </c>
      <c r="AL1104" s="2">
        <v>3</v>
      </c>
      <c r="AM1104" s="2">
        <v>1</v>
      </c>
      <c r="AN1104" s="2">
        <v>2</v>
      </c>
      <c r="AO1104" s="2">
        <v>1</v>
      </c>
      <c r="AP1104" s="2">
        <v>1</v>
      </c>
      <c r="AQ1104" s="2">
        <v>0</v>
      </c>
      <c r="AR1104" s="4">
        <v>0</v>
      </c>
    </row>
    <row r="1105" spans="1:44" ht="16" thickBot="1" x14ac:dyDescent="0.4">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9">
        <v>1169</v>
      </c>
      <c r="W1105" s="2">
        <v>14</v>
      </c>
      <c r="X1105" s="1" t="s">
        <v>69</v>
      </c>
      <c r="Y1105" s="2">
        <v>1</v>
      </c>
      <c r="Z1105" s="2">
        <v>4</v>
      </c>
      <c r="AA1105" s="9">
        <v>64</v>
      </c>
      <c r="AB1105" s="2">
        <v>3</v>
      </c>
      <c r="AC1105" s="2">
        <v>2</v>
      </c>
      <c r="AD1105" s="2">
        <v>4</v>
      </c>
      <c r="AE1105" s="9">
        <v>5467</v>
      </c>
      <c r="AF1105" s="12">
        <v>2125</v>
      </c>
      <c r="AG1105" s="2">
        <v>8</v>
      </c>
      <c r="AH1105" s="2">
        <v>18</v>
      </c>
      <c r="AI1105" s="2">
        <v>3</v>
      </c>
      <c r="AJ1105" s="2">
        <v>3</v>
      </c>
      <c r="AK1105" s="2">
        <v>80</v>
      </c>
      <c r="AL1105" s="2">
        <v>1</v>
      </c>
      <c r="AM1105" s="2">
        <v>16</v>
      </c>
      <c r="AN1105" s="2">
        <v>4</v>
      </c>
      <c r="AO1105" s="2">
        <v>8</v>
      </c>
      <c r="AP1105" s="2">
        <v>7</v>
      </c>
      <c r="AQ1105" s="2">
        <v>1</v>
      </c>
      <c r="AR1105" s="4">
        <v>7</v>
      </c>
    </row>
    <row r="1106" spans="1:44" ht="16" thickBot="1" x14ac:dyDescent="0.4">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9">
        <v>1200</v>
      </c>
      <c r="W1106" s="2">
        <v>1</v>
      </c>
      <c r="X1106" s="1" t="s">
        <v>69</v>
      </c>
      <c r="Y1106" s="2">
        <v>1</v>
      </c>
      <c r="Z1106" s="2">
        <v>4</v>
      </c>
      <c r="AA1106" s="9">
        <v>62</v>
      </c>
      <c r="AB1106" s="2">
        <v>3</v>
      </c>
      <c r="AC1106" s="2">
        <v>2</v>
      </c>
      <c r="AD1106" s="2">
        <v>4</v>
      </c>
      <c r="AE1106" s="9">
        <v>4087</v>
      </c>
      <c r="AF1106" s="12">
        <v>25174</v>
      </c>
      <c r="AG1106" s="2">
        <v>4</v>
      </c>
      <c r="AH1106" s="2">
        <v>14</v>
      </c>
      <c r="AI1106" s="2">
        <v>3</v>
      </c>
      <c r="AJ1106" s="2">
        <v>2</v>
      </c>
      <c r="AK1106" s="2">
        <v>80</v>
      </c>
      <c r="AL1106" s="2">
        <v>1</v>
      </c>
      <c r="AM1106" s="2">
        <v>9</v>
      </c>
      <c r="AN1106" s="2">
        <v>2</v>
      </c>
      <c r="AO1106" s="2">
        <v>6</v>
      </c>
      <c r="AP1106" s="2">
        <v>5</v>
      </c>
      <c r="AQ1106" s="2">
        <v>1</v>
      </c>
      <c r="AR1106" s="4">
        <v>2</v>
      </c>
    </row>
    <row r="1107" spans="1:44" ht="16" thickBot="1" x14ac:dyDescent="0.4">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9">
        <v>343</v>
      </c>
      <c r="W1107" s="2">
        <v>9</v>
      </c>
      <c r="X1107" s="1" t="s">
        <v>75</v>
      </c>
      <c r="Y1107" s="2">
        <v>1</v>
      </c>
      <c r="Z1107" s="2">
        <v>1</v>
      </c>
      <c r="AA1107" s="9">
        <v>52</v>
      </c>
      <c r="AB1107" s="2">
        <v>3</v>
      </c>
      <c r="AC1107" s="2">
        <v>1</v>
      </c>
      <c r="AD1107" s="2">
        <v>3</v>
      </c>
      <c r="AE1107" s="9">
        <v>2438</v>
      </c>
      <c r="AF1107" s="12">
        <v>24978</v>
      </c>
      <c r="AG1107" s="2">
        <v>4</v>
      </c>
      <c r="AH1107" s="2">
        <v>13</v>
      </c>
      <c r="AI1107" s="2">
        <v>3</v>
      </c>
      <c r="AJ1107" s="2">
        <v>3</v>
      </c>
      <c r="AK1107" s="2">
        <v>80</v>
      </c>
      <c r="AL1107" s="2">
        <v>0</v>
      </c>
      <c r="AM1107" s="2">
        <v>7</v>
      </c>
      <c r="AN1107" s="2">
        <v>2</v>
      </c>
      <c r="AO1107" s="2">
        <v>3</v>
      </c>
      <c r="AP1107" s="2">
        <v>2</v>
      </c>
      <c r="AQ1107" s="2">
        <v>1</v>
      </c>
      <c r="AR1107" s="4">
        <v>2</v>
      </c>
    </row>
    <row r="1108" spans="1:44" ht="16" thickBot="1" x14ac:dyDescent="0.4">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9">
        <v>325</v>
      </c>
      <c r="W1108" s="2">
        <v>5</v>
      </c>
      <c r="X1108" s="1" t="s">
        <v>75</v>
      </c>
      <c r="Y1108" s="2">
        <v>1</v>
      </c>
      <c r="Z1108" s="2">
        <v>2</v>
      </c>
      <c r="AA1108" s="9">
        <v>74</v>
      </c>
      <c r="AB1108" s="2">
        <v>3</v>
      </c>
      <c r="AC1108" s="2">
        <v>2</v>
      </c>
      <c r="AD1108" s="2">
        <v>3</v>
      </c>
      <c r="AE1108" s="9">
        <v>9936</v>
      </c>
      <c r="AF1108" s="12">
        <v>3787</v>
      </c>
      <c r="AG1108" s="2">
        <v>0</v>
      </c>
      <c r="AH1108" s="2">
        <v>19</v>
      </c>
      <c r="AI1108" s="2">
        <v>3</v>
      </c>
      <c r="AJ1108" s="2">
        <v>2</v>
      </c>
      <c r="AK1108" s="2">
        <v>80</v>
      </c>
      <c r="AL1108" s="2">
        <v>0</v>
      </c>
      <c r="AM1108" s="2">
        <v>10</v>
      </c>
      <c r="AN1108" s="2">
        <v>3</v>
      </c>
      <c r="AO1108" s="2">
        <v>9</v>
      </c>
      <c r="AP1108" s="2">
        <v>4</v>
      </c>
      <c r="AQ1108" s="2">
        <v>1</v>
      </c>
      <c r="AR1108" s="4">
        <v>7</v>
      </c>
    </row>
    <row r="1109" spans="1:44" ht="16" thickBot="1" x14ac:dyDescent="0.4">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9">
        <v>953</v>
      </c>
      <c r="W1109" s="2">
        <v>5</v>
      </c>
      <c r="X1109" s="1" t="s">
        <v>69</v>
      </c>
      <c r="Y1109" s="2">
        <v>1</v>
      </c>
      <c r="Z1109" s="2">
        <v>4</v>
      </c>
      <c r="AA1109" s="9">
        <v>65</v>
      </c>
      <c r="AB1109" s="2">
        <v>3</v>
      </c>
      <c r="AC1109" s="2">
        <v>1</v>
      </c>
      <c r="AD1109" s="2">
        <v>4</v>
      </c>
      <c r="AE1109" s="9">
        <v>2718</v>
      </c>
      <c r="AF1109" s="12">
        <v>17674</v>
      </c>
      <c r="AG1109" s="2">
        <v>2</v>
      </c>
      <c r="AH1109" s="2">
        <v>14</v>
      </c>
      <c r="AI1109" s="2">
        <v>3</v>
      </c>
      <c r="AJ1109" s="2">
        <v>2</v>
      </c>
      <c r="AK1109" s="2">
        <v>80</v>
      </c>
      <c r="AL1109" s="2">
        <v>0</v>
      </c>
      <c r="AM1109" s="2">
        <v>12</v>
      </c>
      <c r="AN1109" s="2">
        <v>3</v>
      </c>
      <c r="AO1109" s="2">
        <v>7</v>
      </c>
      <c r="AP1109" s="2">
        <v>7</v>
      </c>
      <c r="AQ1109" s="2">
        <v>0</v>
      </c>
      <c r="AR1109" s="4">
        <v>7</v>
      </c>
    </row>
    <row r="1110" spans="1:44" ht="16" thickBot="1" x14ac:dyDescent="0.4">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9">
        <v>981</v>
      </c>
      <c r="W1110" s="2">
        <v>5</v>
      </c>
      <c r="X1110" s="1" t="s">
        <v>75</v>
      </c>
      <c r="Y1110" s="2">
        <v>1</v>
      </c>
      <c r="Z1110" s="2">
        <v>3</v>
      </c>
      <c r="AA1110" s="9">
        <v>90</v>
      </c>
      <c r="AB1110" s="2">
        <v>2</v>
      </c>
      <c r="AC1110" s="2">
        <v>1</v>
      </c>
      <c r="AD1110" s="2">
        <v>3</v>
      </c>
      <c r="AE1110" s="9">
        <v>3162</v>
      </c>
      <c r="AF1110" s="12">
        <v>7973</v>
      </c>
      <c r="AG1110" s="2">
        <v>3</v>
      </c>
      <c r="AH1110" s="2">
        <v>14</v>
      </c>
      <c r="AI1110" s="2">
        <v>3</v>
      </c>
      <c r="AJ1110" s="2">
        <v>4</v>
      </c>
      <c r="AK1110" s="2">
        <v>80</v>
      </c>
      <c r="AL1110" s="2">
        <v>0</v>
      </c>
      <c r="AM1110" s="2">
        <v>7</v>
      </c>
      <c r="AN1110" s="2">
        <v>3</v>
      </c>
      <c r="AO1110" s="2">
        <v>5</v>
      </c>
      <c r="AP1110" s="2">
        <v>2</v>
      </c>
      <c r="AQ1110" s="2">
        <v>0</v>
      </c>
      <c r="AR1110" s="4">
        <v>3</v>
      </c>
    </row>
    <row r="1111" spans="1:44" ht="16" thickBot="1" x14ac:dyDescent="0.4">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9">
        <v>1103</v>
      </c>
      <c r="W1111" s="2">
        <v>16</v>
      </c>
      <c r="X1111" s="1" t="s">
        <v>75</v>
      </c>
      <c r="Y1111" s="2">
        <v>1</v>
      </c>
      <c r="Z1111" s="2">
        <v>3</v>
      </c>
      <c r="AA1111" s="9">
        <v>49</v>
      </c>
      <c r="AB1111" s="2">
        <v>3</v>
      </c>
      <c r="AC1111" s="2">
        <v>1</v>
      </c>
      <c r="AD1111" s="2">
        <v>3</v>
      </c>
      <c r="AE1111" s="9">
        <v>2144</v>
      </c>
      <c r="AF1111" s="12">
        <v>2122</v>
      </c>
      <c r="AG1111" s="2">
        <v>1</v>
      </c>
      <c r="AH1111" s="2">
        <v>14</v>
      </c>
      <c r="AI1111" s="2">
        <v>3</v>
      </c>
      <c r="AJ1111" s="2">
        <v>3</v>
      </c>
      <c r="AK1111" s="2">
        <v>80</v>
      </c>
      <c r="AL1111" s="2">
        <v>0</v>
      </c>
      <c r="AM1111" s="2">
        <v>5</v>
      </c>
      <c r="AN1111" s="2">
        <v>2</v>
      </c>
      <c r="AO1111" s="2">
        <v>5</v>
      </c>
      <c r="AP1111" s="2">
        <v>3</v>
      </c>
      <c r="AQ1111" s="2">
        <v>1</v>
      </c>
      <c r="AR1111" s="4">
        <v>4</v>
      </c>
    </row>
    <row r="1112" spans="1:44" ht="16" thickBot="1" x14ac:dyDescent="0.4">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9">
        <v>1413</v>
      </c>
      <c r="W1112" s="2">
        <v>5</v>
      </c>
      <c r="X1112" s="1" t="s">
        <v>53</v>
      </c>
      <c r="Y1112" s="2">
        <v>1</v>
      </c>
      <c r="Z1112" s="2">
        <v>4</v>
      </c>
      <c r="AA1112" s="9">
        <v>84</v>
      </c>
      <c r="AB1112" s="2">
        <v>4</v>
      </c>
      <c r="AC1112" s="2">
        <v>1</v>
      </c>
      <c r="AD1112" s="2">
        <v>4</v>
      </c>
      <c r="AE1112" s="9">
        <v>3500</v>
      </c>
      <c r="AF1112" s="12">
        <v>25470</v>
      </c>
      <c r="AG1112" s="2">
        <v>0</v>
      </c>
      <c r="AH1112" s="2">
        <v>14</v>
      </c>
      <c r="AI1112" s="2">
        <v>3</v>
      </c>
      <c r="AJ1112" s="2">
        <v>1</v>
      </c>
      <c r="AK1112" s="2">
        <v>80</v>
      </c>
      <c r="AL1112" s="2">
        <v>0</v>
      </c>
      <c r="AM1112" s="2">
        <v>7</v>
      </c>
      <c r="AN1112" s="2">
        <v>1</v>
      </c>
      <c r="AO1112" s="2">
        <v>6</v>
      </c>
      <c r="AP1112" s="2">
        <v>5</v>
      </c>
      <c r="AQ1112" s="2">
        <v>1</v>
      </c>
      <c r="AR1112" s="4">
        <v>3</v>
      </c>
    </row>
    <row r="1113" spans="1:44" ht="16" thickBot="1" x14ac:dyDescent="0.4">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9">
        <v>335</v>
      </c>
      <c r="W1113" s="2">
        <v>23</v>
      </c>
      <c r="X1113" s="1" t="s">
        <v>53</v>
      </c>
      <c r="Y1113" s="2">
        <v>1</v>
      </c>
      <c r="Z1113" s="2">
        <v>4</v>
      </c>
      <c r="AA1113" s="9">
        <v>37</v>
      </c>
      <c r="AB1113" s="2">
        <v>2</v>
      </c>
      <c r="AC1113" s="2">
        <v>2</v>
      </c>
      <c r="AD1113" s="2">
        <v>3</v>
      </c>
      <c r="AE1113" s="9">
        <v>4332</v>
      </c>
      <c r="AF1113" s="12">
        <v>14811</v>
      </c>
      <c r="AG1113" s="2">
        <v>1</v>
      </c>
      <c r="AH1113" s="2">
        <v>12</v>
      </c>
      <c r="AI1113" s="2">
        <v>3</v>
      </c>
      <c r="AJ1113" s="2">
        <v>4</v>
      </c>
      <c r="AK1113" s="2">
        <v>80</v>
      </c>
      <c r="AL1113" s="2">
        <v>0</v>
      </c>
      <c r="AM1113" s="2">
        <v>20</v>
      </c>
      <c r="AN1113" s="2">
        <v>3</v>
      </c>
      <c r="AO1113" s="2">
        <v>20</v>
      </c>
      <c r="AP1113" s="2">
        <v>9</v>
      </c>
      <c r="AQ1113" s="2">
        <v>3</v>
      </c>
      <c r="AR1113" s="4">
        <v>7</v>
      </c>
    </row>
    <row r="1114" spans="1:44" ht="16" thickBot="1" x14ac:dyDescent="0.4">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9">
        <v>105</v>
      </c>
      <c r="W1114" s="2">
        <v>9</v>
      </c>
      <c r="X1114" s="1" t="s">
        <v>75</v>
      </c>
      <c r="Y1114" s="2">
        <v>1</v>
      </c>
      <c r="Z1114" s="2">
        <v>4</v>
      </c>
      <c r="AA1114" s="9">
        <v>87</v>
      </c>
      <c r="AB1114" s="2">
        <v>3</v>
      </c>
      <c r="AC1114" s="2">
        <v>5</v>
      </c>
      <c r="AD1114" s="2">
        <v>4</v>
      </c>
      <c r="AE1114" s="9">
        <v>19431</v>
      </c>
      <c r="AF1114" s="12">
        <v>15302</v>
      </c>
      <c r="AG1114" s="2">
        <v>2</v>
      </c>
      <c r="AH1114" s="2">
        <v>13</v>
      </c>
      <c r="AI1114" s="2">
        <v>3</v>
      </c>
      <c r="AJ1114" s="2">
        <v>3</v>
      </c>
      <c r="AK1114" s="2">
        <v>80</v>
      </c>
      <c r="AL1114" s="2">
        <v>0</v>
      </c>
      <c r="AM1114" s="2">
        <v>21</v>
      </c>
      <c r="AN1114" s="2">
        <v>2</v>
      </c>
      <c r="AO1114" s="2">
        <v>6</v>
      </c>
      <c r="AP1114" s="2">
        <v>0</v>
      </c>
      <c r="AQ1114" s="2">
        <v>1</v>
      </c>
      <c r="AR1114" s="4">
        <v>3</v>
      </c>
    </row>
    <row r="1115" spans="1:44" ht="16" thickBot="1" x14ac:dyDescent="0.4">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9">
        <v>585</v>
      </c>
      <c r="W1115" s="2">
        <v>29</v>
      </c>
      <c r="X1115" s="1" t="s">
        <v>69</v>
      </c>
      <c r="Y1115" s="2">
        <v>1</v>
      </c>
      <c r="Z1115" s="2">
        <v>1</v>
      </c>
      <c r="AA1115" s="9">
        <v>40</v>
      </c>
      <c r="AB1115" s="2">
        <v>3</v>
      </c>
      <c r="AC1115" s="2">
        <v>1</v>
      </c>
      <c r="AD1115" s="2">
        <v>4</v>
      </c>
      <c r="AE1115" s="9">
        <v>3482</v>
      </c>
      <c r="AF1115" s="12">
        <v>19788</v>
      </c>
      <c r="AG1115" s="2">
        <v>2</v>
      </c>
      <c r="AH1115" s="2">
        <v>15</v>
      </c>
      <c r="AI1115" s="2">
        <v>3</v>
      </c>
      <c r="AJ1115" s="2">
        <v>2</v>
      </c>
      <c r="AK1115" s="2">
        <v>80</v>
      </c>
      <c r="AL1115" s="2">
        <v>2</v>
      </c>
      <c r="AM1115" s="2">
        <v>16</v>
      </c>
      <c r="AN1115" s="2">
        <v>2</v>
      </c>
      <c r="AO1115" s="2">
        <v>9</v>
      </c>
      <c r="AP1115" s="2">
        <v>8</v>
      </c>
      <c r="AQ1115" s="2">
        <v>0</v>
      </c>
      <c r="AR1115" s="4">
        <v>0</v>
      </c>
    </row>
    <row r="1116" spans="1:44" ht="16" thickBot="1" x14ac:dyDescent="0.4">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9">
        <v>336</v>
      </c>
      <c r="W1116" s="2">
        <v>26</v>
      </c>
      <c r="X1116" s="1" t="s">
        <v>75</v>
      </c>
      <c r="Y1116" s="2">
        <v>1</v>
      </c>
      <c r="Z1116" s="2">
        <v>1</v>
      </c>
      <c r="AA1116" s="9">
        <v>52</v>
      </c>
      <c r="AB1116" s="2">
        <v>2</v>
      </c>
      <c r="AC1116" s="2">
        <v>2</v>
      </c>
      <c r="AD1116" s="2">
        <v>2</v>
      </c>
      <c r="AE1116" s="9">
        <v>4385</v>
      </c>
      <c r="AF1116" s="12">
        <v>24162</v>
      </c>
      <c r="AG1116" s="2">
        <v>1</v>
      </c>
      <c r="AH1116" s="2">
        <v>15</v>
      </c>
      <c r="AI1116" s="2">
        <v>3</v>
      </c>
      <c r="AJ1116" s="2">
        <v>1</v>
      </c>
      <c r="AK1116" s="2">
        <v>80</v>
      </c>
      <c r="AL1116" s="2">
        <v>1</v>
      </c>
      <c r="AM1116" s="2">
        <v>10</v>
      </c>
      <c r="AN1116" s="2">
        <v>3</v>
      </c>
      <c r="AO1116" s="2">
        <v>10</v>
      </c>
      <c r="AP1116" s="2">
        <v>7</v>
      </c>
      <c r="AQ1116" s="2">
        <v>4</v>
      </c>
      <c r="AR1116" s="4">
        <v>5</v>
      </c>
    </row>
    <row r="1117" spans="1:44" ht="16" thickBot="1" x14ac:dyDescent="0.4">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9">
        <v>543</v>
      </c>
      <c r="W1117" s="2">
        <v>2</v>
      </c>
      <c r="X1117" s="1" t="s">
        <v>69</v>
      </c>
      <c r="Y1117" s="2">
        <v>1</v>
      </c>
      <c r="Z1117" s="2">
        <v>3</v>
      </c>
      <c r="AA1117" s="9">
        <v>87</v>
      </c>
      <c r="AB1117" s="2">
        <v>3</v>
      </c>
      <c r="AC1117" s="2">
        <v>2</v>
      </c>
      <c r="AD1117" s="2">
        <v>2</v>
      </c>
      <c r="AE1117" s="9">
        <v>4978</v>
      </c>
      <c r="AF1117" s="12">
        <v>3536</v>
      </c>
      <c r="AG1117" s="2">
        <v>7</v>
      </c>
      <c r="AH1117" s="2">
        <v>11</v>
      </c>
      <c r="AI1117" s="2">
        <v>3</v>
      </c>
      <c r="AJ1117" s="2">
        <v>4</v>
      </c>
      <c r="AK1117" s="2">
        <v>80</v>
      </c>
      <c r="AL1117" s="2">
        <v>1</v>
      </c>
      <c r="AM1117" s="2">
        <v>4</v>
      </c>
      <c r="AN1117" s="2">
        <v>1</v>
      </c>
      <c r="AO1117" s="2">
        <v>1</v>
      </c>
      <c r="AP1117" s="2">
        <v>0</v>
      </c>
      <c r="AQ1117" s="2">
        <v>0</v>
      </c>
      <c r="AR1117" s="4">
        <v>0</v>
      </c>
    </row>
    <row r="1118" spans="1:44" ht="16" thickBot="1" x14ac:dyDescent="0.4">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9">
        <v>849</v>
      </c>
      <c r="W1118" s="2">
        <v>26</v>
      </c>
      <c r="X1118" s="1" t="s">
        <v>53</v>
      </c>
      <c r="Y1118" s="2">
        <v>1</v>
      </c>
      <c r="Z1118" s="2">
        <v>2</v>
      </c>
      <c r="AA1118" s="9">
        <v>98</v>
      </c>
      <c r="AB1118" s="2">
        <v>2</v>
      </c>
      <c r="AC1118" s="2">
        <v>2</v>
      </c>
      <c r="AD1118" s="2">
        <v>2</v>
      </c>
      <c r="AE1118" s="9">
        <v>7991</v>
      </c>
      <c r="AF1118" s="12">
        <v>25166</v>
      </c>
      <c r="AG1118" s="2">
        <v>8</v>
      </c>
      <c r="AH1118" s="2">
        <v>15</v>
      </c>
      <c r="AI1118" s="2">
        <v>3</v>
      </c>
      <c r="AJ1118" s="2">
        <v>3</v>
      </c>
      <c r="AK1118" s="2">
        <v>80</v>
      </c>
      <c r="AL1118" s="2">
        <v>0</v>
      </c>
      <c r="AM1118" s="2">
        <v>6</v>
      </c>
      <c r="AN1118" s="2">
        <v>3</v>
      </c>
      <c r="AO1118" s="2">
        <v>2</v>
      </c>
      <c r="AP1118" s="2">
        <v>2</v>
      </c>
      <c r="AQ1118" s="2">
        <v>2</v>
      </c>
      <c r="AR1118" s="4">
        <v>2</v>
      </c>
    </row>
    <row r="1119" spans="1:44" ht="16" thickBot="1" x14ac:dyDescent="0.4">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9">
        <v>888</v>
      </c>
      <c r="W1119" s="2">
        <v>10</v>
      </c>
      <c r="X1119" s="1" t="s">
        <v>69</v>
      </c>
      <c r="Y1119" s="2">
        <v>1</v>
      </c>
      <c r="Z1119" s="2">
        <v>3</v>
      </c>
      <c r="AA1119" s="9">
        <v>71</v>
      </c>
      <c r="AB1119" s="2">
        <v>3</v>
      </c>
      <c r="AC1119" s="2">
        <v>2</v>
      </c>
      <c r="AD1119" s="2">
        <v>3</v>
      </c>
      <c r="AE1119" s="9">
        <v>6077</v>
      </c>
      <c r="AF1119" s="12">
        <v>14814</v>
      </c>
      <c r="AG1119" s="2">
        <v>3</v>
      </c>
      <c r="AH1119" s="2">
        <v>11</v>
      </c>
      <c r="AI1119" s="2">
        <v>3</v>
      </c>
      <c r="AJ1119" s="2">
        <v>3</v>
      </c>
      <c r="AK1119" s="2">
        <v>80</v>
      </c>
      <c r="AL1119" s="2">
        <v>0</v>
      </c>
      <c r="AM1119" s="2">
        <v>10</v>
      </c>
      <c r="AN1119" s="2">
        <v>3</v>
      </c>
      <c r="AO1119" s="2">
        <v>6</v>
      </c>
      <c r="AP1119" s="2">
        <v>3</v>
      </c>
      <c r="AQ1119" s="2">
        <v>1</v>
      </c>
      <c r="AR1119" s="4">
        <v>2</v>
      </c>
    </row>
    <row r="1120" spans="1:44" ht="16" thickBot="1" x14ac:dyDescent="0.4">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9">
        <v>897</v>
      </c>
      <c r="W1120" s="2">
        <v>10</v>
      </c>
      <c r="X1120" s="1" t="s">
        <v>75</v>
      </c>
      <c r="Y1120" s="2">
        <v>1</v>
      </c>
      <c r="Z1120" s="2">
        <v>1</v>
      </c>
      <c r="AA1120" s="9">
        <v>59</v>
      </c>
      <c r="AB1120" s="2">
        <v>3</v>
      </c>
      <c r="AC1120" s="2">
        <v>1</v>
      </c>
      <c r="AD1120" s="2">
        <v>4</v>
      </c>
      <c r="AE1120" s="9">
        <v>2145</v>
      </c>
      <c r="AF1120" s="12">
        <v>2097</v>
      </c>
      <c r="AG1120" s="2">
        <v>0</v>
      </c>
      <c r="AH1120" s="2">
        <v>14</v>
      </c>
      <c r="AI1120" s="2">
        <v>3</v>
      </c>
      <c r="AJ1120" s="2">
        <v>4</v>
      </c>
      <c r="AK1120" s="2">
        <v>80</v>
      </c>
      <c r="AL1120" s="2">
        <v>1</v>
      </c>
      <c r="AM1120" s="2">
        <v>3</v>
      </c>
      <c r="AN1120" s="2">
        <v>3</v>
      </c>
      <c r="AO1120" s="2">
        <v>2</v>
      </c>
      <c r="AP1120" s="2">
        <v>2</v>
      </c>
      <c r="AQ1120" s="2">
        <v>2</v>
      </c>
      <c r="AR1120" s="4">
        <v>1</v>
      </c>
    </row>
    <row r="1121" spans="1:44" ht="16" thickBot="1" x14ac:dyDescent="0.4">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9">
        <v>995</v>
      </c>
      <c r="W1121" s="2">
        <v>2</v>
      </c>
      <c r="X1121" s="1" t="s">
        <v>63</v>
      </c>
      <c r="Y1121" s="2">
        <v>1</v>
      </c>
      <c r="Z1121" s="2">
        <v>1</v>
      </c>
      <c r="AA1121" s="9">
        <v>87</v>
      </c>
      <c r="AB1121" s="2">
        <v>3</v>
      </c>
      <c r="AC1121" s="2">
        <v>2</v>
      </c>
      <c r="AD1121" s="2">
        <v>4</v>
      </c>
      <c r="AE1121" s="9">
        <v>8853</v>
      </c>
      <c r="AF1121" s="12">
        <v>24483</v>
      </c>
      <c r="AG1121" s="2">
        <v>1</v>
      </c>
      <c r="AH1121" s="2">
        <v>19</v>
      </c>
      <c r="AI1121" s="2">
        <v>3</v>
      </c>
      <c r="AJ1121" s="2">
        <v>4</v>
      </c>
      <c r="AK1121" s="2">
        <v>80</v>
      </c>
      <c r="AL1121" s="2">
        <v>1</v>
      </c>
      <c r="AM1121" s="2">
        <v>6</v>
      </c>
      <c r="AN1121" s="2">
        <v>4</v>
      </c>
      <c r="AO1121" s="2">
        <v>6</v>
      </c>
      <c r="AP1121" s="2">
        <v>4</v>
      </c>
      <c r="AQ1121" s="2">
        <v>1</v>
      </c>
      <c r="AR1121" s="4">
        <v>3</v>
      </c>
    </row>
    <row r="1122" spans="1:44" ht="16" thickBot="1" x14ac:dyDescent="0.4">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9">
        <v>426</v>
      </c>
      <c r="W1122" s="2">
        <v>10</v>
      </c>
      <c r="X1122" s="1" t="s">
        <v>69</v>
      </c>
      <c r="Y1122" s="2">
        <v>1</v>
      </c>
      <c r="Z1122" s="2">
        <v>3</v>
      </c>
      <c r="AA1122" s="9">
        <v>42</v>
      </c>
      <c r="AB1122" s="2">
        <v>4</v>
      </c>
      <c r="AC1122" s="2">
        <v>2</v>
      </c>
      <c r="AD1122" s="2">
        <v>4</v>
      </c>
      <c r="AE1122" s="9">
        <v>4724</v>
      </c>
      <c r="AF1122" s="12">
        <v>17000</v>
      </c>
      <c r="AG1122" s="2">
        <v>1</v>
      </c>
      <c r="AH1122" s="2">
        <v>13</v>
      </c>
      <c r="AI1122" s="2">
        <v>3</v>
      </c>
      <c r="AJ1122" s="2">
        <v>1</v>
      </c>
      <c r="AK1122" s="2">
        <v>80</v>
      </c>
      <c r="AL1122" s="2">
        <v>1</v>
      </c>
      <c r="AM1122" s="2">
        <v>9</v>
      </c>
      <c r="AN1122" s="2">
        <v>3</v>
      </c>
      <c r="AO1122" s="2">
        <v>9</v>
      </c>
      <c r="AP1122" s="2">
        <v>7</v>
      </c>
      <c r="AQ1122" s="2">
        <v>7</v>
      </c>
      <c r="AR1122" s="4">
        <v>2</v>
      </c>
    </row>
    <row r="1123" spans="1:44" ht="16" thickBot="1" x14ac:dyDescent="0.4">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9">
        <v>829</v>
      </c>
      <c r="W1123" s="2">
        <v>15</v>
      </c>
      <c r="X1123" s="1" t="s">
        <v>75</v>
      </c>
      <c r="Y1123" s="2">
        <v>1</v>
      </c>
      <c r="Z1123" s="2">
        <v>2</v>
      </c>
      <c r="AA1123" s="9">
        <v>71</v>
      </c>
      <c r="AB1123" s="2">
        <v>3</v>
      </c>
      <c r="AC1123" s="2">
        <v>4</v>
      </c>
      <c r="AD1123" s="2">
        <v>3</v>
      </c>
      <c r="AE1123" s="9">
        <v>17007</v>
      </c>
      <c r="AF1123" s="12">
        <v>11929</v>
      </c>
      <c r="AG1123" s="2">
        <v>7</v>
      </c>
      <c r="AH1123" s="2">
        <v>14</v>
      </c>
      <c r="AI1123" s="2">
        <v>3</v>
      </c>
      <c r="AJ1123" s="2">
        <v>4</v>
      </c>
      <c r="AK1123" s="2">
        <v>80</v>
      </c>
      <c r="AL1123" s="2">
        <v>2</v>
      </c>
      <c r="AM1123" s="2">
        <v>16</v>
      </c>
      <c r="AN1123" s="2">
        <v>2</v>
      </c>
      <c r="AO1123" s="2">
        <v>14</v>
      </c>
      <c r="AP1123" s="2">
        <v>8</v>
      </c>
      <c r="AQ1123" s="2">
        <v>6</v>
      </c>
      <c r="AR1123" s="4">
        <v>9</v>
      </c>
    </row>
    <row r="1124" spans="1:44" ht="16" thickBot="1" x14ac:dyDescent="0.4">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9">
        <v>560</v>
      </c>
      <c r="W1124" s="2">
        <v>1</v>
      </c>
      <c r="X1124" s="1" t="s">
        <v>69</v>
      </c>
      <c r="Y1124" s="2">
        <v>1</v>
      </c>
      <c r="Z1124" s="2">
        <v>4</v>
      </c>
      <c r="AA1124" s="9">
        <v>91</v>
      </c>
      <c r="AB1124" s="2">
        <v>3</v>
      </c>
      <c r="AC1124" s="2">
        <v>1</v>
      </c>
      <c r="AD1124" s="2">
        <v>3</v>
      </c>
      <c r="AE1124" s="9">
        <v>2996</v>
      </c>
      <c r="AF1124" s="12">
        <v>20284</v>
      </c>
      <c r="AG1124" s="2">
        <v>5</v>
      </c>
      <c r="AH1124" s="2">
        <v>14</v>
      </c>
      <c r="AI1124" s="2">
        <v>3</v>
      </c>
      <c r="AJ1124" s="2">
        <v>3</v>
      </c>
      <c r="AK1124" s="2">
        <v>80</v>
      </c>
      <c r="AL1124" s="2">
        <v>2</v>
      </c>
      <c r="AM1124" s="2">
        <v>10</v>
      </c>
      <c r="AN1124" s="2">
        <v>3</v>
      </c>
      <c r="AO1124" s="2">
        <v>4</v>
      </c>
      <c r="AP1124" s="2">
        <v>3</v>
      </c>
      <c r="AQ1124" s="2">
        <v>1</v>
      </c>
      <c r="AR1124" s="4">
        <v>3</v>
      </c>
    </row>
    <row r="1125" spans="1:44" ht="16" thickBot="1" x14ac:dyDescent="0.4">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9">
        <v>772</v>
      </c>
      <c r="W1125" s="2">
        <v>2</v>
      </c>
      <c r="X1125" s="1" t="s">
        <v>63</v>
      </c>
      <c r="Y1125" s="2">
        <v>1</v>
      </c>
      <c r="Z1125" s="2">
        <v>4</v>
      </c>
      <c r="AA1125" s="9">
        <v>77</v>
      </c>
      <c r="AB1125" s="2">
        <v>4</v>
      </c>
      <c r="AC1125" s="2">
        <v>2</v>
      </c>
      <c r="AD1125" s="2">
        <v>3</v>
      </c>
      <c r="AE1125" s="9">
        <v>5206</v>
      </c>
      <c r="AF1125" s="12">
        <v>4973</v>
      </c>
      <c r="AG1125" s="2">
        <v>1</v>
      </c>
      <c r="AH1125" s="2">
        <v>17</v>
      </c>
      <c r="AI1125" s="2">
        <v>3</v>
      </c>
      <c r="AJ1125" s="2">
        <v>3</v>
      </c>
      <c r="AK1125" s="2">
        <v>80</v>
      </c>
      <c r="AL1125" s="2">
        <v>2</v>
      </c>
      <c r="AM1125" s="2">
        <v>7</v>
      </c>
      <c r="AN1125" s="2">
        <v>3</v>
      </c>
      <c r="AO1125" s="2">
        <v>7</v>
      </c>
      <c r="AP1125" s="2">
        <v>7</v>
      </c>
      <c r="AQ1125" s="2">
        <v>0</v>
      </c>
      <c r="AR1125" s="4">
        <v>7</v>
      </c>
    </row>
    <row r="1126" spans="1:44" ht="16" thickBot="1" x14ac:dyDescent="0.4">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9">
        <v>1064</v>
      </c>
      <c r="W1126" s="2">
        <v>2</v>
      </c>
      <c r="X1126" s="1" t="s">
        <v>63</v>
      </c>
      <c r="Y1126" s="2">
        <v>1</v>
      </c>
      <c r="Z1126" s="2">
        <v>2</v>
      </c>
      <c r="AA1126" s="9">
        <v>42</v>
      </c>
      <c r="AB1126" s="2">
        <v>3</v>
      </c>
      <c r="AC1126" s="2">
        <v>5</v>
      </c>
      <c r="AD1126" s="2">
        <v>4</v>
      </c>
      <c r="AE1126" s="9">
        <v>19161</v>
      </c>
      <c r="AF1126" s="12">
        <v>13738</v>
      </c>
      <c r="AG1126" s="2">
        <v>3</v>
      </c>
      <c r="AH1126" s="2">
        <v>15</v>
      </c>
      <c r="AI1126" s="2">
        <v>3</v>
      </c>
      <c r="AJ1126" s="2">
        <v>4</v>
      </c>
      <c r="AK1126" s="2">
        <v>80</v>
      </c>
      <c r="AL1126" s="2">
        <v>0</v>
      </c>
      <c r="AM1126" s="2">
        <v>28</v>
      </c>
      <c r="AN1126" s="2">
        <v>3</v>
      </c>
      <c r="AO1126" s="2">
        <v>5</v>
      </c>
      <c r="AP1126" s="2">
        <v>4</v>
      </c>
      <c r="AQ1126" s="2">
        <v>4</v>
      </c>
      <c r="AR1126" s="4">
        <v>3</v>
      </c>
    </row>
    <row r="1127" spans="1:44" ht="16" thickBot="1" x14ac:dyDescent="0.4">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9">
        <v>574</v>
      </c>
      <c r="W1127" s="2">
        <v>20</v>
      </c>
      <c r="X1127" s="1" t="s">
        <v>63</v>
      </c>
      <c r="Y1127" s="2">
        <v>1</v>
      </c>
      <c r="Z1127" s="2">
        <v>4</v>
      </c>
      <c r="AA1127" s="9">
        <v>40</v>
      </c>
      <c r="AB1127" s="2">
        <v>3</v>
      </c>
      <c r="AC1127" s="2">
        <v>1</v>
      </c>
      <c r="AD1127" s="2">
        <v>4</v>
      </c>
      <c r="AE1127" s="9">
        <v>3812</v>
      </c>
      <c r="AF1127" s="12">
        <v>7003</v>
      </c>
      <c r="AG1127" s="2">
        <v>1</v>
      </c>
      <c r="AH1127" s="2">
        <v>13</v>
      </c>
      <c r="AI1127" s="2">
        <v>3</v>
      </c>
      <c r="AJ1127" s="2">
        <v>2</v>
      </c>
      <c r="AK1127" s="2">
        <v>80</v>
      </c>
      <c r="AL1127" s="2">
        <v>0</v>
      </c>
      <c r="AM1127" s="2">
        <v>11</v>
      </c>
      <c r="AN1127" s="2">
        <v>4</v>
      </c>
      <c r="AO1127" s="2">
        <v>11</v>
      </c>
      <c r="AP1127" s="2">
        <v>8</v>
      </c>
      <c r="AQ1127" s="2">
        <v>3</v>
      </c>
      <c r="AR1127" s="4">
        <v>10</v>
      </c>
    </row>
    <row r="1128" spans="1:44" ht="16" thickBot="1" x14ac:dyDescent="0.4">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9">
        <v>508</v>
      </c>
      <c r="W1128" s="2">
        <v>6</v>
      </c>
      <c r="X1128" s="1" t="s">
        <v>69</v>
      </c>
      <c r="Y1128" s="2">
        <v>1</v>
      </c>
      <c r="Z1128" s="2">
        <v>1</v>
      </c>
      <c r="AA1128" s="9">
        <v>72</v>
      </c>
      <c r="AB1128" s="2">
        <v>2</v>
      </c>
      <c r="AC1128" s="2">
        <v>2</v>
      </c>
      <c r="AD1128" s="2">
        <v>3</v>
      </c>
      <c r="AE1128" s="9">
        <v>5321</v>
      </c>
      <c r="AF1128" s="12">
        <v>14284</v>
      </c>
      <c r="AG1128" s="2">
        <v>2</v>
      </c>
      <c r="AH1128" s="2">
        <v>11</v>
      </c>
      <c r="AI1128" s="2">
        <v>3</v>
      </c>
      <c r="AJ1128" s="2">
        <v>4</v>
      </c>
      <c r="AK1128" s="2">
        <v>80</v>
      </c>
      <c r="AL1128" s="2">
        <v>1</v>
      </c>
      <c r="AM1128" s="2">
        <v>10</v>
      </c>
      <c r="AN1128" s="2">
        <v>3</v>
      </c>
      <c r="AO1128" s="2">
        <v>8</v>
      </c>
      <c r="AP1128" s="2">
        <v>3</v>
      </c>
      <c r="AQ1128" s="2">
        <v>7</v>
      </c>
      <c r="AR1128" s="4">
        <v>7</v>
      </c>
    </row>
    <row r="1129" spans="1:44" ht="16" thickBot="1" x14ac:dyDescent="0.4">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9">
        <v>585</v>
      </c>
      <c r="W1129" s="2">
        <v>10</v>
      </c>
      <c r="X1129" s="1" t="s">
        <v>75</v>
      </c>
      <c r="Y1129" s="2">
        <v>1</v>
      </c>
      <c r="Z1129" s="2">
        <v>1</v>
      </c>
      <c r="AA1129" s="9">
        <v>56</v>
      </c>
      <c r="AB1129" s="2">
        <v>3</v>
      </c>
      <c r="AC1129" s="2">
        <v>1</v>
      </c>
      <c r="AD1129" s="2">
        <v>3</v>
      </c>
      <c r="AE1129" s="9">
        <v>3433</v>
      </c>
      <c r="AF1129" s="12">
        <v>17360</v>
      </c>
      <c r="AG1129" s="2">
        <v>6</v>
      </c>
      <c r="AH1129" s="2">
        <v>13</v>
      </c>
      <c r="AI1129" s="2">
        <v>3</v>
      </c>
      <c r="AJ1129" s="2">
        <v>1</v>
      </c>
      <c r="AK1129" s="2">
        <v>80</v>
      </c>
      <c r="AL1129" s="2">
        <v>1</v>
      </c>
      <c r="AM1129" s="2">
        <v>10</v>
      </c>
      <c r="AN1129" s="2">
        <v>2</v>
      </c>
      <c r="AO1129" s="2">
        <v>5</v>
      </c>
      <c r="AP1129" s="2">
        <v>2</v>
      </c>
      <c r="AQ1129" s="2">
        <v>1</v>
      </c>
      <c r="AR1129" s="4">
        <v>3</v>
      </c>
    </row>
    <row r="1130" spans="1:44" ht="16" thickBot="1" x14ac:dyDescent="0.4">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9">
        <v>1096</v>
      </c>
      <c r="W1130" s="2">
        <v>6</v>
      </c>
      <c r="X1130" s="1" t="s">
        <v>75</v>
      </c>
      <c r="Y1130" s="2">
        <v>1</v>
      </c>
      <c r="Z1130" s="2">
        <v>3</v>
      </c>
      <c r="AA1130" s="9">
        <v>61</v>
      </c>
      <c r="AB1130" s="2">
        <v>4</v>
      </c>
      <c r="AC1130" s="2">
        <v>1</v>
      </c>
      <c r="AD1130" s="2">
        <v>4</v>
      </c>
      <c r="AE1130" s="9">
        <v>2544</v>
      </c>
      <c r="AF1130" s="12">
        <v>7102</v>
      </c>
      <c r="AG1130" s="2">
        <v>0</v>
      </c>
      <c r="AH1130" s="2">
        <v>18</v>
      </c>
      <c r="AI1130" s="2">
        <v>3</v>
      </c>
      <c r="AJ1130" s="2">
        <v>1</v>
      </c>
      <c r="AK1130" s="2">
        <v>80</v>
      </c>
      <c r="AL1130" s="2">
        <v>1</v>
      </c>
      <c r="AM1130" s="2">
        <v>8</v>
      </c>
      <c r="AN1130" s="2">
        <v>3</v>
      </c>
      <c r="AO1130" s="2">
        <v>7</v>
      </c>
      <c r="AP1130" s="2">
        <v>7</v>
      </c>
      <c r="AQ1130" s="2">
        <v>7</v>
      </c>
      <c r="AR1130" s="4">
        <v>7</v>
      </c>
    </row>
    <row r="1131" spans="1:44" ht="16" thickBot="1" x14ac:dyDescent="0.4">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9">
        <v>884</v>
      </c>
      <c r="W1131" s="2">
        <v>23</v>
      </c>
      <c r="X1131" s="1" t="s">
        <v>53</v>
      </c>
      <c r="Y1131" s="2">
        <v>1</v>
      </c>
      <c r="Z1131" s="2">
        <v>3</v>
      </c>
      <c r="AA1131" s="9">
        <v>41</v>
      </c>
      <c r="AB1131" s="2">
        <v>4</v>
      </c>
      <c r="AC1131" s="2">
        <v>2</v>
      </c>
      <c r="AD1131" s="2">
        <v>4</v>
      </c>
      <c r="AE1131" s="9">
        <v>2571</v>
      </c>
      <c r="AF1131" s="12">
        <v>12290</v>
      </c>
      <c r="AG1131" s="2">
        <v>4</v>
      </c>
      <c r="AH1131" s="2">
        <v>17</v>
      </c>
      <c r="AI1131" s="2">
        <v>3</v>
      </c>
      <c r="AJ1131" s="2">
        <v>3</v>
      </c>
      <c r="AK1131" s="2">
        <v>80</v>
      </c>
      <c r="AL1131" s="2">
        <v>1</v>
      </c>
      <c r="AM1131" s="2">
        <v>17</v>
      </c>
      <c r="AN1131" s="2">
        <v>3</v>
      </c>
      <c r="AO1131" s="2">
        <v>5</v>
      </c>
      <c r="AP1131" s="2">
        <v>2</v>
      </c>
      <c r="AQ1131" s="2">
        <v>0</v>
      </c>
      <c r="AR1131" s="4">
        <v>3</v>
      </c>
    </row>
    <row r="1132" spans="1:44" ht="16" thickBot="1" x14ac:dyDescent="0.4">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9">
        <v>653</v>
      </c>
      <c r="W1132" s="2">
        <v>10</v>
      </c>
      <c r="X1132" s="1" t="s">
        <v>69</v>
      </c>
      <c r="Y1132" s="2">
        <v>1</v>
      </c>
      <c r="Z1132" s="2">
        <v>4</v>
      </c>
      <c r="AA1132" s="9">
        <v>92</v>
      </c>
      <c r="AB1132" s="2">
        <v>2</v>
      </c>
      <c r="AC1132" s="2">
        <v>2</v>
      </c>
      <c r="AD1132" s="2">
        <v>4</v>
      </c>
      <c r="AE1132" s="9">
        <v>5063</v>
      </c>
      <c r="AF1132" s="12">
        <v>15332</v>
      </c>
      <c r="AG1132" s="2">
        <v>1</v>
      </c>
      <c r="AH1132" s="2">
        <v>14</v>
      </c>
      <c r="AI1132" s="2">
        <v>3</v>
      </c>
      <c r="AJ1132" s="2">
        <v>2</v>
      </c>
      <c r="AK1132" s="2">
        <v>80</v>
      </c>
      <c r="AL1132" s="2">
        <v>1</v>
      </c>
      <c r="AM1132" s="2">
        <v>8</v>
      </c>
      <c r="AN1132" s="2">
        <v>2</v>
      </c>
      <c r="AO1132" s="2">
        <v>8</v>
      </c>
      <c r="AP1132" s="2">
        <v>2</v>
      </c>
      <c r="AQ1132" s="2">
        <v>7</v>
      </c>
      <c r="AR1132" s="4">
        <v>7</v>
      </c>
    </row>
    <row r="1133" spans="1:44" ht="16" thickBot="1" x14ac:dyDescent="0.4">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9">
        <v>1189</v>
      </c>
      <c r="W1133" s="2">
        <v>1</v>
      </c>
      <c r="X1133" s="1" t="s">
        <v>75</v>
      </c>
      <c r="Y1133" s="2">
        <v>1</v>
      </c>
      <c r="Z1133" s="2">
        <v>4</v>
      </c>
      <c r="AA1133" s="9">
        <v>90</v>
      </c>
      <c r="AB1133" s="2">
        <v>3</v>
      </c>
      <c r="AC1133" s="2">
        <v>2</v>
      </c>
      <c r="AD1133" s="2">
        <v>4</v>
      </c>
      <c r="AE1133" s="9">
        <v>4735</v>
      </c>
      <c r="AF1133" s="12">
        <v>9867</v>
      </c>
      <c r="AG1133" s="2">
        <v>7</v>
      </c>
      <c r="AH1133" s="2">
        <v>15</v>
      </c>
      <c r="AI1133" s="2">
        <v>3</v>
      </c>
      <c r="AJ1133" s="2">
        <v>4</v>
      </c>
      <c r="AK1133" s="2">
        <v>80</v>
      </c>
      <c r="AL1133" s="2">
        <v>2</v>
      </c>
      <c r="AM1133" s="2">
        <v>19</v>
      </c>
      <c r="AN1133" s="2">
        <v>4</v>
      </c>
      <c r="AO1133" s="2">
        <v>13</v>
      </c>
      <c r="AP1133" s="2">
        <v>11</v>
      </c>
      <c r="AQ1133" s="2">
        <v>2</v>
      </c>
      <c r="AR1133" s="4">
        <v>9</v>
      </c>
    </row>
    <row r="1134" spans="1:44" ht="16" thickBot="1" x14ac:dyDescent="0.4">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9">
        <v>1297</v>
      </c>
      <c r="W1134" s="2">
        <v>1</v>
      </c>
      <c r="X1134" s="1" t="s">
        <v>69</v>
      </c>
      <c r="Y1134" s="2">
        <v>1</v>
      </c>
      <c r="Z1134" s="2">
        <v>2</v>
      </c>
      <c r="AA1134" s="9">
        <v>44</v>
      </c>
      <c r="AB1134" s="2">
        <v>3</v>
      </c>
      <c r="AC1134" s="2">
        <v>2</v>
      </c>
      <c r="AD1134" s="2">
        <v>3</v>
      </c>
      <c r="AE1134" s="9">
        <v>5399</v>
      </c>
      <c r="AF1134" s="12">
        <v>14511</v>
      </c>
      <c r="AG1134" s="2">
        <v>4</v>
      </c>
      <c r="AH1134" s="2">
        <v>12</v>
      </c>
      <c r="AI1134" s="2">
        <v>3</v>
      </c>
      <c r="AJ1134" s="2">
        <v>3</v>
      </c>
      <c r="AK1134" s="2">
        <v>80</v>
      </c>
      <c r="AL1134" s="2">
        <v>0</v>
      </c>
      <c r="AM1134" s="2">
        <v>12</v>
      </c>
      <c r="AN1134" s="2">
        <v>3</v>
      </c>
      <c r="AO1134" s="2">
        <v>4</v>
      </c>
      <c r="AP1134" s="2">
        <v>2</v>
      </c>
      <c r="AQ1134" s="2">
        <v>0</v>
      </c>
      <c r="AR1134" s="4">
        <v>3</v>
      </c>
    </row>
    <row r="1135" spans="1:44" ht="16" thickBot="1" x14ac:dyDescent="0.4">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9">
        <v>200</v>
      </c>
      <c r="W1135" s="2">
        <v>18</v>
      </c>
      <c r="X1135" s="1" t="s">
        <v>53</v>
      </c>
      <c r="Y1135" s="2">
        <v>1</v>
      </c>
      <c r="Z1135" s="2">
        <v>3</v>
      </c>
      <c r="AA1135" s="9">
        <v>60</v>
      </c>
      <c r="AB1135" s="2">
        <v>3</v>
      </c>
      <c r="AC1135" s="2">
        <v>3</v>
      </c>
      <c r="AD1135" s="2">
        <v>4</v>
      </c>
      <c r="AE1135" s="9">
        <v>9362</v>
      </c>
      <c r="AF1135" s="12">
        <v>19944</v>
      </c>
      <c r="AG1135" s="2">
        <v>2</v>
      </c>
      <c r="AH1135" s="2">
        <v>11</v>
      </c>
      <c r="AI1135" s="2">
        <v>3</v>
      </c>
      <c r="AJ1135" s="2">
        <v>3</v>
      </c>
      <c r="AK1135" s="2">
        <v>80</v>
      </c>
      <c r="AL1135" s="2">
        <v>0</v>
      </c>
      <c r="AM1135" s="2">
        <v>10</v>
      </c>
      <c r="AN1135" s="2">
        <v>3</v>
      </c>
      <c r="AO1135" s="2">
        <v>2</v>
      </c>
      <c r="AP1135" s="2">
        <v>2</v>
      </c>
      <c r="AQ1135" s="2">
        <v>2</v>
      </c>
      <c r="AR1135" s="4">
        <v>2</v>
      </c>
    </row>
    <row r="1136" spans="1:44" ht="16" thickBot="1" x14ac:dyDescent="0.4">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9">
        <v>591</v>
      </c>
      <c r="W1136" s="2">
        <v>2</v>
      </c>
      <c r="X1136" s="1" t="s">
        <v>75</v>
      </c>
      <c r="Y1136" s="2">
        <v>1</v>
      </c>
      <c r="Z1136" s="2">
        <v>4</v>
      </c>
      <c r="AA1136" s="9">
        <v>87</v>
      </c>
      <c r="AB1136" s="2">
        <v>3</v>
      </c>
      <c r="AC1136" s="2">
        <v>1</v>
      </c>
      <c r="AD1136" s="2">
        <v>4</v>
      </c>
      <c r="AE1136" s="9">
        <v>2580</v>
      </c>
      <c r="AF1136" s="12">
        <v>6297</v>
      </c>
      <c r="AG1136" s="2">
        <v>2</v>
      </c>
      <c r="AH1136" s="2">
        <v>13</v>
      </c>
      <c r="AI1136" s="2">
        <v>3</v>
      </c>
      <c r="AJ1136" s="2">
        <v>3</v>
      </c>
      <c r="AK1136" s="2">
        <v>80</v>
      </c>
      <c r="AL1136" s="2">
        <v>0</v>
      </c>
      <c r="AM1136" s="2">
        <v>6</v>
      </c>
      <c r="AN1136" s="2">
        <v>2</v>
      </c>
      <c r="AO1136" s="2">
        <v>4</v>
      </c>
      <c r="AP1136" s="2">
        <v>2</v>
      </c>
      <c r="AQ1136" s="2">
        <v>1</v>
      </c>
      <c r="AR1136" s="4">
        <v>2</v>
      </c>
    </row>
    <row r="1137" spans="1:44" ht="16" thickBot="1" x14ac:dyDescent="0.4">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9">
        <v>766</v>
      </c>
      <c r="W1137" s="2">
        <v>20</v>
      </c>
      <c r="X1137" s="1" t="s">
        <v>75</v>
      </c>
      <c r="Y1137" s="2">
        <v>1</v>
      </c>
      <c r="Z1137" s="2">
        <v>3</v>
      </c>
      <c r="AA1137" s="9">
        <v>83</v>
      </c>
      <c r="AB1137" s="2">
        <v>3</v>
      </c>
      <c r="AC1137" s="2">
        <v>2</v>
      </c>
      <c r="AD1137" s="2">
        <v>4</v>
      </c>
      <c r="AE1137" s="9">
        <v>4127</v>
      </c>
      <c r="AF1137" s="12">
        <v>19188</v>
      </c>
      <c r="AG1137" s="2">
        <v>2</v>
      </c>
      <c r="AH1137" s="2">
        <v>18</v>
      </c>
      <c r="AI1137" s="2">
        <v>3</v>
      </c>
      <c r="AJ1137" s="2">
        <v>4</v>
      </c>
      <c r="AK1137" s="2">
        <v>80</v>
      </c>
      <c r="AL1137" s="2">
        <v>1</v>
      </c>
      <c r="AM1137" s="2">
        <v>7</v>
      </c>
      <c r="AN1137" s="2">
        <v>3</v>
      </c>
      <c r="AO1137" s="2">
        <v>2</v>
      </c>
      <c r="AP1137" s="2">
        <v>1</v>
      </c>
      <c r="AQ1137" s="2">
        <v>2</v>
      </c>
      <c r="AR1137" s="4">
        <v>2</v>
      </c>
    </row>
    <row r="1138" spans="1:44" ht="16" thickBot="1" x14ac:dyDescent="0.4">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9">
        <v>1278</v>
      </c>
      <c r="W1138" s="2">
        <v>1</v>
      </c>
      <c r="X1138" s="1" t="s">
        <v>69</v>
      </c>
      <c r="Y1138" s="2">
        <v>1</v>
      </c>
      <c r="Z1138" s="2">
        <v>3</v>
      </c>
      <c r="AA1138" s="9">
        <v>31</v>
      </c>
      <c r="AB1138" s="2">
        <v>1</v>
      </c>
      <c r="AC1138" s="2">
        <v>2</v>
      </c>
      <c r="AD1138" s="2">
        <v>4</v>
      </c>
      <c r="AE1138" s="9">
        <v>9525</v>
      </c>
      <c r="AF1138" s="12">
        <v>7677</v>
      </c>
      <c r="AG1138" s="2">
        <v>1</v>
      </c>
      <c r="AH1138" s="2">
        <v>14</v>
      </c>
      <c r="AI1138" s="2">
        <v>3</v>
      </c>
      <c r="AJ1138" s="2">
        <v>3</v>
      </c>
      <c r="AK1138" s="2">
        <v>80</v>
      </c>
      <c r="AL1138" s="2">
        <v>2</v>
      </c>
      <c r="AM1138" s="2">
        <v>6</v>
      </c>
      <c r="AN1138" s="2">
        <v>2</v>
      </c>
      <c r="AO1138" s="2">
        <v>6</v>
      </c>
      <c r="AP1138" s="2">
        <v>3</v>
      </c>
      <c r="AQ1138" s="2">
        <v>1</v>
      </c>
      <c r="AR1138" s="4">
        <v>3</v>
      </c>
    </row>
    <row r="1139" spans="1:44" ht="16" thickBot="1" x14ac:dyDescent="0.4">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9">
        <v>1023</v>
      </c>
      <c r="W1139" s="2">
        <v>2</v>
      </c>
      <c r="X1139" s="1" t="s">
        <v>75</v>
      </c>
      <c r="Y1139" s="2">
        <v>1</v>
      </c>
      <c r="Z1139" s="2">
        <v>4</v>
      </c>
      <c r="AA1139" s="9">
        <v>63</v>
      </c>
      <c r="AB1139" s="2">
        <v>2</v>
      </c>
      <c r="AC1139" s="2">
        <v>2</v>
      </c>
      <c r="AD1139" s="2">
        <v>2</v>
      </c>
      <c r="AE1139" s="9">
        <v>5390</v>
      </c>
      <c r="AF1139" s="12">
        <v>13243</v>
      </c>
      <c r="AG1139" s="2">
        <v>2</v>
      </c>
      <c r="AH1139" s="2">
        <v>14</v>
      </c>
      <c r="AI1139" s="2">
        <v>3</v>
      </c>
      <c r="AJ1139" s="2">
        <v>4</v>
      </c>
      <c r="AK1139" s="2">
        <v>80</v>
      </c>
      <c r="AL1139" s="2">
        <v>0</v>
      </c>
      <c r="AM1139" s="2">
        <v>17</v>
      </c>
      <c r="AN1139" s="2">
        <v>2</v>
      </c>
      <c r="AO1139" s="2">
        <v>9</v>
      </c>
      <c r="AP1139" s="2">
        <v>6</v>
      </c>
      <c r="AQ1139" s="2">
        <v>0</v>
      </c>
      <c r="AR1139" s="4">
        <v>8</v>
      </c>
    </row>
    <row r="1140" spans="1:44" ht="16" thickBot="1" x14ac:dyDescent="0.4">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9">
        <v>430</v>
      </c>
      <c r="W1140" s="2">
        <v>7</v>
      </c>
      <c r="X1140" s="1" t="s">
        <v>75</v>
      </c>
      <c r="Y1140" s="2">
        <v>1</v>
      </c>
      <c r="Z1140" s="2">
        <v>4</v>
      </c>
      <c r="AA1140" s="9">
        <v>54</v>
      </c>
      <c r="AB1140" s="2">
        <v>3</v>
      </c>
      <c r="AC1140" s="2">
        <v>2</v>
      </c>
      <c r="AD1140" s="2">
        <v>3</v>
      </c>
      <c r="AE1140" s="9">
        <v>4373</v>
      </c>
      <c r="AF1140" s="12">
        <v>17456</v>
      </c>
      <c r="AG1140" s="2">
        <v>0</v>
      </c>
      <c r="AH1140" s="2">
        <v>14</v>
      </c>
      <c r="AI1140" s="2">
        <v>3</v>
      </c>
      <c r="AJ1140" s="2">
        <v>1</v>
      </c>
      <c r="AK1140" s="2">
        <v>80</v>
      </c>
      <c r="AL1140" s="2">
        <v>2</v>
      </c>
      <c r="AM1140" s="2">
        <v>5</v>
      </c>
      <c r="AN1140" s="2">
        <v>3</v>
      </c>
      <c r="AO1140" s="2">
        <v>4</v>
      </c>
      <c r="AP1140" s="2">
        <v>3</v>
      </c>
      <c r="AQ1140" s="2">
        <v>0</v>
      </c>
      <c r="AR1140" s="4">
        <v>3</v>
      </c>
    </row>
    <row r="1141" spans="1:44" ht="16" thickBot="1" x14ac:dyDescent="0.4">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9">
        <v>467</v>
      </c>
      <c r="W1141" s="2">
        <v>7</v>
      </c>
      <c r="X1141" s="1" t="s">
        <v>75</v>
      </c>
      <c r="Y1141" s="2">
        <v>1</v>
      </c>
      <c r="Z1141" s="2">
        <v>3</v>
      </c>
      <c r="AA1141" s="9">
        <v>55</v>
      </c>
      <c r="AB1141" s="2">
        <v>3</v>
      </c>
      <c r="AC1141" s="2">
        <v>2</v>
      </c>
      <c r="AD1141" s="2">
        <v>3</v>
      </c>
      <c r="AE1141" s="9">
        <v>4898</v>
      </c>
      <c r="AF1141" s="12">
        <v>11827</v>
      </c>
      <c r="AG1141" s="2">
        <v>0</v>
      </c>
      <c r="AH1141" s="2">
        <v>14</v>
      </c>
      <c r="AI1141" s="2">
        <v>3</v>
      </c>
      <c r="AJ1141" s="2">
        <v>4</v>
      </c>
      <c r="AK1141" s="2">
        <v>80</v>
      </c>
      <c r="AL1141" s="2">
        <v>0</v>
      </c>
      <c r="AM1141" s="2">
        <v>5</v>
      </c>
      <c r="AN1141" s="2">
        <v>3</v>
      </c>
      <c r="AO1141" s="2">
        <v>4</v>
      </c>
      <c r="AP1141" s="2">
        <v>2</v>
      </c>
      <c r="AQ1141" s="2">
        <v>1</v>
      </c>
      <c r="AR1141" s="4">
        <v>3</v>
      </c>
    </row>
    <row r="1142" spans="1:44" ht="16" thickBot="1" x14ac:dyDescent="0.4">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9">
        <v>715</v>
      </c>
      <c r="W1142" s="2">
        <v>2</v>
      </c>
      <c r="X1142" s="1" t="s">
        <v>69</v>
      </c>
      <c r="Y1142" s="2">
        <v>1</v>
      </c>
      <c r="Z1142" s="2">
        <v>4</v>
      </c>
      <c r="AA1142" s="9">
        <v>54</v>
      </c>
      <c r="AB1142" s="2">
        <v>3</v>
      </c>
      <c r="AC1142" s="2">
        <v>2</v>
      </c>
      <c r="AD1142" s="2">
        <v>3</v>
      </c>
      <c r="AE1142" s="9">
        <v>5332</v>
      </c>
      <c r="AF1142" s="12">
        <v>21602</v>
      </c>
      <c r="AG1142" s="2">
        <v>7</v>
      </c>
      <c r="AH1142" s="2">
        <v>13</v>
      </c>
      <c r="AI1142" s="2">
        <v>3</v>
      </c>
      <c r="AJ1142" s="2">
        <v>4</v>
      </c>
      <c r="AK1142" s="2">
        <v>80</v>
      </c>
      <c r="AL1142" s="2">
        <v>0</v>
      </c>
      <c r="AM1142" s="2">
        <v>10</v>
      </c>
      <c r="AN1142" s="2">
        <v>3</v>
      </c>
      <c r="AO1142" s="2">
        <v>5</v>
      </c>
      <c r="AP1142" s="2">
        <v>2</v>
      </c>
      <c r="AQ1142" s="2">
        <v>0</v>
      </c>
      <c r="AR1142" s="4">
        <v>3</v>
      </c>
    </row>
    <row r="1143" spans="1:44" ht="16" thickBot="1" x14ac:dyDescent="0.4">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9">
        <v>1318</v>
      </c>
      <c r="W1143" s="2">
        <v>10</v>
      </c>
      <c r="X1143" s="1" t="s">
        <v>69</v>
      </c>
      <c r="Y1143" s="2">
        <v>1</v>
      </c>
      <c r="Z1143" s="2">
        <v>4</v>
      </c>
      <c r="AA1143" s="9">
        <v>79</v>
      </c>
      <c r="AB1143" s="2">
        <v>3</v>
      </c>
      <c r="AC1143" s="2">
        <v>2</v>
      </c>
      <c r="AD1143" s="2">
        <v>2</v>
      </c>
      <c r="AE1143" s="9">
        <v>4648</v>
      </c>
      <c r="AF1143" s="12">
        <v>26075</v>
      </c>
      <c r="AG1143" s="2">
        <v>8</v>
      </c>
      <c r="AH1143" s="2">
        <v>13</v>
      </c>
      <c r="AI1143" s="2">
        <v>3</v>
      </c>
      <c r="AJ1143" s="2">
        <v>3</v>
      </c>
      <c r="AK1143" s="2">
        <v>80</v>
      </c>
      <c r="AL1143" s="2">
        <v>0</v>
      </c>
      <c r="AM1143" s="2">
        <v>4</v>
      </c>
      <c r="AN1143" s="2">
        <v>4</v>
      </c>
      <c r="AO1143" s="2">
        <v>0</v>
      </c>
      <c r="AP1143" s="2">
        <v>0</v>
      </c>
      <c r="AQ1143" s="2">
        <v>0</v>
      </c>
      <c r="AR1143" s="4">
        <v>0</v>
      </c>
    </row>
    <row r="1144" spans="1:44" ht="16" thickBot="1" x14ac:dyDescent="0.4">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9">
        <v>1239</v>
      </c>
      <c r="W1144" s="2">
        <v>8</v>
      </c>
      <c r="X1144" s="1" t="s">
        <v>53</v>
      </c>
      <c r="Y1144" s="2">
        <v>1</v>
      </c>
      <c r="Z1144" s="2">
        <v>3</v>
      </c>
      <c r="AA1144" s="9">
        <v>89</v>
      </c>
      <c r="AB1144" s="2">
        <v>3</v>
      </c>
      <c r="AC1144" s="2">
        <v>2</v>
      </c>
      <c r="AD1144" s="2">
        <v>2</v>
      </c>
      <c r="AE1144" s="9">
        <v>4071</v>
      </c>
      <c r="AF1144" s="12">
        <v>12832</v>
      </c>
      <c r="AG1144" s="2">
        <v>2</v>
      </c>
      <c r="AH1144" s="2">
        <v>13</v>
      </c>
      <c r="AI1144" s="2">
        <v>3</v>
      </c>
      <c r="AJ1144" s="2">
        <v>3</v>
      </c>
      <c r="AK1144" s="2">
        <v>80</v>
      </c>
      <c r="AL1144" s="2">
        <v>0</v>
      </c>
      <c r="AM1144" s="2">
        <v>19</v>
      </c>
      <c r="AN1144" s="2">
        <v>2</v>
      </c>
      <c r="AO1144" s="2">
        <v>10</v>
      </c>
      <c r="AP1144" s="2">
        <v>0</v>
      </c>
      <c r="AQ1144" s="2">
        <v>4</v>
      </c>
      <c r="AR1144" s="4">
        <v>7</v>
      </c>
    </row>
    <row r="1145" spans="1:44" ht="16" thickBot="1" x14ac:dyDescent="0.4">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9">
        <v>352</v>
      </c>
      <c r="W1145" s="2">
        <v>6</v>
      </c>
      <c r="X1145" s="1" t="s">
        <v>63</v>
      </c>
      <c r="Y1145" s="2">
        <v>1</v>
      </c>
      <c r="Z1145" s="2">
        <v>4</v>
      </c>
      <c r="AA1145" s="9">
        <v>87</v>
      </c>
      <c r="AB1145" s="2">
        <v>2</v>
      </c>
      <c r="AC1145" s="2">
        <v>1</v>
      </c>
      <c r="AD1145" s="2">
        <v>2</v>
      </c>
      <c r="AE1145" s="9">
        <v>2804</v>
      </c>
      <c r="AF1145" s="12">
        <v>15434</v>
      </c>
      <c r="AG1145" s="2">
        <v>1</v>
      </c>
      <c r="AH1145" s="2">
        <v>11</v>
      </c>
      <c r="AI1145" s="2">
        <v>3</v>
      </c>
      <c r="AJ1145" s="2">
        <v>4</v>
      </c>
      <c r="AK1145" s="2">
        <v>80</v>
      </c>
      <c r="AL1145" s="2">
        <v>0</v>
      </c>
      <c r="AM1145" s="2">
        <v>1</v>
      </c>
      <c r="AN1145" s="2">
        <v>3</v>
      </c>
      <c r="AO1145" s="2">
        <v>1</v>
      </c>
      <c r="AP1145" s="2">
        <v>0</v>
      </c>
      <c r="AQ1145" s="2">
        <v>0</v>
      </c>
      <c r="AR1145" s="4">
        <v>0</v>
      </c>
    </row>
    <row r="1146" spans="1:44" ht="16" thickBot="1" x14ac:dyDescent="0.4">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9">
        <v>332</v>
      </c>
      <c r="W1146" s="2">
        <v>17</v>
      </c>
      <c r="X1146" s="1" t="s">
        <v>75</v>
      </c>
      <c r="Y1146" s="2">
        <v>1</v>
      </c>
      <c r="Z1146" s="2">
        <v>2</v>
      </c>
      <c r="AA1146" s="9">
        <v>51</v>
      </c>
      <c r="AB1146" s="2">
        <v>2</v>
      </c>
      <c r="AC1146" s="2">
        <v>3</v>
      </c>
      <c r="AD1146" s="2">
        <v>3</v>
      </c>
      <c r="AE1146" s="9">
        <v>7988</v>
      </c>
      <c r="AF1146" s="12">
        <v>9769</v>
      </c>
      <c r="AG1146" s="2">
        <v>1</v>
      </c>
      <c r="AH1146" s="2">
        <v>13</v>
      </c>
      <c r="AI1146" s="2">
        <v>3</v>
      </c>
      <c r="AJ1146" s="2">
        <v>1</v>
      </c>
      <c r="AK1146" s="2">
        <v>80</v>
      </c>
      <c r="AL1146" s="2">
        <v>0</v>
      </c>
      <c r="AM1146" s="2">
        <v>10</v>
      </c>
      <c r="AN1146" s="2">
        <v>2</v>
      </c>
      <c r="AO1146" s="2">
        <v>10</v>
      </c>
      <c r="AP1146" s="2">
        <v>9</v>
      </c>
      <c r="AQ1146" s="2">
        <v>0</v>
      </c>
      <c r="AR1146" s="4">
        <v>9</v>
      </c>
    </row>
    <row r="1147" spans="1:44" ht="16" thickBot="1" x14ac:dyDescent="0.4">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9">
        <v>244</v>
      </c>
      <c r="W1147" s="2">
        <v>2</v>
      </c>
      <c r="X1147" s="1" t="s">
        <v>75</v>
      </c>
      <c r="Y1147" s="2">
        <v>1</v>
      </c>
      <c r="Z1147" s="2">
        <v>2</v>
      </c>
      <c r="AA1147" s="9">
        <v>97</v>
      </c>
      <c r="AB1147" s="2">
        <v>3</v>
      </c>
      <c r="AC1147" s="2">
        <v>1</v>
      </c>
      <c r="AD1147" s="2">
        <v>4</v>
      </c>
      <c r="AE1147" s="9">
        <v>3539</v>
      </c>
      <c r="AF1147" s="12">
        <v>5033</v>
      </c>
      <c r="AG1147" s="2">
        <v>0</v>
      </c>
      <c r="AH1147" s="2">
        <v>13</v>
      </c>
      <c r="AI1147" s="2">
        <v>3</v>
      </c>
      <c r="AJ1147" s="2">
        <v>2</v>
      </c>
      <c r="AK1147" s="2">
        <v>80</v>
      </c>
      <c r="AL1147" s="2">
        <v>0</v>
      </c>
      <c r="AM1147" s="2">
        <v>10</v>
      </c>
      <c r="AN1147" s="2">
        <v>3</v>
      </c>
      <c r="AO1147" s="2">
        <v>9</v>
      </c>
      <c r="AP1147" s="2">
        <v>7</v>
      </c>
      <c r="AQ1147" s="2">
        <v>1</v>
      </c>
      <c r="AR1147" s="4">
        <v>8</v>
      </c>
    </row>
    <row r="1148" spans="1:44" ht="16" thickBot="1" x14ac:dyDescent="0.4">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9">
        <v>1441</v>
      </c>
      <c r="W1148" s="2">
        <v>22</v>
      </c>
      <c r="X1148" s="1" t="s">
        <v>75</v>
      </c>
      <c r="Y1148" s="2">
        <v>1</v>
      </c>
      <c r="Z1148" s="2">
        <v>4</v>
      </c>
      <c r="AA1148" s="9">
        <v>94</v>
      </c>
      <c r="AB1148" s="2">
        <v>2</v>
      </c>
      <c r="AC1148" s="2">
        <v>1</v>
      </c>
      <c r="AD1148" s="2">
        <v>4</v>
      </c>
      <c r="AE1148" s="9">
        <v>3537</v>
      </c>
      <c r="AF1148" s="12">
        <v>23737</v>
      </c>
      <c r="AG1148" s="2">
        <v>5</v>
      </c>
      <c r="AH1148" s="2">
        <v>12</v>
      </c>
      <c r="AI1148" s="2">
        <v>3</v>
      </c>
      <c r="AJ1148" s="2">
        <v>4</v>
      </c>
      <c r="AK1148" s="2">
        <v>80</v>
      </c>
      <c r="AL1148" s="2">
        <v>1</v>
      </c>
      <c r="AM1148" s="2">
        <v>8</v>
      </c>
      <c r="AN1148" s="2">
        <v>3</v>
      </c>
      <c r="AO1148" s="2">
        <v>4</v>
      </c>
      <c r="AP1148" s="2">
        <v>2</v>
      </c>
      <c r="AQ1148" s="2">
        <v>1</v>
      </c>
      <c r="AR1148" s="4">
        <v>2</v>
      </c>
    </row>
    <row r="1149" spans="1:44" ht="16" thickBot="1" x14ac:dyDescent="0.4">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9">
        <v>1423</v>
      </c>
      <c r="W1149" s="2">
        <v>1</v>
      </c>
      <c r="X1149" s="1" t="s">
        <v>75</v>
      </c>
      <c r="Y1149" s="2">
        <v>1</v>
      </c>
      <c r="Z1149" s="2">
        <v>1</v>
      </c>
      <c r="AA1149" s="9">
        <v>72</v>
      </c>
      <c r="AB1149" s="2">
        <v>2</v>
      </c>
      <c r="AC1149" s="2">
        <v>1</v>
      </c>
      <c r="AD1149" s="2">
        <v>3</v>
      </c>
      <c r="AE1149" s="9">
        <v>1563</v>
      </c>
      <c r="AF1149" s="12">
        <v>12530</v>
      </c>
      <c r="AG1149" s="2">
        <v>1</v>
      </c>
      <c r="AH1149" s="2">
        <v>14</v>
      </c>
      <c r="AI1149" s="2">
        <v>3</v>
      </c>
      <c r="AJ1149" s="2">
        <v>4</v>
      </c>
      <c r="AK1149" s="2">
        <v>80</v>
      </c>
      <c r="AL1149" s="2">
        <v>1</v>
      </c>
      <c r="AM1149" s="2">
        <v>1</v>
      </c>
      <c r="AN1149" s="2">
        <v>1</v>
      </c>
      <c r="AO1149" s="2">
        <v>1</v>
      </c>
      <c r="AP1149" s="2">
        <v>0</v>
      </c>
      <c r="AQ1149" s="2">
        <v>0</v>
      </c>
      <c r="AR1149" s="4">
        <v>0</v>
      </c>
    </row>
    <row r="1150" spans="1:44" ht="16" thickBot="1" x14ac:dyDescent="0.4">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9">
        <v>1137</v>
      </c>
      <c r="W1150" s="2">
        <v>1</v>
      </c>
      <c r="X1150" s="1" t="s">
        <v>69</v>
      </c>
      <c r="Y1150" s="2">
        <v>1</v>
      </c>
      <c r="Z1150" s="2">
        <v>1</v>
      </c>
      <c r="AA1150" s="9">
        <v>98</v>
      </c>
      <c r="AB1150" s="2">
        <v>3</v>
      </c>
      <c r="AC1150" s="2">
        <v>4</v>
      </c>
      <c r="AD1150" s="2">
        <v>3</v>
      </c>
      <c r="AE1150" s="9">
        <v>16823</v>
      </c>
      <c r="AF1150" s="12">
        <v>18991</v>
      </c>
      <c r="AG1150" s="2">
        <v>2</v>
      </c>
      <c r="AH1150" s="2">
        <v>11</v>
      </c>
      <c r="AI1150" s="2">
        <v>3</v>
      </c>
      <c r="AJ1150" s="2">
        <v>1</v>
      </c>
      <c r="AK1150" s="2">
        <v>80</v>
      </c>
      <c r="AL1150" s="2">
        <v>1</v>
      </c>
      <c r="AM1150" s="2">
        <v>22</v>
      </c>
      <c r="AN1150" s="2">
        <v>3</v>
      </c>
      <c r="AO1150" s="2">
        <v>19</v>
      </c>
      <c r="AP1150" s="2">
        <v>7</v>
      </c>
      <c r="AQ1150" s="2">
        <v>11</v>
      </c>
      <c r="AR1150" s="4">
        <v>16</v>
      </c>
    </row>
    <row r="1151" spans="1:44" ht="16" thickBot="1" x14ac:dyDescent="0.4">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9">
        <v>311</v>
      </c>
      <c r="W1151" s="2">
        <v>20</v>
      </c>
      <c r="X1151" s="1" t="s">
        <v>75</v>
      </c>
      <c r="Y1151" s="2">
        <v>1</v>
      </c>
      <c r="Z1151" s="2">
        <v>2</v>
      </c>
      <c r="AA1151" s="9">
        <v>89</v>
      </c>
      <c r="AB1151" s="2">
        <v>3</v>
      </c>
      <c r="AC1151" s="2">
        <v>2</v>
      </c>
      <c r="AD1151" s="2">
        <v>3</v>
      </c>
      <c r="AE1151" s="9">
        <v>4197</v>
      </c>
      <c r="AF1151" s="12">
        <v>18624</v>
      </c>
      <c r="AG1151" s="2">
        <v>1</v>
      </c>
      <c r="AH1151" s="2">
        <v>11</v>
      </c>
      <c r="AI1151" s="2">
        <v>3</v>
      </c>
      <c r="AJ1151" s="2">
        <v>1</v>
      </c>
      <c r="AK1151" s="2">
        <v>80</v>
      </c>
      <c r="AL1151" s="2">
        <v>1</v>
      </c>
      <c r="AM1151" s="2">
        <v>10</v>
      </c>
      <c r="AN1151" s="2">
        <v>3</v>
      </c>
      <c r="AO1151" s="2">
        <v>10</v>
      </c>
      <c r="AP1151" s="2">
        <v>8</v>
      </c>
      <c r="AQ1151" s="2">
        <v>0</v>
      </c>
      <c r="AR1151" s="4">
        <v>2</v>
      </c>
    </row>
    <row r="1152" spans="1:44" ht="16" thickBot="1" x14ac:dyDescent="0.4">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9">
        <v>170</v>
      </c>
      <c r="W1152" s="2">
        <v>3</v>
      </c>
      <c r="X1152" s="1" t="s">
        <v>53</v>
      </c>
      <c r="Y1152" s="2">
        <v>1</v>
      </c>
      <c r="Z1152" s="2">
        <v>3</v>
      </c>
      <c r="AA1152" s="9">
        <v>76</v>
      </c>
      <c r="AB1152" s="2">
        <v>2</v>
      </c>
      <c r="AC1152" s="2">
        <v>2</v>
      </c>
      <c r="AD1152" s="2">
        <v>3</v>
      </c>
      <c r="AE1152" s="9">
        <v>3069</v>
      </c>
      <c r="AF1152" s="12">
        <v>10302</v>
      </c>
      <c r="AG1152" s="2">
        <v>0</v>
      </c>
      <c r="AH1152" s="2">
        <v>15</v>
      </c>
      <c r="AI1152" s="2">
        <v>3</v>
      </c>
      <c r="AJ1152" s="2">
        <v>4</v>
      </c>
      <c r="AK1152" s="2">
        <v>80</v>
      </c>
      <c r="AL1152" s="2">
        <v>1</v>
      </c>
      <c r="AM1152" s="2">
        <v>11</v>
      </c>
      <c r="AN1152" s="2">
        <v>3</v>
      </c>
      <c r="AO1152" s="2">
        <v>10</v>
      </c>
      <c r="AP1152" s="2">
        <v>8</v>
      </c>
      <c r="AQ1152" s="2">
        <v>0</v>
      </c>
      <c r="AR1152" s="4">
        <v>7</v>
      </c>
    </row>
    <row r="1153" spans="1:44" ht="16" thickBot="1" x14ac:dyDescent="0.4">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9">
        <v>896</v>
      </c>
      <c r="W1153" s="2">
        <v>2</v>
      </c>
      <c r="X1153" s="1" t="s">
        <v>75</v>
      </c>
      <c r="Y1153" s="2">
        <v>1</v>
      </c>
      <c r="Z1153" s="2">
        <v>3</v>
      </c>
      <c r="AA1153" s="9">
        <v>68</v>
      </c>
      <c r="AB1153" s="2">
        <v>3</v>
      </c>
      <c r="AC1153" s="2">
        <v>1</v>
      </c>
      <c r="AD1153" s="2">
        <v>3</v>
      </c>
      <c r="AE1153" s="9">
        <v>2345</v>
      </c>
      <c r="AF1153" s="12">
        <v>8045</v>
      </c>
      <c r="AG1153" s="2">
        <v>2</v>
      </c>
      <c r="AH1153" s="2">
        <v>14</v>
      </c>
      <c r="AI1153" s="2">
        <v>3</v>
      </c>
      <c r="AJ1153" s="2">
        <v>3</v>
      </c>
      <c r="AK1153" s="2">
        <v>80</v>
      </c>
      <c r="AL1153" s="2">
        <v>1</v>
      </c>
      <c r="AM1153" s="2">
        <v>8</v>
      </c>
      <c r="AN1153" s="2">
        <v>4</v>
      </c>
      <c r="AO1153" s="2">
        <v>3</v>
      </c>
      <c r="AP1153" s="2">
        <v>1</v>
      </c>
      <c r="AQ1153" s="2">
        <v>1</v>
      </c>
      <c r="AR1153" s="4">
        <v>2</v>
      </c>
    </row>
    <row r="1154" spans="1:44" ht="16" thickBot="1" x14ac:dyDescent="0.4">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9">
        <v>706</v>
      </c>
      <c r="W1154" s="2">
        <v>2</v>
      </c>
      <c r="X1154" s="1" t="s">
        <v>53</v>
      </c>
      <c r="Y1154" s="2">
        <v>1</v>
      </c>
      <c r="Z1154" s="2">
        <v>4</v>
      </c>
      <c r="AA1154" s="9">
        <v>82</v>
      </c>
      <c r="AB1154" s="2">
        <v>3</v>
      </c>
      <c r="AC1154" s="2">
        <v>3</v>
      </c>
      <c r="AD1154" s="2">
        <v>4</v>
      </c>
      <c r="AE1154" s="9">
        <v>8578</v>
      </c>
      <c r="AF1154" s="12">
        <v>19989</v>
      </c>
      <c r="AG1154" s="2">
        <v>3</v>
      </c>
      <c r="AH1154" s="2">
        <v>14</v>
      </c>
      <c r="AI1154" s="2">
        <v>3</v>
      </c>
      <c r="AJ1154" s="2">
        <v>3</v>
      </c>
      <c r="AK1154" s="2">
        <v>80</v>
      </c>
      <c r="AL1154" s="2">
        <v>1</v>
      </c>
      <c r="AM1154" s="2">
        <v>12</v>
      </c>
      <c r="AN1154" s="2">
        <v>2</v>
      </c>
      <c r="AO1154" s="2">
        <v>9</v>
      </c>
      <c r="AP1154" s="2">
        <v>8</v>
      </c>
      <c r="AQ1154" s="2">
        <v>4</v>
      </c>
      <c r="AR1154" s="4">
        <v>7</v>
      </c>
    </row>
    <row r="1155" spans="1:44" ht="16" thickBot="1" x14ac:dyDescent="0.4">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9">
        <v>990</v>
      </c>
      <c r="W1155" s="2">
        <v>27</v>
      </c>
      <c r="X1155" s="1" t="s">
        <v>75</v>
      </c>
      <c r="Y1155" s="2">
        <v>1</v>
      </c>
      <c r="Z1155" s="2">
        <v>4</v>
      </c>
      <c r="AA1155" s="9">
        <v>87</v>
      </c>
      <c r="AB1155" s="2">
        <v>4</v>
      </c>
      <c r="AC1155" s="2">
        <v>1</v>
      </c>
      <c r="AD1155" s="2">
        <v>4</v>
      </c>
      <c r="AE1155" s="9">
        <v>4876</v>
      </c>
      <c r="AF1155" s="12">
        <v>5855</v>
      </c>
      <c r="AG1155" s="2">
        <v>5</v>
      </c>
      <c r="AH1155" s="2">
        <v>12</v>
      </c>
      <c r="AI1155" s="2">
        <v>3</v>
      </c>
      <c r="AJ1155" s="2">
        <v>3</v>
      </c>
      <c r="AK1155" s="2">
        <v>80</v>
      </c>
      <c r="AL1155" s="2">
        <v>1</v>
      </c>
      <c r="AM1155" s="2">
        <v>8</v>
      </c>
      <c r="AN1155" s="2">
        <v>3</v>
      </c>
      <c r="AO1155" s="2">
        <v>6</v>
      </c>
      <c r="AP1155" s="2">
        <v>4</v>
      </c>
      <c r="AQ1155" s="2">
        <v>0</v>
      </c>
      <c r="AR1155" s="4">
        <v>2</v>
      </c>
    </row>
    <row r="1156" spans="1:44" ht="16" thickBot="1" x14ac:dyDescent="0.4">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9">
        <v>1206</v>
      </c>
      <c r="W1156" s="2">
        <v>9</v>
      </c>
      <c r="X1156" s="1" t="s">
        <v>53</v>
      </c>
      <c r="Y1156" s="2">
        <v>1</v>
      </c>
      <c r="Z1156" s="2">
        <v>2</v>
      </c>
      <c r="AA1156" s="9">
        <v>71</v>
      </c>
      <c r="AB1156" s="2">
        <v>3</v>
      </c>
      <c r="AC1156" s="2">
        <v>1</v>
      </c>
      <c r="AD1156" s="2">
        <v>4</v>
      </c>
      <c r="AE1156" s="9">
        <v>4771</v>
      </c>
      <c r="AF1156" s="12">
        <v>14293</v>
      </c>
      <c r="AG1156" s="2">
        <v>2</v>
      </c>
      <c r="AH1156" s="2">
        <v>19</v>
      </c>
      <c r="AI1156" s="2">
        <v>3</v>
      </c>
      <c r="AJ1156" s="2">
        <v>4</v>
      </c>
      <c r="AK1156" s="2">
        <v>80</v>
      </c>
      <c r="AL1156" s="2">
        <v>2</v>
      </c>
      <c r="AM1156" s="2">
        <v>10</v>
      </c>
      <c r="AN1156" s="2">
        <v>4</v>
      </c>
      <c r="AO1156" s="2">
        <v>5</v>
      </c>
      <c r="AP1156" s="2">
        <v>2</v>
      </c>
      <c r="AQ1156" s="2">
        <v>0</v>
      </c>
      <c r="AR1156" s="4">
        <v>3</v>
      </c>
    </row>
    <row r="1157" spans="1:44" ht="16" thickBot="1" x14ac:dyDescent="0.4">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9">
        <v>1136</v>
      </c>
      <c r="W1157" s="2">
        <v>1</v>
      </c>
      <c r="X1157" s="1" t="s">
        <v>69</v>
      </c>
      <c r="Y1157" s="2">
        <v>1</v>
      </c>
      <c r="Z1157" s="2">
        <v>2</v>
      </c>
      <c r="AA1157" s="9">
        <v>81</v>
      </c>
      <c r="AB1157" s="2">
        <v>4</v>
      </c>
      <c r="AC1157" s="2">
        <v>4</v>
      </c>
      <c r="AD1157" s="2">
        <v>4</v>
      </c>
      <c r="AE1157" s="9">
        <v>14732</v>
      </c>
      <c r="AF1157" s="12">
        <v>12414</v>
      </c>
      <c r="AG1157" s="2">
        <v>2</v>
      </c>
      <c r="AH1157" s="2">
        <v>13</v>
      </c>
      <c r="AI1157" s="2">
        <v>3</v>
      </c>
      <c r="AJ1157" s="2">
        <v>4</v>
      </c>
      <c r="AK1157" s="2">
        <v>80</v>
      </c>
      <c r="AL1157" s="2">
        <v>2</v>
      </c>
      <c r="AM1157" s="2">
        <v>31</v>
      </c>
      <c r="AN1157" s="2">
        <v>4</v>
      </c>
      <c r="AO1157" s="2">
        <v>7</v>
      </c>
      <c r="AP1157" s="2">
        <v>7</v>
      </c>
      <c r="AQ1157" s="2">
        <v>0</v>
      </c>
      <c r="AR1157" s="4">
        <v>0</v>
      </c>
    </row>
    <row r="1158" spans="1:44" ht="16" thickBot="1" x14ac:dyDescent="0.4">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9">
        <v>1490</v>
      </c>
      <c r="W1158" s="2">
        <v>7</v>
      </c>
      <c r="X1158" s="1" t="s">
        <v>69</v>
      </c>
      <c r="Y1158" s="2">
        <v>1</v>
      </c>
      <c r="Z1158" s="2">
        <v>3</v>
      </c>
      <c r="AA1158" s="9">
        <v>35</v>
      </c>
      <c r="AB1158" s="2">
        <v>3</v>
      </c>
      <c r="AC1158" s="2">
        <v>3</v>
      </c>
      <c r="AD1158" s="2">
        <v>2</v>
      </c>
      <c r="AE1158" s="9">
        <v>10466</v>
      </c>
      <c r="AF1158" s="12">
        <v>20948</v>
      </c>
      <c r="AG1158" s="2">
        <v>3</v>
      </c>
      <c r="AH1158" s="2">
        <v>14</v>
      </c>
      <c r="AI1158" s="2">
        <v>3</v>
      </c>
      <c r="AJ1158" s="2">
        <v>2</v>
      </c>
      <c r="AK1158" s="2">
        <v>80</v>
      </c>
      <c r="AL1158" s="2">
        <v>2</v>
      </c>
      <c r="AM1158" s="2">
        <v>29</v>
      </c>
      <c r="AN1158" s="2">
        <v>3</v>
      </c>
      <c r="AO1158" s="2">
        <v>8</v>
      </c>
      <c r="AP1158" s="2">
        <v>7</v>
      </c>
      <c r="AQ1158" s="2">
        <v>0</v>
      </c>
      <c r="AR1158" s="4">
        <v>7</v>
      </c>
    </row>
    <row r="1159" spans="1:44" ht="16" thickBot="1" x14ac:dyDescent="0.4">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9">
        <v>726</v>
      </c>
      <c r="W1159" s="2">
        <v>29</v>
      </c>
      <c r="X1159" s="1" t="s">
        <v>63</v>
      </c>
      <c r="Y1159" s="2">
        <v>1</v>
      </c>
      <c r="Z1159" s="2">
        <v>4</v>
      </c>
      <c r="AA1159" s="9">
        <v>93</v>
      </c>
      <c r="AB1159" s="2">
        <v>1</v>
      </c>
      <c r="AC1159" s="2">
        <v>2</v>
      </c>
      <c r="AD1159" s="2">
        <v>3</v>
      </c>
      <c r="AE1159" s="9">
        <v>6384</v>
      </c>
      <c r="AF1159" s="12">
        <v>21143</v>
      </c>
      <c r="AG1159" s="2">
        <v>8</v>
      </c>
      <c r="AH1159" s="2">
        <v>17</v>
      </c>
      <c r="AI1159" s="2">
        <v>3</v>
      </c>
      <c r="AJ1159" s="2">
        <v>4</v>
      </c>
      <c r="AK1159" s="2">
        <v>80</v>
      </c>
      <c r="AL1159" s="2">
        <v>2</v>
      </c>
      <c r="AM1159" s="2">
        <v>11</v>
      </c>
      <c r="AN1159" s="2">
        <v>3</v>
      </c>
      <c r="AO1159" s="2">
        <v>7</v>
      </c>
      <c r="AP1159" s="2">
        <v>0</v>
      </c>
      <c r="AQ1159" s="2">
        <v>1</v>
      </c>
      <c r="AR1159" s="4">
        <v>6</v>
      </c>
    </row>
    <row r="1160" spans="1:44" ht="16" thickBot="1" x14ac:dyDescent="0.4">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9">
        <v>1302</v>
      </c>
      <c r="W1160" s="2">
        <v>19</v>
      </c>
      <c r="X1160" s="1" t="s">
        <v>75</v>
      </c>
      <c r="Y1160" s="2">
        <v>1</v>
      </c>
      <c r="Z1160" s="2">
        <v>4</v>
      </c>
      <c r="AA1160" s="9">
        <v>67</v>
      </c>
      <c r="AB1160" s="2">
        <v>2</v>
      </c>
      <c r="AC1160" s="2">
        <v>1</v>
      </c>
      <c r="AD1160" s="2">
        <v>3</v>
      </c>
      <c r="AE1160" s="9">
        <v>4066</v>
      </c>
      <c r="AF1160" s="12">
        <v>16290</v>
      </c>
      <c r="AG1160" s="2">
        <v>1</v>
      </c>
      <c r="AH1160" s="2">
        <v>11</v>
      </c>
      <c r="AI1160" s="2">
        <v>3</v>
      </c>
      <c r="AJ1160" s="2">
        <v>1</v>
      </c>
      <c r="AK1160" s="2">
        <v>80</v>
      </c>
      <c r="AL1160" s="2">
        <v>2</v>
      </c>
      <c r="AM1160" s="2">
        <v>7</v>
      </c>
      <c r="AN1160" s="2">
        <v>3</v>
      </c>
      <c r="AO1160" s="2">
        <v>7</v>
      </c>
      <c r="AP1160" s="2">
        <v>7</v>
      </c>
      <c r="AQ1160" s="2">
        <v>0</v>
      </c>
      <c r="AR1160" s="4">
        <v>7</v>
      </c>
    </row>
    <row r="1161" spans="1:44" ht="16" thickBot="1" x14ac:dyDescent="0.4">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9">
        <v>977</v>
      </c>
      <c r="W1161" s="2">
        <v>2</v>
      </c>
      <c r="X1161" s="1" t="s">
        <v>75</v>
      </c>
      <c r="Y1161" s="2">
        <v>1</v>
      </c>
      <c r="Z1161" s="2">
        <v>4</v>
      </c>
      <c r="AA1161" s="9">
        <v>45</v>
      </c>
      <c r="AB1161" s="2">
        <v>3</v>
      </c>
      <c r="AC1161" s="2">
        <v>2</v>
      </c>
      <c r="AD1161" s="2">
        <v>2</v>
      </c>
      <c r="AE1161" s="9">
        <v>5470</v>
      </c>
      <c r="AF1161" s="12">
        <v>25518</v>
      </c>
      <c r="AG1161" s="2">
        <v>0</v>
      </c>
      <c r="AH1161" s="2">
        <v>13</v>
      </c>
      <c r="AI1161" s="2">
        <v>3</v>
      </c>
      <c r="AJ1161" s="2">
        <v>3</v>
      </c>
      <c r="AK1161" s="2">
        <v>80</v>
      </c>
      <c r="AL1161" s="2">
        <v>2</v>
      </c>
      <c r="AM1161" s="2">
        <v>10</v>
      </c>
      <c r="AN1161" s="2">
        <v>2</v>
      </c>
      <c r="AO1161" s="2">
        <v>9</v>
      </c>
      <c r="AP1161" s="2">
        <v>5</v>
      </c>
      <c r="AQ1161" s="2">
        <v>1</v>
      </c>
      <c r="AR1161" s="4">
        <v>6</v>
      </c>
    </row>
    <row r="1162" spans="1:44" ht="16" thickBot="1" x14ac:dyDescent="0.4">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9">
        <v>538</v>
      </c>
      <c r="W1162" s="2">
        <v>1</v>
      </c>
      <c r="X1162" s="1" t="s">
        <v>69</v>
      </c>
      <c r="Y1162" s="2">
        <v>1</v>
      </c>
      <c r="Z1162" s="2">
        <v>4</v>
      </c>
      <c r="AA1162" s="9">
        <v>66</v>
      </c>
      <c r="AB1162" s="2">
        <v>3</v>
      </c>
      <c r="AC1162" s="2">
        <v>3</v>
      </c>
      <c r="AD1162" s="2">
        <v>4</v>
      </c>
      <c r="AE1162" s="9">
        <v>7441</v>
      </c>
      <c r="AF1162" s="12">
        <v>20933</v>
      </c>
      <c r="AG1162" s="2">
        <v>1</v>
      </c>
      <c r="AH1162" s="2">
        <v>12</v>
      </c>
      <c r="AI1162" s="2">
        <v>3</v>
      </c>
      <c r="AJ1162" s="2">
        <v>1</v>
      </c>
      <c r="AK1162" s="2">
        <v>80</v>
      </c>
      <c r="AL1162" s="2">
        <v>3</v>
      </c>
      <c r="AM1162" s="2">
        <v>10</v>
      </c>
      <c r="AN1162" s="2">
        <v>3</v>
      </c>
      <c r="AO1162" s="2">
        <v>10</v>
      </c>
      <c r="AP1162" s="2">
        <v>8</v>
      </c>
      <c r="AQ1162" s="2">
        <v>7</v>
      </c>
      <c r="AR1162" s="4">
        <v>7</v>
      </c>
    </row>
    <row r="1163" spans="1:44" ht="16" thickBot="1" x14ac:dyDescent="0.4">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9">
        <v>506</v>
      </c>
      <c r="W1163" s="2">
        <v>29</v>
      </c>
      <c r="X1163" s="1" t="s">
        <v>63</v>
      </c>
      <c r="Y1163" s="2">
        <v>1</v>
      </c>
      <c r="Z1163" s="2">
        <v>2</v>
      </c>
      <c r="AA1163" s="9">
        <v>91</v>
      </c>
      <c r="AB1163" s="2">
        <v>3</v>
      </c>
      <c r="AC1163" s="2">
        <v>1</v>
      </c>
      <c r="AD1163" s="2">
        <v>3</v>
      </c>
      <c r="AE1163" s="9">
        <v>3907</v>
      </c>
      <c r="AF1163" s="12">
        <v>3622</v>
      </c>
      <c r="AG1163" s="2">
        <v>1</v>
      </c>
      <c r="AH1163" s="2">
        <v>13</v>
      </c>
      <c r="AI1163" s="2">
        <v>3</v>
      </c>
      <c r="AJ1163" s="2">
        <v>2</v>
      </c>
      <c r="AK1163" s="2">
        <v>80</v>
      </c>
      <c r="AL1163" s="2">
        <v>3</v>
      </c>
      <c r="AM1163" s="2">
        <v>6</v>
      </c>
      <c r="AN1163" s="2">
        <v>4</v>
      </c>
      <c r="AO1163" s="2">
        <v>6</v>
      </c>
      <c r="AP1163" s="2">
        <v>2</v>
      </c>
      <c r="AQ1163" s="2">
        <v>1</v>
      </c>
      <c r="AR1163" s="4">
        <v>2</v>
      </c>
    </row>
    <row r="1164" spans="1:44" ht="16" thickBot="1" x14ac:dyDescent="0.4">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9">
        <v>350</v>
      </c>
      <c r="W1164" s="2">
        <v>21</v>
      </c>
      <c r="X1164" s="1" t="s">
        <v>53</v>
      </c>
      <c r="Y1164" s="2">
        <v>1</v>
      </c>
      <c r="Z1164" s="2">
        <v>4</v>
      </c>
      <c r="AA1164" s="9">
        <v>57</v>
      </c>
      <c r="AB1164" s="2">
        <v>2</v>
      </c>
      <c r="AC1164" s="2">
        <v>1</v>
      </c>
      <c r="AD1164" s="2">
        <v>4</v>
      </c>
      <c r="AE1164" s="9">
        <v>2296</v>
      </c>
      <c r="AF1164" s="12">
        <v>10036</v>
      </c>
      <c r="AG1164" s="2">
        <v>0</v>
      </c>
      <c r="AH1164" s="2">
        <v>14</v>
      </c>
      <c r="AI1164" s="2">
        <v>3</v>
      </c>
      <c r="AJ1164" s="2">
        <v>2</v>
      </c>
      <c r="AK1164" s="2">
        <v>80</v>
      </c>
      <c r="AL1164" s="2">
        <v>3</v>
      </c>
      <c r="AM1164" s="2">
        <v>2</v>
      </c>
      <c r="AN1164" s="2">
        <v>3</v>
      </c>
      <c r="AO1164" s="2">
        <v>1</v>
      </c>
      <c r="AP1164" s="2">
        <v>1</v>
      </c>
      <c r="AQ1164" s="2">
        <v>0</v>
      </c>
      <c r="AR1164" s="4">
        <v>0</v>
      </c>
    </row>
    <row r="1165" spans="1:44" ht="16" thickBot="1" x14ac:dyDescent="0.4">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9">
        <v>835</v>
      </c>
      <c r="W1165" s="2">
        <v>19</v>
      </c>
      <c r="X1165" s="1" t="s">
        <v>69</v>
      </c>
      <c r="Y1165" s="2">
        <v>1</v>
      </c>
      <c r="Z1165" s="2">
        <v>4</v>
      </c>
      <c r="AA1165" s="9">
        <v>41</v>
      </c>
      <c r="AB1165" s="2">
        <v>3</v>
      </c>
      <c r="AC1165" s="2">
        <v>2</v>
      </c>
      <c r="AD1165" s="2">
        <v>4</v>
      </c>
      <c r="AE1165" s="9">
        <v>3902</v>
      </c>
      <c r="AF1165" s="12">
        <v>5141</v>
      </c>
      <c r="AG1165" s="2">
        <v>8</v>
      </c>
      <c r="AH1165" s="2">
        <v>14</v>
      </c>
      <c r="AI1165" s="2">
        <v>3</v>
      </c>
      <c r="AJ1165" s="2">
        <v>2</v>
      </c>
      <c r="AK1165" s="2">
        <v>80</v>
      </c>
      <c r="AL1165" s="2">
        <v>3</v>
      </c>
      <c r="AM1165" s="2">
        <v>7</v>
      </c>
      <c r="AN1165" s="2">
        <v>3</v>
      </c>
      <c r="AO1165" s="2">
        <v>2</v>
      </c>
      <c r="AP1165" s="2">
        <v>2</v>
      </c>
      <c r="AQ1165" s="2">
        <v>2</v>
      </c>
      <c r="AR1165" s="4">
        <v>2</v>
      </c>
    </row>
    <row r="1166" spans="1:44" ht="16" thickBot="1" x14ac:dyDescent="0.4">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9">
        <v>300</v>
      </c>
      <c r="W1166" s="2">
        <v>2</v>
      </c>
      <c r="X1166" s="1" t="s">
        <v>75</v>
      </c>
      <c r="Y1166" s="2">
        <v>1</v>
      </c>
      <c r="Z1166" s="2">
        <v>1</v>
      </c>
      <c r="AA1166" s="9">
        <v>56</v>
      </c>
      <c r="AB1166" s="2">
        <v>3</v>
      </c>
      <c r="AC1166" s="2">
        <v>5</v>
      </c>
      <c r="AD1166" s="2">
        <v>3</v>
      </c>
      <c r="AE1166" s="9">
        <v>18880</v>
      </c>
      <c r="AF1166" s="12">
        <v>17312</v>
      </c>
      <c r="AG1166" s="2">
        <v>5</v>
      </c>
      <c r="AH1166" s="2">
        <v>11</v>
      </c>
      <c r="AI1166" s="2">
        <v>3</v>
      </c>
      <c r="AJ1166" s="2">
        <v>1</v>
      </c>
      <c r="AK1166" s="2">
        <v>80</v>
      </c>
      <c r="AL1166" s="2">
        <v>0</v>
      </c>
      <c r="AM1166" s="2">
        <v>24</v>
      </c>
      <c r="AN1166" s="2">
        <v>2</v>
      </c>
      <c r="AO1166" s="2">
        <v>22</v>
      </c>
      <c r="AP1166" s="2">
        <v>6</v>
      </c>
      <c r="AQ1166" s="2">
        <v>4</v>
      </c>
      <c r="AR1166" s="4">
        <v>14</v>
      </c>
    </row>
    <row r="1167" spans="1:44" ht="16" thickBot="1" x14ac:dyDescent="0.4">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9">
        <v>674</v>
      </c>
      <c r="W1167" s="2">
        <v>13</v>
      </c>
      <c r="X1167" s="1" t="s">
        <v>75</v>
      </c>
      <c r="Y1167" s="2">
        <v>1</v>
      </c>
      <c r="Z1167" s="2">
        <v>1</v>
      </c>
      <c r="AA1167" s="9">
        <v>47</v>
      </c>
      <c r="AB1167" s="2">
        <v>3</v>
      </c>
      <c r="AC1167" s="2">
        <v>2</v>
      </c>
      <c r="AD1167" s="2">
        <v>4</v>
      </c>
      <c r="AE1167" s="9">
        <v>4285</v>
      </c>
      <c r="AF1167" s="12">
        <v>3031</v>
      </c>
      <c r="AG1167" s="2">
        <v>1</v>
      </c>
      <c r="AH1167" s="2">
        <v>17</v>
      </c>
      <c r="AI1167" s="2">
        <v>3</v>
      </c>
      <c r="AJ1167" s="2">
        <v>1</v>
      </c>
      <c r="AK1167" s="2">
        <v>80</v>
      </c>
      <c r="AL1167" s="2">
        <v>0</v>
      </c>
      <c r="AM1167" s="2">
        <v>10</v>
      </c>
      <c r="AN1167" s="2">
        <v>3</v>
      </c>
      <c r="AO1167" s="2">
        <v>10</v>
      </c>
      <c r="AP1167" s="2">
        <v>8</v>
      </c>
      <c r="AQ1167" s="2">
        <v>3</v>
      </c>
      <c r="AR1167" s="4">
        <v>7</v>
      </c>
    </row>
    <row r="1168" spans="1:44" ht="16" thickBot="1" x14ac:dyDescent="0.4">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9">
        <v>1377</v>
      </c>
      <c r="W1168" s="2">
        <v>11</v>
      </c>
      <c r="X1168" s="1" t="s">
        <v>63</v>
      </c>
      <c r="Y1168" s="2">
        <v>1</v>
      </c>
      <c r="Z1168" s="2">
        <v>2</v>
      </c>
      <c r="AA1168" s="9">
        <v>91</v>
      </c>
      <c r="AB1168" s="2">
        <v>3</v>
      </c>
      <c r="AC1168" s="2">
        <v>1</v>
      </c>
      <c r="AD1168" s="2">
        <v>3</v>
      </c>
      <c r="AE1168" s="9">
        <v>2099</v>
      </c>
      <c r="AF1168" s="12">
        <v>7679</v>
      </c>
      <c r="AG1168" s="2">
        <v>0</v>
      </c>
      <c r="AH1168" s="2">
        <v>14</v>
      </c>
      <c r="AI1168" s="2">
        <v>3</v>
      </c>
      <c r="AJ1168" s="2">
        <v>2</v>
      </c>
      <c r="AK1168" s="2">
        <v>80</v>
      </c>
      <c r="AL1168" s="2">
        <v>0</v>
      </c>
      <c r="AM1168" s="2">
        <v>6</v>
      </c>
      <c r="AN1168" s="2">
        <v>4</v>
      </c>
      <c r="AO1168" s="2">
        <v>5</v>
      </c>
      <c r="AP1168" s="2">
        <v>0</v>
      </c>
      <c r="AQ1168" s="2">
        <v>1</v>
      </c>
      <c r="AR1168" s="4">
        <v>4</v>
      </c>
    </row>
    <row r="1169" spans="1:44" ht="16" thickBot="1" x14ac:dyDescent="0.4">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9">
        <v>819</v>
      </c>
      <c r="W1169" s="2">
        <v>18</v>
      </c>
      <c r="X1169" s="1" t="s">
        <v>132</v>
      </c>
      <c r="Y1169" s="2">
        <v>1</v>
      </c>
      <c r="Z1169" s="2">
        <v>2</v>
      </c>
      <c r="AA1169" s="9">
        <v>48</v>
      </c>
      <c r="AB1169" s="2">
        <v>4</v>
      </c>
      <c r="AC1169" s="2">
        <v>2</v>
      </c>
      <c r="AD1169" s="2">
        <v>3</v>
      </c>
      <c r="AE1169" s="9">
        <v>5208</v>
      </c>
      <c r="AF1169" s="12">
        <v>26312</v>
      </c>
      <c r="AG1169" s="2">
        <v>1</v>
      </c>
      <c r="AH1169" s="2">
        <v>11</v>
      </c>
      <c r="AI1169" s="2">
        <v>3</v>
      </c>
      <c r="AJ1169" s="2">
        <v>4</v>
      </c>
      <c r="AK1169" s="2">
        <v>80</v>
      </c>
      <c r="AL1169" s="2">
        <v>0</v>
      </c>
      <c r="AM1169" s="2">
        <v>16</v>
      </c>
      <c r="AN1169" s="2">
        <v>3</v>
      </c>
      <c r="AO1169" s="2">
        <v>16</v>
      </c>
      <c r="AP1169" s="2">
        <v>15</v>
      </c>
      <c r="AQ1169" s="2">
        <v>1</v>
      </c>
      <c r="AR1169" s="4">
        <v>10</v>
      </c>
    </row>
    <row r="1170" spans="1:44" ht="16" thickBot="1" x14ac:dyDescent="0.4">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9">
        <v>628</v>
      </c>
      <c r="W1170" s="2">
        <v>8</v>
      </c>
      <c r="X1170" s="1" t="s">
        <v>75</v>
      </c>
      <c r="Y1170" s="2">
        <v>1</v>
      </c>
      <c r="Z1170" s="2">
        <v>2</v>
      </c>
      <c r="AA1170" s="9">
        <v>82</v>
      </c>
      <c r="AB1170" s="2">
        <v>4</v>
      </c>
      <c r="AC1170" s="2">
        <v>2</v>
      </c>
      <c r="AD1170" s="2">
        <v>3</v>
      </c>
      <c r="AE1170" s="9">
        <v>4404</v>
      </c>
      <c r="AF1170" s="12">
        <v>10228</v>
      </c>
      <c r="AG1170" s="2">
        <v>2</v>
      </c>
      <c r="AH1170" s="2">
        <v>12</v>
      </c>
      <c r="AI1170" s="2">
        <v>3</v>
      </c>
      <c r="AJ1170" s="2">
        <v>1</v>
      </c>
      <c r="AK1170" s="2">
        <v>80</v>
      </c>
      <c r="AL1170" s="2">
        <v>0</v>
      </c>
      <c r="AM1170" s="2">
        <v>6</v>
      </c>
      <c r="AN1170" s="2">
        <v>4</v>
      </c>
      <c r="AO1170" s="2">
        <v>4</v>
      </c>
      <c r="AP1170" s="2">
        <v>3</v>
      </c>
      <c r="AQ1170" s="2">
        <v>1</v>
      </c>
      <c r="AR1170" s="4">
        <v>2</v>
      </c>
    </row>
    <row r="1171" spans="1:44" ht="16" thickBot="1" x14ac:dyDescent="0.4">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9">
        <v>1395</v>
      </c>
      <c r="W1171" s="2">
        <v>24</v>
      </c>
      <c r="X1171" s="1" t="s">
        <v>69</v>
      </c>
      <c r="Y1171" s="2">
        <v>1</v>
      </c>
      <c r="Z1171" s="2">
        <v>2</v>
      </c>
      <c r="AA1171" s="9">
        <v>48</v>
      </c>
      <c r="AB1171" s="2">
        <v>4</v>
      </c>
      <c r="AC1171" s="2">
        <v>3</v>
      </c>
      <c r="AD1171" s="2">
        <v>4</v>
      </c>
      <c r="AE1171" s="9">
        <v>7005</v>
      </c>
      <c r="AF1171" s="12">
        <v>3458</v>
      </c>
      <c r="AG1171" s="2">
        <v>3</v>
      </c>
      <c r="AH1171" s="2">
        <v>15</v>
      </c>
      <c r="AI1171" s="2">
        <v>3</v>
      </c>
      <c r="AJ1171" s="2">
        <v>3</v>
      </c>
      <c r="AK1171" s="2">
        <v>80</v>
      </c>
      <c r="AL1171" s="2">
        <v>0</v>
      </c>
      <c r="AM1171" s="2">
        <v>11</v>
      </c>
      <c r="AN1171" s="2">
        <v>3</v>
      </c>
      <c r="AO1171" s="2">
        <v>4</v>
      </c>
      <c r="AP1171" s="2">
        <v>3</v>
      </c>
      <c r="AQ1171" s="2">
        <v>1</v>
      </c>
      <c r="AR1171" s="4">
        <v>2</v>
      </c>
    </row>
    <row r="1172" spans="1:44" ht="16" thickBot="1" x14ac:dyDescent="0.4">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9">
        <v>1224</v>
      </c>
      <c r="W1172" s="2">
        <v>10</v>
      </c>
      <c r="X1172" s="1" t="s">
        <v>75</v>
      </c>
      <c r="Y1172" s="2">
        <v>1</v>
      </c>
      <c r="Z1172" s="2">
        <v>4</v>
      </c>
      <c r="AA1172" s="9">
        <v>91</v>
      </c>
      <c r="AB1172" s="2">
        <v>2</v>
      </c>
      <c r="AC1172" s="2">
        <v>5</v>
      </c>
      <c r="AD1172" s="2">
        <v>2</v>
      </c>
      <c r="AE1172" s="9">
        <v>19665</v>
      </c>
      <c r="AF1172" s="12">
        <v>13583</v>
      </c>
      <c r="AG1172" s="2">
        <v>4</v>
      </c>
      <c r="AH1172" s="2">
        <v>12</v>
      </c>
      <c r="AI1172" s="2">
        <v>3</v>
      </c>
      <c r="AJ1172" s="2">
        <v>4</v>
      </c>
      <c r="AK1172" s="2">
        <v>80</v>
      </c>
      <c r="AL1172" s="2">
        <v>0</v>
      </c>
      <c r="AM1172" s="2">
        <v>29</v>
      </c>
      <c r="AN1172" s="2">
        <v>3</v>
      </c>
      <c r="AO1172" s="2">
        <v>22</v>
      </c>
      <c r="AP1172" s="2">
        <v>10</v>
      </c>
      <c r="AQ1172" s="2">
        <v>12</v>
      </c>
      <c r="AR1172" s="4">
        <v>9</v>
      </c>
    </row>
    <row r="1173" spans="1:44" ht="16" thickBot="1" x14ac:dyDescent="0.4">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9">
        <v>911</v>
      </c>
      <c r="W1173" s="2">
        <v>1</v>
      </c>
      <c r="X1173" s="1" t="s">
        <v>53</v>
      </c>
      <c r="Y1173" s="2">
        <v>1</v>
      </c>
      <c r="Z1173" s="2">
        <v>4</v>
      </c>
      <c r="AA1173" s="9">
        <v>76</v>
      </c>
      <c r="AB1173" s="2">
        <v>3</v>
      </c>
      <c r="AC1173" s="2">
        <v>1</v>
      </c>
      <c r="AD1173" s="2">
        <v>2</v>
      </c>
      <c r="AE1173" s="9">
        <v>3748</v>
      </c>
      <c r="AF1173" s="12">
        <v>4077</v>
      </c>
      <c r="AG1173" s="2">
        <v>1</v>
      </c>
      <c r="AH1173" s="2">
        <v>13</v>
      </c>
      <c r="AI1173" s="2">
        <v>3</v>
      </c>
      <c r="AJ1173" s="2">
        <v>3</v>
      </c>
      <c r="AK1173" s="2">
        <v>80</v>
      </c>
      <c r="AL1173" s="2">
        <v>0</v>
      </c>
      <c r="AM1173" s="2">
        <v>12</v>
      </c>
      <c r="AN1173" s="2">
        <v>2</v>
      </c>
      <c r="AO1173" s="2">
        <v>12</v>
      </c>
      <c r="AP1173" s="2">
        <v>8</v>
      </c>
      <c r="AQ1173" s="2">
        <v>1</v>
      </c>
      <c r="AR1173" s="4">
        <v>7</v>
      </c>
    </row>
    <row r="1174" spans="1:44" ht="16" thickBot="1" x14ac:dyDescent="0.4">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9">
        <v>136</v>
      </c>
      <c r="W1174" s="2">
        <v>1</v>
      </c>
      <c r="X1174" s="1" t="s">
        <v>75</v>
      </c>
      <c r="Y1174" s="2">
        <v>1</v>
      </c>
      <c r="Z1174" s="2">
        <v>1</v>
      </c>
      <c r="AA1174" s="9">
        <v>89</v>
      </c>
      <c r="AB1174" s="2">
        <v>3</v>
      </c>
      <c r="AC1174" s="2">
        <v>2</v>
      </c>
      <c r="AD1174" s="2">
        <v>3</v>
      </c>
      <c r="AE1174" s="9">
        <v>5373</v>
      </c>
      <c r="AF1174" s="12">
        <v>6225</v>
      </c>
      <c r="AG1174" s="2">
        <v>0</v>
      </c>
      <c r="AH1174" s="2">
        <v>12</v>
      </c>
      <c r="AI1174" s="2">
        <v>3</v>
      </c>
      <c r="AJ1174" s="2">
        <v>1</v>
      </c>
      <c r="AK1174" s="2">
        <v>80</v>
      </c>
      <c r="AL1174" s="2">
        <v>1</v>
      </c>
      <c r="AM1174" s="2">
        <v>6</v>
      </c>
      <c r="AN1174" s="2">
        <v>2</v>
      </c>
      <c r="AO1174" s="2">
        <v>5</v>
      </c>
      <c r="AP1174" s="2">
        <v>3</v>
      </c>
      <c r="AQ1174" s="2">
        <v>0</v>
      </c>
      <c r="AR1174" s="4">
        <v>2</v>
      </c>
    </row>
    <row r="1175" spans="1:44" ht="16" thickBot="1" x14ac:dyDescent="0.4">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9">
        <v>1495</v>
      </c>
      <c r="W1175" s="2">
        <v>5</v>
      </c>
      <c r="X1175" s="1" t="s">
        <v>69</v>
      </c>
      <c r="Y1175" s="2">
        <v>1</v>
      </c>
      <c r="Z1175" s="2">
        <v>4</v>
      </c>
      <c r="AA1175" s="9">
        <v>96</v>
      </c>
      <c r="AB1175" s="2">
        <v>3</v>
      </c>
      <c r="AC1175" s="2">
        <v>2</v>
      </c>
      <c r="AD1175" s="2">
        <v>4</v>
      </c>
      <c r="AE1175" s="9">
        <v>6651</v>
      </c>
      <c r="AF1175" s="12">
        <v>21534</v>
      </c>
      <c r="AG1175" s="2">
        <v>2</v>
      </c>
      <c r="AH1175" s="2">
        <v>14</v>
      </c>
      <c r="AI1175" s="2">
        <v>3</v>
      </c>
      <c r="AJ1175" s="2">
        <v>2</v>
      </c>
      <c r="AK1175" s="2">
        <v>80</v>
      </c>
      <c r="AL1175" s="2">
        <v>1</v>
      </c>
      <c r="AM1175" s="2">
        <v>20</v>
      </c>
      <c r="AN1175" s="2">
        <v>2</v>
      </c>
      <c r="AO1175" s="2">
        <v>3</v>
      </c>
      <c r="AP1175" s="2">
        <v>2</v>
      </c>
      <c r="AQ1175" s="2">
        <v>1</v>
      </c>
      <c r="AR1175" s="4">
        <v>2</v>
      </c>
    </row>
    <row r="1176" spans="1:44" ht="16" thickBot="1" x14ac:dyDescent="0.4">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9">
        <v>574</v>
      </c>
      <c r="W1176" s="2">
        <v>11</v>
      </c>
      <c r="X1176" s="1" t="s">
        <v>75</v>
      </c>
      <c r="Y1176" s="2">
        <v>1</v>
      </c>
      <c r="Z1176" s="2">
        <v>1</v>
      </c>
      <c r="AA1176" s="9">
        <v>30</v>
      </c>
      <c r="AB1176" s="2">
        <v>3</v>
      </c>
      <c r="AC1176" s="2">
        <v>3</v>
      </c>
      <c r="AD1176" s="2">
        <v>3</v>
      </c>
      <c r="AE1176" s="9">
        <v>7510</v>
      </c>
      <c r="AF1176" s="12">
        <v>16873</v>
      </c>
      <c r="AG1176" s="2">
        <v>1</v>
      </c>
      <c r="AH1176" s="2">
        <v>17</v>
      </c>
      <c r="AI1176" s="2">
        <v>3</v>
      </c>
      <c r="AJ1176" s="2">
        <v>2</v>
      </c>
      <c r="AK1176" s="2">
        <v>80</v>
      </c>
      <c r="AL1176" s="2">
        <v>1</v>
      </c>
      <c r="AM1176" s="2">
        <v>10</v>
      </c>
      <c r="AN1176" s="2">
        <v>3</v>
      </c>
      <c r="AO1176" s="2">
        <v>10</v>
      </c>
      <c r="AP1176" s="2">
        <v>9</v>
      </c>
      <c r="AQ1176" s="2">
        <v>0</v>
      </c>
      <c r="AR1176" s="4">
        <v>9</v>
      </c>
    </row>
    <row r="1177" spans="1:44" ht="16" thickBot="1" x14ac:dyDescent="0.4">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9">
        <v>949</v>
      </c>
      <c r="W1177" s="2">
        <v>1</v>
      </c>
      <c r="X1177" s="1" t="s">
        <v>75</v>
      </c>
      <c r="Y1177" s="2">
        <v>1</v>
      </c>
      <c r="Z1177" s="2">
        <v>4</v>
      </c>
      <c r="AA1177" s="9">
        <v>81</v>
      </c>
      <c r="AB1177" s="2">
        <v>3</v>
      </c>
      <c r="AC1177" s="2">
        <v>1</v>
      </c>
      <c r="AD1177" s="2">
        <v>4</v>
      </c>
      <c r="AE1177" s="9">
        <v>3229</v>
      </c>
      <c r="AF1177" s="12">
        <v>4910</v>
      </c>
      <c r="AG1177" s="2">
        <v>4</v>
      </c>
      <c r="AH1177" s="2">
        <v>11</v>
      </c>
      <c r="AI1177" s="2">
        <v>3</v>
      </c>
      <c r="AJ1177" s="2">
        <v>2</v>
      </c>
      <c r="AK1177" s="2">
        <v>80</v>
      </c>
      <c r="AL1177" s="2">
        <v>1</v>
      </c>
      <c r="AM1177" s="2">
        <v>7</v>
      </c>
      <c r="AN1177" s="2">
        <v>2</v>
      </c>
      <c r="AO1177" s="2">
        <v>3</v>
      </c>
      <c r="AP1177" s="2">
        <v>2</v>
      </c>
      <c r="AQ1177" s="2">
        <v>0</v>
      </c>
      <c r="AR1177" s="4">
        <v>2</v>
      </c>
    </row>
    <row r="1178" spans="1:44" ht="16" thickBot="1" x14ac:dyDescent="0.4">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9">
        <v>465</v>
      </c>
      <c r="W1178" s="2">
        <v>1</v>
      </c>
      <c r="X1178" s="1" t="s">
        <v>75</v>
      </c>
      <c r="Y1178" s="2">
        <v>1</v>
      </c>
      <c r="Z1178" s="2">
        <v>4</v>
      </c>
      <c r="AA1178" s="9">
        <v>74</v>
      </c>
      <c r="AB1178" s="2">
        <v>3</v>
      </c>
      <c r="AC1178" s="2">
        <v>1</v>
      </c>
      <c r="AD1178" s="2">
        <v>4</v>
      </c>
      <c r="AE1178" s="9">
        <v>3420</v>
      </c>
      <c r="AF1178" s="12">
        <v>10205</v>
      </c>
      <c r="AG1178" s="2">
        <v>7</v>
      </c>
      <c r="AH1178" s="2">
        <v>12</v>
      </c>
      <c r="AI1178" s="2">
        <v>3</v>
      </c>
      <c r="AJ1178" s="2">
        <v>3</v>
      </c>
      <c r="AK1178" s="2">
        <v>80</v>
      </c>
      <c r="AL1178" s="2">
        <v>1</v>
      </c>
      <c r="AM1178" s="2">
        <v>17</v>
      </c>
      <c r="AN1178" s="2">
        <v>2</v>
      </c>
      <c r="AO1178" s="2">
        <v>6</v>
      </c>
      <c r="AP1178" s="2">
        <v>5</v>
      </c>
      <c r="AQ1178" s="2">
        <v>1</v>
      </c>
      <c r="AR1178" s="4">
        <v>2</v>
      </c>
    </row>
    <row r="1179" spans="1:44" ht="16" thickBot="1" x14ac:dyDescent="0.4">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9">
        <v>185</v>
      </c>
      <c r="W1179" s="2">
        <v>23</v>
      </c>
      <c r="X1179" s="1" t="s">
        <v>69</v>
      </c>
      <c r="Y1179" s="2">
        <v>1</v>
      </c>
      <c r="Z1179" s="2">
        <v>2</v>
      </c>
      <c r="AA1179" s="9">
        <v>91</v>
      </c>
      <c r="AB1179" s="2">
        <v>1</v>
      </c>
      <c r="AC1179" s="2">
        <v>1</v>
      </c>
      <c r="AD1179" s="2">
        <v>3</v>
      </c>
      <c r="AE1179" s="9">
        <v>2705</v>
      </c>
      <c r="AF1179" s="12">
        <v>9696</v>
      </c>
      <c r="AG1179" s="2">
        <v>0</v>
      </c>
      <c r="AH1179" s="2">
        <v>16</v>
      </c>
      <c r="AI1179" s="2">
        <v>3</v>
      </c>
      <c r="AJ1179" s="2">
        <v>2</v>
      </c>
      <c r="AK1179" s="2">
        <v>80</v>
      </c>
      <c r="AL1179" s="2">
        <v>1</v>
      </c>
      <c r="AM1179" s="2">
        <v>6</v>
      </c>
      <c r="AN1179" s="2">
        <v>4</v>
      </c>
      <c r="AO1179" s="2">
        <v>5</v>
      </c>
      <c r="AP1179" s="2">
        <v>4</v>
      </c>
      <c r="AQ1179" s="2">
        <v>0</v>
      </c>
      <c r="AR1179" s="4">
        <v>3</v>
      </c>
    </row>
    <row r="1180" spans="1:44" ht="16" thickBot="1" x14ac:dyDescent="0.4">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9">
        <v>241</v>
      </c>
      <c r="W1180" s="2">
        <v>7</v>
      </c>
      <c r="X1180" s="1" t="s">
        <v>75</v>
      </c>
      <c r="Y1180" s="2">
        <v>1</v>
      </c>
      <c r="Z1180" s="2">
        <v>2</v>
      </c>
      <c r="AA1180" s="9">
        <v>48</v>
      </c>
      <c r="AB1180" s="2">
        <v>2</v>
      </c>
      <c r="AC1180" s="2">
        <v>1</v>
      </c>
      <c r="AD1180" s="2">
        <v>2</v>
      </c>
      <c r="AE1180" s="9">
        <v>2141</v>
      </c>
      <c r="AF1180" s="12">
        <v>5348</v>
      </c>
      <c r="AG1180" s="2">
        <v>1</v>
      </c>
      <c r="AH1180" s="2">
        <v>12</v>
      </c>
      <c r="AI1180" s="2">
        <v>3</v>
      </c>
      <c r="AJ1180" s="2">
        <v>2</v>
      </c>
      <c r="AK1180" s="2">
        <v>80</v>
      </c>
      <c r="AL1180" s="2">
        <v>1</v>
      </c>
      <c r="AM1180" s="2">
        <v>6</v>
      </c>
      <c r="AN1180" s="2">
        <v>2</v>
      </c>
      <c r="AO1180" s="2">
        <v>6</v>
      </c>
      <c r="AP1180" s="2">
        <v>4</v>
      </c>
      <c r="AQ1180" s="2">
        <v>1</v>
      </c>
      <c r="AR1180" s="4">
        <v>1</v>
      </c>
    </row>
    <row r="1181" spans="1:44" ht="16" thickBot="1" x14ac:dyDescent="0.4">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9">
        <v>1157</v>
      </c>
      <c r="W1181" s="2">
        <v>5</v>
      </c>
      <c r="X1181" s="1" t="s">
        <v>53</v>
      </c>
      <c r="Y1181" s="2">
        <v>1</v>
      </c>
      <c r="Z1181" s="2">
        <v>2</v>
      </c>
      <c r="AA1181" s="9">
        <v>57</v>
      </c>
      <c r="AB1181" s="2">
        <v>2</v>
      </c>
      <c r="AC1181" s="2">
        <v>2</v>
      </c>
      <c r="AD1181" s="2">
        <v>4</v>
      </c>
      <c r="AE1181" s="9">
        <v>3986</v>
      </c>
      <c r="AF1181" s="12">
        <v>11912</v>
      </c>
      <c r="AG1181" s="2">
        <v>1</v>
      </c>
      <c r="AH1181" s="2">
        <v>14</v>
      </c>
      <c r="AI1181" s="2">
        <v>3</v>
      </c>
      <c r="AJ1181" s="2">
        <v>3</v>
      </c>
      <c r="AK1181" s="2">
        <v>80</v>
      </c>
      <c r="AL1181" s="2">
        <v>1</v>
      </c>
      <c r="AM1181" s="2">
        <v>15</v>
      </c>
      <c r="AN1181" s="2">
        <v>4</v>
      </c>
      <c r="AO1181" s="2">
        <v>15</v>
      </c>
      <c r="AP1181" s="2">
        <v>10</v>
      </c>
      <c r="AQ1181" s="2">
        <v>4</v>
      </c>
      <c r="AR1181" s="4">
        <v>13</v>
      </c>
    </row>
    <row r="1182" spans="1:44" ht="16" thickBot="1" x14ac:dyDescent="0.4">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9">
        <v>1354</v>
      </c>
      <c r="W1182" s="2">
        <v>2</v>
      </c>
      <c r="X1182" s="1" t="s">
        <v>69</v>
      </c>
      <c r="Y1182" s="2">
        <v>1</v>
      </c>
      <c r="Z1182" s="2">
        <v>4</v>
      </c>
      <c r="AA1182" s="9">
        <v>41</v>
      </c>
      <c r="AB1182" s="2">
        <v>3</v>
      </c>
      <c r="AC1182" s="2">
        <v>1</v>
      </c>
      <c r="AD1182" s="2">
        <v>4</v>
      </c>
      <c r="AE1182" s="9">
        <v>2226</v>
      </c>
      <c r="AF1182" s="12">
        <v>6073</v>
      </c>
      <c r="AG1182" s="2">
        <v>1</v>
      </c>
      <c r="AH1182" s="2">
        <v>11</v>
      </c>
      <c r="AI1182" s="2">
        <v>3</v>
      </c>
      <c r="AJ1182" s="2">
        <v>3</v>
      </c>
      <c r="AK1182" s="2">
        <v>80</v>
      </c>
      <c r="AL1182" s="2">
        <v>1</v>
      </c>
      <c r="AM1182" s="2">
        <v>6</v>
      </c>
      <c r="AN1182" s="2">
        <v>2</v>
      </c>
      <c r="AO1182" s="2">
        <v>5</v>
      </c>
      <c r="AP1182" s="2">
        <v>3</v>
      </c>
      <c r="AQ1182" s="2">
        <v>1</v>
      </c>
      <c r="AR1182" s="4">
        <v>2</v>
      </c>
    </row>
    <row r="1183" spans="1:44" ht="16" thickBot="1" x14ac:dyDescent="0.4">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9">
        <v>741</v>
      </c>
      <c r="W1183" s="2">
        <v>2</v>
      </c>
      <c r="X1183" s="1" t="s">
        <v>69</v>
      </c>
      <c r="Y1183" s="2">
        <v>1</v>
      </c>
      <c r="Z1183" s="2">
        <v>2</v>
      </c>
      <c r="AA1183" s="9">
        <v>69</v>
      </c>
      <c r="AB1183" s="2">
        <v>3</v>
      </c>
      <c r="AC1183" s="2">
        <v>1</v>
      </c>
      <c r="AD1183" s="2">
        <v>3</v>
      </c>
      <c r="AE1183" s="9">
        <v>3477</v>
      </c>
      <c r="AF1183" s="12">
        <v>18103</v>
      </c>
      <c r="AG1183" s="2">
        <v>1</v>
      </c>
      <c r="AH1183" s="2">
        <v>14</v>
      </c>
      <c r="AI1183" s="2">
        <v>3</v>
      </c>
      <c r="AJ1183" s="2">
        <v>4</v>
      </c>
      <c r="AK1183" s="2">
        <v>80</v>
      </c>
      <c r="AL1183" s="2">
        <v>1</v>
      </c>
      <c r="AM1183" s="2">
        <v>6</v>
      </c>
      <c r="AN1183" s="2">
        <v>4</v>
      </c>
      <c r="AO1183" s="2">
        <v>5</v>
      </c>
      <c r="AP1183" s="2">
        <v>2</v>
      </c>
      <c r="AQ1183" s="2">
        <v>0</v>
      </c>
      <c r="AR1183" s="4">
        <v>3</v>
      </c>
    </row>
    <row r="1184" spans="1:44" ht="16" thickBot="1" x14ac:dyDescent="0.4">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9">
        <v>793</v>
      </c>
      <c r="W1184" s="2">
        <v>16</v>
      </c>
      <c r="X1184" s="1" t="s">
        <v>63</v>
      </c>
      <c r="Y1184" s="2">
        <v>1</v>
      </c>
      <c r="Z1184" s="2">
        <v>2</v>
      </c>
      <c r="AA1184" s="9">
        <v>33</v>
      </c>
      <c r="AB1184" s="2">
        <v>3</v>
      </c>
      <c r="AC1184" s="2">
        <v>1</v>
      </c>
      <c r="AD1184" s="2">
        <v>4</v>
      </c>
      <c r="AE1184" s="9">
        <v>2862</v>
      </c>
      <c r="AF1184" s="12">
        <v>3811</v>
      </c>
      <c r="AG1184" s="2">
        <v>1</v>
      </c>
      <c r="AH1184" s="2">
        <v>12</v>
      </c>
      <c r="AI1184" s="2">
        <v>3</v>
      </c>
      <c r="AJ1184" s="2">
        <v>2</v>
      </c>
      <c r="AK1184" s="2">
        <v>80</v>
      </c>
      <c r="AL1184" s="2">
        <v>1</v>
      </c>
      <c r="AM1184" s="2">
        <v>10</v>
      </c>
      <c r="AN1184" s="2">
        <v>2</v>
      </c>
      <c r="AO1184" s="2">
        <v>10</v>
      </c>
      <c r="AP1184" s="2">
        <v>0</v>
      </c>
      <c r="AQ1184" s="2">
        <v>0</v>
      </c>
      <c r="AR1184" s="4">
        <v>8</v>
      </c>
    </row>
    <row r="1185" spans="1:44" ht="16" thickBot="1" x14ac:dyDescent="0.4">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9">
        <v>1351</v>
      </c>
      <c r="W1185" s="2">
        <v>1</v>
      </c>
      <c r="X1185" s="1" t="s">
        <v>69</v>
      </c>
      <c r="Y1185" s="2">
        <v>1</v>
      </c>
      <c r="Z1185" s="2">
        <v>2</v>
      </c>
      <c r="AA1185" s="9">
        <v>45</v>
      </c>
      <c r="AB1185" s="2">
        <v>3</v>
      </c>
      <c r="AC1185" s="2">
        <v>2</v>
      </c>
      <c r="AD1185" s="2">
        <v>4</v>
      </c>
      <c r="AE1185" s="9">
        <v>5484</v>
      </c>
      <c r="AF1185" s="12">
        <v>13008</v>
      </c>
      <c r="AG1185" s="2">
        <v>9</v>
      </c>
      <c r="AH1185" s="2">
        <v>17</v>
      </c>
      <c r="AI1185" s="2">
        <v>3</v>
      </c>
      <c r="AJ1185" s="2">
        <v>2</v>
      </c>
      <c r="AK1185" s="2">
        <v>80</v>
      </c>
      <c r="AL1185" s="2">
        <v>1</v>
      </c>
      <c r="AM1185" s="2">
        <v>9</v>
      </c>
      <c r="AN1185" s="2">
        <v>2</v>
      </c>
      <c r="AO1185" s="2">
        <v>2</v>
      </c>
      <c r="AP1185" s="2">
        <v>2</v>
      </c>
      <c r="AQ1185" s="2">
        <v>2</v>
      </c>
      <c r="AR1185" s="4">
        <v>1</v>
      </c>
    </row>
    <row r="1186" spans="1:44" ht="16" thickBot="1" x14ac:dyDescent="0.4">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9">
        <v>170</v>
      </c>
      <c r="W1186" s="2">
        <v>1</v>
      </c>
      <c r="X1186" s="1" t="s">
        <v>69</v>
      </c>
      <c r="Y1186" s="2">
        <v>1</v>
      </c>
      <c r="Z1186" s="2">
        <v>2</v>
      </c>
      <c r="AA1186" s="9">
        <v>78</v>
      </c>
      <c r="AB1186" s="2">
        <v>4</v>
      </c>
      <c r="AC1186" s="2">
        <v>2</v>
      </c>
      <c r="AD1186" s="2">
        <v>3</v>
      </c>
      <c r="AE1186" s="9">
        <v>5033</v>
      </c>
      <c r="AF1186" s="12">
        <v>9364</v>
      </c>
      <c r="AG1186" s="2">
        <v>2</v>
      </c>
      <c r="AH1186" s="2">
        <v>15</v>
      </c>
      <c r="AI1186" s="2">
        <v>3</v>
      </c>
      <c r="AJ1186" s="2">
        <v>4</v>
      </c>
      <c r="AK1186" s="2">
        <v>80</v>
      </c>
      <c r="AL1186" s="2">
        <v>1</v>
      </c>
      <c r="AM1186" s="2">
        <v>10</v>
      </c>
      <c r="AN1186" s="2">
        <v>3</v>
      </c>
      <c r="AO1186" s="2">
        <v>2</v>
      </c>
      <c r="AP1186" s="2">
        <v>0</v>
      </c>
      <c r="AQ1186" s="2">
        <v>2</v>
      </c>
      <c r="AR1186" s="4">
        <v>2</v>
      </c>
    </row>
    <row r="1187" spans="1:44" ht="16" thickBot="1" x14ac:dyDescent="0.4">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9">
        <v>1210</v>
      </c>
      <c r="W1187" s="2">
        <v>2</v>
      </c>
      <c r="X1187" s="1" t="s">
        <v>75</v>
      </c>
      <c r="Y1187" s="2">
        <v>1</v>
      </c>
      <c r="Z1187" s="2">
        <v>3</v>
      </c>
      <c r="AA1187" s="9">
        <v>68</v>
      </c>
      <c r="AB1187" s="2">
        <v>2</v>
      </c>
      <c r="AC1187" s="2">
        <v>1</v>
      </c>
      <c r="AD1187" s="2">
        <v>2</v>
      </c>
      <c r="AE1187" s="9">
        <v>4841</v>
      </c>
      <c r="AF1187" s="12">
        <v>24052</v>
      </c>
      <c r="AG1187" s="2">
        <v>4</v>
      </c>
      <c r="AH1187" s="2">
        <v>14</v>
      </c>
      <c r="AI1187" s="2">
        <v>3</v>
      </c>
      <c r="AJ1187" s="2">
        <v>2</v>
      </c>
      <c r="AK1187" s="2">
        <v>80</v>
      </c>
      <c r="AL1187" s="2">
        <v>1</v>
      </c>
      <c r="AM1187" s="2">
        <v>4</v>
      </c>
      <c r="AN1187" s="2">
        <v>3</v>
      </c>
      <c r="AO1187" s="2">
        <v>1</v>
      </c>
      <c r="AP1187" s="2">
        <v>0</v>
      </c>
      <c r="AQ1187" s="2">
        <v>0</v>
      </c>
      <c r="AR1187" s="4">
        <v>0</v>
      </c>
    </row>
    <row r="1188" spans="1:44" ht="16" thickBot="1" x14ac:dyDescent="0.4">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9">
        <v>1349</v>
      </c>
      <c r="W1188" s="2">
        <v>7</v>
      </c>
      <c r="X1188" s="1" t="s">
        <v>53</v>
      </c>
      <c r="Y1188" s="2">
        <v>1</v>
      </c>
      <c r="Z1188" s="2">
        <v>3</v>
      </c>
      <c r="AA1188" s="9">
        <v>63</v>
      </c>
      <c r="AB1188" s="2">
        <v>2</v>
      </c>
      <c r="AC1188" s="2">
        <v>1</v>
      </c>
      <c r="AD1188" s="2">
        <v>4</v>
      </c>
      <c r="AE1188" s="9">
        <v>2690</v>
      </c>
      <c r="AF1188" s="12">
        <v>7713</v>
      </c>
      <c r="AG1188" s="2">
        <v>1</v>
      </c>
      <c r="AH1188" s="2">
        <v>18</v>
      </c>
      <c r="AI1188" s="2">
        <v>3</v>
      </c>
      <c r="AJ1188" s="2">
        <v>4</v>
      </c>
      <c r="AK1188" s="2">
        <v>80</v>
      </c>
      <c r="AL1188" s="2">
        <v>1</v>
      </c>
      <c r="AM1188" s="2">
        <v>1</v>
      </c>
      <c r="AN1188" s="2">
        <v>2</v>
      </c>
      <c r="AO1188" s="2">
        <v>1</v>
      </c>
      <c r="AP1188" s="2">
        <v>0</v>
      </c>
      <c r="AQ1188" s="2">
        <v>0</v>
      </c>
      <c r="AR1188" s="4">
        <v>1</v>
      </c>
    </row>
    <row r="1189" spans="1:44" ht="16" thickBot="1" x14ac:dyDescent="0.4">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9">
        <v>1396</v>
      </c>
      <c r="W1189" s="2">
        <v>6</v>
      </c>
      <c r="X1189" s="1" t="s">
        <v>75</v>
      </c>
      <c r="Y1189" s="2">
        <v>1</v>
      </c>
      <c r="Z1189" s="2">
        <v>3</v>
      </c>
      <c r="AA1189" s="9">
        <v>83</v>
      </c>
      <c r="AB1189" s="2">
        <v>3</v>
      </c>
      <c r="AC1189" s="2">
        <v>3</v>
      </c>
      <c r="AD1189" s="2">
        <v>3</v>
      </c>
      <c r="AE1189" s="9">
        <v>13348</v>
      </c>
      <c r="AF1189" s="12">
        <v>14842</v>
      </c>
      <c r="AG1189" s="2">
        <v>9</v>
      </c>
      <c r="AH1189" s="2">
        <v>13</v>
      </c>
      <c r="AI1189" s="2">
        <v>3</v>
      </c>
      <c r="AJ1189" s="2">
        <v>2</v>
      </c>
      <c r="AK1189" s="2">
        <v>80</v>
      </c>
      <c r="AL1189" s="2">
        <v>1</v>
      </c>
      <c r="AM1189" s="2">
        <v>18</v>
      </c>
      <c r="AN1189" s="2">
        <v>4</v>
      </c>
      <c r="AO1189" s="2">
        <v>13</v>
      </c>
      <c r="AP1189" s="2">
        <v>7</v>
      </c>
      <c r="AQ1189" s="2">
        <v>5</v>
      </c>
      <c r="AR1189" s="4">
        <v>7</v>
      </c>
    </row>
    <row r="1190" spans="1:44" ht="16" thickBot="1" x14ac:dyDescent="0.4">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9">
        <v>1181</v>
      </c>
      <c r="W1190" s="2">
        <v>1</v>
      </c>
      <c r="X1190" s="1" t="s">
        <v>75</v>
      </c>
      <c r="Y1190" s="2">
        <v>1</v>
      </c>
      <c r="Z1190" s="2">
        <v>3</v>
      </c>
      <c r="AA1190" s="9">
        <v>82</v>
      </c>
      <c r="AB1190" s="2">
        <v>3</v>
      </c>
      <c r="AC1190" s="2">
        <v>1</v>
      </c>
      <c r="AD1190" s="2">
        <v>4</v>
      </c>
      <c r="AE1190" s="9">
        <v>2044</v>
      </c>
      <c r="AF1190" s="12">
        <v>5531</v>
      </c>
      <c r="AG1190" s="2">
        <v>1</v>
      </c>
      <c r="AH1190" s="2">
        <v>11</v>
      </c>
      <c r="AI1190" s="2">
        <v>3</v>
      </c>
      <c r="AJ1190" s="2">
        <v>3</v>
      </c>
      <c r="AK1190" s="2">
        <v>80</v>
      </c>
      <c r="AL1190" s="2">
        <v>1</v>
      </c>
      <c r="AM1190" s="2">
        <v>5</v>
      </c>
      <c r="AN1190" s="2">
        <v>4</v>
      </c>
      <c r="AO1190" s="2">
        <v>5</v>
      </c>
      <c r="AP1190" s="2">
        <v>3</v>
      </c>
      <c r="AQ1190" s="2">
        <v>0</v>
      </c>
      <c r="AR1190" s="4">
        <v>3</v>
      </c>
    </row>
    <row r="1191" spans="1:44" ht="16" thickBot="1" x14ac:dyDescent="0.4">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9">
        <v>305</v>
      </c>
      <c r="W1191" s="2">
        <v>16</v>
      </c>
      <c r="X1191" s="1" t="s">
        <v>75</v>
      </c>
      <c r="Y1191" s="2">
        <v>1</v>
      </c>
      <c r="Z1191" s="2">
        <v>3</v>
      </c>
      <c r="AA1191" s="9">
        <v>58</v>
      </c>
      <c r="AB1191" s="2">
        <v>4</v>
      </c>
      <c r="AC1191" s="2">
        <v>2</v>
      </c>
      <c r="AD1191" s="2">
        <v>3</v>
      </c>
      <c r="AE1191" s="9">
        <v>5294</v>
      </c>
      <c r="AF1191" s="12">
        <v>9128</v>
      </c>
      <c r="AG1191" s="2">
        <v>3</v>
      </c>
      <c r="AH1191" s="2">
        <v>16</v>
      </c>
      <c r="AI1191" s="2">
        <v>3</v>
      </c>
      <c r="AJ1191" s="2">
        <v>3</v>
      </c>
      <c r="AK1191" s="2">
        <v>80</v>
      </c>
      <c r="AL1191" s="2">
        <v>1</v>
      </c>
      <c r="AM1191" s="2">
        <v>10</v>
      </c>
      <c r="AN1191" s="2">
        <v>3</v>
      </c>
      <c r="AO1191" s="2">
        <v>7</v>
      </c>
      <c r="AP1191" s="2">
        <v>0</v>
      </c>
      <c r="AQ1191" s="2">
        <v>1</v>
      </c>
      <c r="AR1191" s="4">
        <v>7</v>
      </c>
    </row>
    <row r="1192" spans="1:44" ht="16" thickBot="1" x14ac:dyDescent="0.4">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9">
        <v>581</v>
      </c>
      <c r="W1192" s="2">
        <v>9</v>
      </c>
      <c r="X1192" s="1" t="s">
        <v>75</v>
      </c>
      <c r="Y1192" s="2">
        <v>1</v>
      </c>
      <c r="Z1192" s="2">
        <v>3</v>
      </c>
      <c r="AA1192" s="9">
        <v>62</v>
      </c>
      <c r="AB1192" s="2">
        <v>4</v>
      </c>
      <c r="AC1192" s="2">
        <v>1</v>
      </c>
      <c r="AD1192" s="2">
        <v>3</v>
      </c>
      <c r="AE1192" s="9">
        <v>4401</v>
      </c>
      <c r="AF1192" s="12">
        <v>17616</v>
      </c>
      <c r="AG1192" s="2">
        <v>1</v>
      </c>
      <c r="AH1192" s="2">
        <v>16</v>
      </c>
      <c r="AI1192" s="2">
        <v>3</v>
      </c>
      <c r="AJ1192" s="2">
        <v>4</v>
      </c>
      <c r="AK1192" s="2">
        <v>80</v>
      </c>
      <c r="AL1192" s="2">
        <v>1</v>
      </c>
      <c r="AM1192" s="2">
        <v>5</v>
      </c>
      <c r="AN1192" s="2">
        <v>3</v>
      </c>
      <c r="AO1192" s="2">
        <v>5</v>
      </c>
      <c r="AP1192" s="2">
        <v>3</v>
      </c>
      <c r="AQ1192" s="2">
        <v>0</v>
      </c>
      <c r="AR1192" s="4">
        <v>4</v>
      </c>
    </row>
    <row r="1193" spans="1:44" ht="16" thickBot="1" x14ac:dyDescent="0.4">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9">
        <v>613</v>
      </c>
      <c r="W1193" s="2">
        <v>6</v>
      </c>
      <c r="X1193" s="1" t="s">
        <v>63</v>
      </c>
      <c r="Y1193" s="2">
        <v>1</v>
      </c>
      <c r="Z1193" s="2">
        <v>4</v>
      </c>
      <c r="AA1193" s="9">
        <v>42</v>
      </c>
      <c r="AB1193" s="2">
        <v>2</v>
      </c>
      <c r="AC1193" s="2">
        <v>3</v>
      </c>
      <c r="AD1193" s="2">
        <v>3</v>
      </c>
      <c r="AE1193" s="9">
        <v>9991</v>
      </c>
      <c r="AF1193" s="12">
        <v>21457</v>
      </c>
      <c r="AG1193" s="2">
        <v>4</v>
      </c>
      <c r="AH1193" s="2">
        <v>15</v>
      </c>
      <c r="AI1193" s="2">
        <v>3</v>
      </c>
      <c r="AJ1193" s="2">
        <v>1</v>
      </c>
      <c r="AK1193" s="2">
        <v>80</v>
      </c>
      <c r="AL1193" s="2">
        <v>1</v>
      </c>
      <c r="AM1193" s="2">
        <v>9</v>
      </c>
      <c r="AN1193" s="2">
        <v>3</v>
      </c>
      <c r="AO1193" s="2">
        <v>7</v>
      </c>
      <c r="AP1193" s="2">
        <v>7</v>
      </c>
      <c r="AQ1193" s="2">
        <v>1</v>
      </c>
      <c r="AR1193" s="4">
        <v>7</v>
      </c>
    </row>
    <row r="1194" spans="1:44" ht="16" thickBot="1" x14ac:dyDescent="0.4">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9">
        <v>136</v>
      </c>
      <c r="W1194" s="2">
        <v>28</v>
      </c>
      <c r="X1194" s="1" t="s">
        <v>75</v>
      </c>
      <c r="Y1194" s="2">
        <v>1</v>
      </c>
      <c r="Z1194" s="2">
        <v>4</v>
      </c>
      <c r="AA1194" s="9">
        <v>32</v>
      </c>
      <c r="AB1194" s="2">
        <v>3</v>
      </c>
      <c r="AC1194" s="2">
        <v>4</v>
      </c>
      <c r="AD1194" s="2">
        <v>3</v>
      </c>
      <c r="AE1194" s="9">
        <v>16328</v>
      </c>
      <c r="AF1194" s="12">
        <v>22074</v>
      </c>
      <c r="AG1194" s="2">
        <v>3</v>
      </c>
      <c r="AH1194" s="2">
        <v>13</v>
      </c>
      <c r="AI1194" s="2">
        <v>3</v>
      </c>
      <c r="AJ1194" s="2">
        <v>3</v>
      </c>
      <c r="AK1194" s="2">
        <v>80</v>
      </c>
      <c r="AL1194" s="2">
        <v>1</v>
      </c>
      <c r="AM1194" s="2">
        <v>24</v>
      </c>
      <c r="AN1194" s="2">
        <v>4</v>
      </c>
      <c r="AO1194" s="2">
        <v>20</v>
      </c>
      <c r="AP1194" s="2">
        <v>6</v>
      </c>
      <c r="AQ1194" s="2">
        <v>14</v>
      </c>
      <c r="AR1194" s="4">
        <v>17</v>
      </c>
    </row>
    <row r="1195" spans="1:44" ht="16" thickBot="1" x14ac:dyDescent="0.4">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9">
        <v>1370</v>
      </c>
      <c r="W1195" s="2">
        <v>27</v>
      </c>
      <c r="X1195" s="1" t="s">
        <v>69</v>
      </c>
      <c r="Y1195" s="2">
        <v>1</v>
      </c>
      <c r="Z1195" s="2">
        <v>4</v>
      </c>
      <c r="AA1195" s="9">
        <v>49</v>
      </c>
      <c r="AB1195" s="2">
        <v>3</v>
      </c>
      <c r="AC1195" s="2">
        <v>2</v>
      </c>
      <c r="AD1195" s="2">
        <v>3</v>
      </c>
      <c r="AE1195" s="9">
        <v>6883</v>
      </c>
      <c r="AF1195" s="12">
        <v>5151</v>
      </c>
      <c r="AG1195" s="2">
        <v>2</v>
      </c>
      <c r="AH1195" s="2">
        <v>16</v>
      </c>
      <c r="AI1195" s="2">
        <v>3</v>
      </c>
      <c r="AJ1195" s="2">
        <v>2</v>
      </c>
      <c r="AK1195" s="2">
        <v>80</v>
      </c>
      <c r="AL1195" s="2">
        <v>1</v>
      </c>
      <c r="AM1195" s="2">
        <v>17</v>
      </c>
      <c r="AN1195" s="2">
        <v>3</v>
      </c>
      <c r="AO1195" s="2">
        <v>7</v>
      </c>
      <c r="AP1195" s="2">
        <v>7</v>
      </c>
      <c r="AQ1195" s="2">
        <v>0</v>
      </c>
      <c r="AR1195" s="4">
        <v>7</v>
      </c>
    </row>
    <row r="1196" spans="1:44" ht="16" thickBot="1" x14ac:dyDescent="0.4">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9">
        <v>867</v>
      </c>
      <c r="W1196" s="2">
        <v>8</v>
      </c>
      <c r="X1196" s="1" t="s">
        <v>69</v>
      </c>
      <c r="Y1196" s="2">
        <v>1</v>
      </c>
      <c r="Z1196" s="2">
        <v>4</v>
      </c>
      <c r="AA1196" s="9">
        <v>90</v>
      </c>
      <c r="AB1196" s="2">
        <v>4</v>
      </c>
      <c r="AC1196" s="2">
        <v>1</v>
      </c>
      <c r="AD1196" s="2">
        <v>3</v>
      </c>
      <c r="AE1196" s="9">
        <v>3143</v>
      </c>
      <c r="AF1196" s="12">
        <v>6076</v>
      </c>
      <c r="AG1196" s="2">
        <v>6</v>
      </c>
      <c r="AH1196" s="2">
        <v>19</v>
      </c>
      <c r="AI1196" s="2">
        <v>3</v>
      </c>
      <c r="AJ1196" s="2">
        <v>2</v>
      </c>
      <c r="AK1196" s="2">
        <v>80</v>
      </c>
      <c r="AL1196" s="2">
        <v>1</v>
      </c>
      <c r="AM1196" s="2">
        <v>14</v>
      </c>
      <c r="AN1196" s="2">
        <v>3</v>
      </c>
      <c r="AO1196" s="2">
        <v>10</v>
      </c>
      <c r="AP1196" s="2">
        <v>8</v>
      </c>
      <c r="AQ1196" s="2">
        <v>7</v>
      </c>
      <c r="AR1196" s="4">
        <v>6</v>
      </c>
    </row>
    <row r="1197" spans="1:44" ht="16" thickBot="1" x14ac:dyDescent="0.4">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9">
        <v>977</v>
      </c>
      <c r="W1197" s="2">
        <v>10</v>
      </c>
      <c r="X1197" s="1" t="s">
        <v>75</v>
      </c>
      <c r="Y1197" s="2">
        <v>1</v>
      </c>
      <c r="Z1197" s="2">
        <v>4</v>
      </c>
      <c r="AA1197" s="9">
        <v>45</v>
      </c>
      <c r="AB1197" s="2">
        <v>4</v>
      </c>
      <c r="AC1197" s="2">
        <v>1</v>
      </c>
      <c r="AD1197" s="2">
        <v>4</v>
      </c>
      <c r="AE1197" s="9">
        <v>2073</v>
      </c>
      <c r="AF1197" s="12">
        <v>12826</v>
      </c>
      <c r="AG1197" s="2">
        <v>2</v>
      </c>
      <c r="AH1197" s="2">
        <v>16</v>
      </c>
      <c r="AI1197" s="2">
        <v>3</v>
      </c>
      <c r="AJ1197" s="2">
        <v>4</v>
      </c>
      <c r="AK1197" s="2">
        <v>80</v>
      </c>
      <c r="AL1197" s="2">
        <v>1</v>
      </c>
      <c r="AM1197" s="2">
        <v>4</v>
      </c>
      <c r="AN1197" s="2">
        <v>3</v>
      </c>
      <c r="AO1197" s="2">
        <v>2</v>
      </c>
      <c r="AP1197" s="2">
        <v>2</v>
      </c>
      <c r="AQ1197" s="2">
        <v>2</v>
      </c>
      <c r="AR1197" s="4">
        <v>2</v>
      </c>
    </row>
    <row r="1198" spans="1:44" ht="16" thickBot="1" x14ac:dyDescent="0.4">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9">
        <v>1351</v>
      </c>
      <c r="W1198" s="2">
        <v>26</v>
      </c>
      <c r="X1198" s="1" t="s">
        <v>69</v>
      </c>
      <c r="Y1198" s="2">
        <v>1</v>
      </c>
      <c r="Z1198" s="2">
        <v>1</v>
      </c>
      <c r="AA1198" s="9">
        <v>80</v>
      </c>
      <c r="AB1198" s="2">
        <v>3</v>
      </c>
      <c r="AC1198" s="2">
        <v>2</v>
      </c>
      <c r="AD1198" s="2">
        <v>3</v>
      </c>
      <c r="AE1198" s="9">
        <v>5347</v>
      </c>
      <c r="AF1198" s="12">
        <v>7419</v>
      </c>
      <c r="AG1198" s="2">
        <v>6</v>
      </c>
      <c r="AH1198" s="2">
        <v>14</v>
      </c>
      <c r="AI1198" s="2">
        <v>3</v>
      </c>
      <c r="AJ1198" s="2">
        <v>2</v>
      </c>
      <c r="AK1198" s="2">
        <v>80</v>
      </c>
      <c r="AL1198" s="2">
        <v>2</v>
      </c>
      <c r="AM1198" s="2">
        <v>10</v>
      </c>
      <c r="AN1198" s="2">
        <v>2</v>
      </c>
      <c r="AO1198" s="2">
        <v>3</v>
      </c>
      <c r="AP1198" s="2">
        <v>2</v>
      </c>
      <c r="AQ1198" s="2">
        <v>0</v>
      </c>
      <c r="AR1198" s="4">
        <v>2</v>
      </c>
    </row>
    <row r="1199" spans="1:44" ht="16" thickBot="1" x14ac:dyDescent="0.4">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9">
        <v>543</v>
      </c>
      <c r="W1199" s="2">
        <v>1</v>
      </c>
      <c r="X1199" s="1" t="s">
        <v>69</v>
      </c>
      <c r="Y1199" s="2">
        <v>1</v>
      </c>
      <c r="Z1199" s="2">
        <v>1</v>
      </c>
      <c r="AA1199" s="9">
        <v>83</v>
      </c>
      <c r="AB1199" s="2">
        <v>3</v>
      </c>
      <c r="AC1199" s="2">
        <v>1</v>
      </c>
      <c r="AD1199" s="2">
        <v>4</v>
      </c>
      <c r="AE1199" s="9">
        <v>2406</v>
      </c>
      <c r="AF1199" s="12">
        <v>4060</v>
      </c>
      <c r="AG1199" s="2">
        <v>8</v>
      </c>
      <c r="AH1199" s="2">
        <v>19</v>
      </c>
      <c r="AI1199" s="2">
        <v>3</v>
      </c>
      <c r="AJ1199" s="2">
        <v>3</v>
      </c>
      <c r="AK1199" s="2">
        <v>80</v>
      </c>
      <c r="AL1199" s="2">
        <v>2</v>
      </c>
      <c r="AM1199" s="2">
        <v>8</v>
      </c>
      <c r="AN1199" s="2">
        <v>2</v>
      </c>
      <c r="AO1199" s="2">
        <v>1</v>
      </c>
      <c r="AP1199" s="2">
        <v>0</v>
      </c>
      <c r="AQ1199" s="2">
        <v>0</v>
      </c>
      <c r="AR1199" s="4">
        <v>0</v>
      </c>
    </row>
    <row r="1200" spans="1:44" ht="16" thickBot="1" x14ac:dyDescent="0.4">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9">
        <v>1128</v>
      </c>
      <c r="W1200" s="2">
        <v>13</v>
      </c>
      <c r="X1200" s="1" t="s">
        <v>75</v>
      </c>
      <c r="Y1200" s="2">
        <v>1</v>
      </c>
      <c r="Z1200" s="2">
        <v>2</v>
      </c>
      <c r="AA1200" s="9">
        <v>95</v>
      </c>
      <c r="AB1200" s="2">
        <v>4</v>
      </c>
      <c r="AC1200" s="2">
        <v>2</v>
      </c>
      <c r="AD1200" s="2">
        <v>3</v>
      </c>
      <c r="AE1200" s="9">
        <v>5538</v>
      </c>
      <c r="AF1200" s="12">
        <v>5696</v>
      </c>
      <c r="AG1200" s="2">
        <v>5</v>
      </c>
      <c r="AH1200" s="2">
        <v>18</v>
      </c>
      <c r="AI1200" s="2">
        <v>3</v>
      </c>
      <c r="AJ1200" s="2">
        <v>3</v>
      </c>
      <c r="AK1200" s="2">
        <v>80</v>
      </c>
      <c r="AL1200" s="2">
        <v>2</v>
      </c>
      <c r="AM1200" s="2">
        <v>10</v>
      </c>
      <c r="AN1200" s="2">
        <v>2</v>
      </c>
      <c r="AO1200" s="2">
        <v>0</v>
      </c>
      <c r="AP1200" s="2">
        <v>0</v>
      </c>
      <c r="AQ1200" s="2">
        <v>0</v>
      </c>
      <c r="AR1200" s="4">
        <v>0</v>
      </c>
    </row>
    <row r="1201" spans="1:44" ht="16" thickBot="1" x14ac:dyDescent="0.4">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9">
        <v>750</v>
      </c>
      <c r="W1201" s="2">
        <v>28</v>
      </c>
      <c r="X1201" s="1" t="s">
        <v>75</v>
      </c>
      <c r="Y1201" s="2">
        <v>1</v>
      </c>
      <c r="Z1201" s="2">
        <v>2</v>
      </c>
      <c r="AA1201" s="9">
        <v>46</v>
      </c>
      <c r="AB1201" s="2">
        <v>4</v>
      </c>
      <c r="AC1201" s="2">
        <v>2</v>
      </c>
      <c r="AD1201" s="2">
        <v>3</v>
      </c>
      <c r="AE1201" s="9">
        <v>3407</v>
      </c>
      <c r="AF1201" s="12">
        <v>25348</v>
      </c>
      <c r="AG1201" s="2">
        <v>1</v>
      </c>
      <c r="AH1201" s="2">
        <v>17</v>
      </c>
      <c r="AI1201" s="2">
        <v>3</v>
      </c>
      <c r="AJ1201" s="2">
        <v>4</v>
      </c>
      <c r="AK1201" s="2">
        <v>80</v>
      </c>
      <c r="AL1201" s="2">
        <v>2</v>
      </c>
      <c r="AM1201" s="2">
        <v>10</v>
      </c>
      <c r="AN1201" s="2">
        <v>2</v>
      </c>
      <c r="AO1201" s="2">
        <v>10</v>
      </c>
      <c r="AP1201" s="2">
        <v>9</v>
      </c>
      <c r="AQ1201" s="2">
        <v>6</v>
      </c>
      <c r="AR1201" s="4">
        <v>8</v>
      </c>
    </row>
    <row r="1202" spans="1:44" ht="16" thickBot="1" x14ac:dyDescent="0.4">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9">
        <v>1083</v>
      </c>
      <c r="W1202" s="2">
        <v>29</v>
      </c>
      <c r="X1202" s="1" t="s">
        <v>63</v>
      </c>
      <c r="Y1202" s="2">
        <v>1</v>
      </c>
      <c r="Z1202" s="2">
        <v>3</v>
      </c>
      <c r="AA1202" s="9">
        <v>96</v>
      </c>
      <c r="AB1202" s="2">
        <v>1</v>
      </c>
      <c r="AC1202" s="2">
        <v>2</v>
      </c>
      <c r="AD1202" s="2">
        <v>2</v>
      </c>
      <c r="AE1202" s="9">
        <v>6549</v>
      </c>
      <c r="AF1202" s="12">
        <v>3173</v>
      </c>
      <c r="AG1202" s="2">
        <v>1</v>
      </c>
      <c r="AH1202" s="2">
        <v>14</v>
      </c>
      <c r="AI1202" s="2">
        <v>3</v>
      </c>
      <c r="AJ1202" s="2">
        <v>2</v>
      </c>
      <c r="AK1202" s="2">
        <v>80</v>
      </c>
      <c r="AL1202" s="2">
        <v>2</v>
      </c>
      <c r="AM1202" s="2">
        <v>8</v>
      </c>
      <c r="AN1202" s="2">
        <v>2</v>
      </c>
      <c r="AO1202" s="2">
        <v>8</v>
      </c>
      <c r="AP1202" s="2">
        <v>6</v>
      </c>
      <c r="AQ1202" s="2">
        <v>1</v>
      </c>
      <c r="AR1202" s="4">
        <v>7</v>
      </c>
    </row>
    <row r="1203" spans="1:44" ht="16" thickBot="1" x14ac:dyDescent="0.4">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9">
        <v>598</v>
      </c>
      <c r="W1203" s="2">
        <v>9</v>
      </c>
      <c r="X1203" s="1" t="s">
        <v>75</v>
      </c>
      <c r="Y1203" s="2">
        <v>1</v>
      </c>
      <c r="Z1203" s="2">
        <v>3</v>
      </c>
      <c r="AA1203" s="9">
        <v>91</v>
      </c>
      <c r="AB1203" s="2">
        <v>4</v>
      </c>
      <c r="AC1203" s="2">
        <v>1</v>
      </c>
      <c r="AD1203" s="2">
        <v>3</v>
      </c>
      <c r="AE1203" s="9">
        <v>2451</v>
      </c>
      <c r="AF1203" s="12">
        <v>22376</v>
      </c>
      <c r="AG1203" s="2">
        <v>6</v>
      </c>
      <c r="AH1203" s="2">
        <v>18</v>
      </c>
      <c r="AI1203" s="2">
        <v>3</v>
      </c>
      <c r="AJ1203" s="2">
        <v>1</v>
      </c>
      <c r="AK1203" s="2">
        <v>80</v>
      </c>
      <c r="AL1203" s="2">
        <v>2</v>
      </c>
      <c r="AM1203" s="2">
        <v>5</v>
      </c>
      <c r="AN1203" s="2">
        <v>2</v>
      </c>
      <c r="AO1203" s="2">
        <v>1</v>
      </c>
      <c r="AP1203" s="2">
        <v>0</v>
      </c>
      <c r="AQ1203" s="2">
        <v>0</v>
      </c>
      <c r="AR1203" s="4">
        <v>0</v>
      </c>
    </row>
    <row r="1204" spans="1:44" ht="16" thickBot="1" x14ac:dyDescent="0.4">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9">
        <v>1387</v>
      </c>
      <c r="W1204" s="2">
        <v>10</v>
      </c>
      <c r="X1204" s="1" t="s">
        <v>132</v>
      </c>
      <c r="Y1204" s="2">
        <v>1</v>
      </c>
      <c r="Z1204" s="2">
        <v>2</v>
      </c>
      <c r="AA1204" s="9">
        <v>76</v>
      </c>
      <c r="AB1204" s="2">
        <v>3</v>
      </c>
      <c r="AC1204" s="2">
        <v>2</v>
      </c>
      <c r="AD1204" s="2">
        <v>1</v>
      </c>
      <c r="AE1204" s="9">
        <v>5377</v>
      </c>
      <c r="AF1204" s="12">
        <v>3835</v>
      </c>
      <c r="AG1204" s="2">
        <v>2</v>
      </c>
      <c r="AH1204" s="2">
        <v>13</v>
      </c>
      <c r="AI1204" s="2">
        <v>3</v>
      </c>
      <c r="AJ1204" s="2">
        <v>4</v>
      </c>
      <c r="AK1204" s="2">
        <v>80</v>
      </c>
      <c r="AL1204" s="2">
        <v>3</v>
      </c>
      <c r="AM1204" s="2">
        <v>10</v>
      </c>
      <c r="AN1204" s="2">
        <v>3</v>
      </c>
      <c r="AO1204" s="2">
        <v>7</v>
      </c>
      <c r="AP1204" s="2">
        <v>7</v>
      </c>
      <c r="AQ1204" s="2">
        <v>7</v>
      </c>
      <c r="AR1204" s="4">
        <v>7</v>
      </c>
    </row>
    <row r="1205" spans="1:44" ht="16" thickBot="1" x14ac:dyDescent="0.4">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9">
        <v>267</v>
      </c>
      <c r="W1205" s="2">
        <v>21</v>
      </c>
      <c r="X1205" s="1" t="s">
        <v>75</v>
      </c>
      <c r="Y1205" s="2">
        <v>1</v>
      </c>
      <c r="Z1205" s="2">
        <v>2</v>
      </c>
      <c r="AA1205" s="9">
        <v>79</v>
      </c>
      <c r="AB1205" s="2">
        <v>4</v>
      </c>
      <c r="AC1205" s="2">
        <v>1</v>
      </c>
      <c r="AD1205" s="2">
        <v>2</v>
      </c>
      <c r="AE1205" s="9">
        <v>2028</v>
      </c>
      <c r="AF1205" s="12">
        <v>13637</v>
      </c>
      <c r="AG1205" s="2">
        <v>1</v>
      </c>
      <c r="AH1205" s="2">
        <v>18</v>
      </c>
      <c r="AI1205" s="2">
        <v>3</v>
      </c>
      <c r="AJ1205" s="2">
        <v>4</v>
      </c>
      <c r="AK1205" s="2">
        <v>80</v>
      </c>
      <c r="AL1205" s="2">
        <v>3</v>
      </c>
      <c r="AM1205" s="2">
        <v>14</v>
      </c>
      <c r="AN1205" s="2">
        <v>3</v>
      </c>
      <c r="AO1205" s="2">
        <v>14</v>
      </c>
      <c r="AP1205" s="2">
        <v>11</v>
      </c>
      <c r="AQ1205" s="2">
        <v>2</v>
      </c>
      <c r="AR1205" s="4">
        <v>13</v>
      </c>
    </row>
    <row r="1206" spans="1:44" ht="16" thickBot="1" x14ac:dyDescent="0.4">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9">
        <v>478</v>
      </c>
      <c r="W1206" s="2">
        <v>2</v>
      </c>
      <c r="X1206" s="1" t="s">
        <v>75</v>
      </c>
      <c r="Y1206" s="2">
        <v>1</v>
      </c>
      <c r="Z1206" s="2">
        <v>3</v>
      </c>
      <c r="AA1206" s="9">
        <v>60</v>
      </c>
      <c r="AB1206" s="2">
        <v>2</v>
      </c>
      <c r="AC1206" s="2">
        <v>5</v>
      </c>
      <c r="AD1206" s="2">
        <v>1</v>
      </c>
      <c r="AE1206" s="9">
        <v>19038</v>
      </c>
      <c r="AF1206" s="12">
        <v>19805</v>
      </c>
      <c r="AG1206" s="2">
        <v>8</v>
      </c>
      <c r="AH1206" s="2">
        <v>12</v>
      </c>
      <c r="AI1206" s="2">
        <v>3</v>
      </c>
      <c r="AJ1206" s="2">
        <v>2</v>
      </c>
      <c r="AK1206" s="2">
        <v>80</v>
      </c>
      <c r="AL1206" s="2">
        <v>3</v>
      </c>
      <c r="AM1206" s="2">
        <v>34</v>
      </c>
      <c r="AN1206" s="2">
        <v>3</v>
      </c>
      <c r="AO1206" s="2">
        <v>1</v>
      </c>
      <c r="AP1206" s="2">
        <v>0</v>
      </c>
      <c r="AQ1206" s="2">
        <v>0</v>
      </c>
      <c r="AR1206" s="4">
        <v>0</v>
      </c>
    </row>
    <row r="1207" spans="1:44" ht="16" thickBot="1" x14ac:dyDescent="0.4">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9">
        <v>671</v>
      </c>
      <c r="W1207" s="2">
        <v>19</v>
      </c>
      <c r="X1207" s="1" t="s">
        <v>75</v>
      </c>
      <c r="Y1207" s="2">
        <v>1</v>
      </c>
      <c r="Z1207" s="2">
        <v>3</v>
      </c>
      <c r="AA1207" s="9">
        <v>85</v>
      </c>
      <c r="AB1207" s="2">
        <v>3</v>
      </c>
      <c r="AC1207" s="2">
        <v>2</v>
      </c>
      <c r="AD1207" s="2">
        <v>3</v>
      </c>
      <c r="AE1207" s="9">
        <v>5768</v>
      </c>
      <c r="AF1207" s="12">
        <v>26493</v>
      </c>
      <c r="AG1207" s="2">
        <v>3</v>
      </c>
      <c r="AH1207" s="2">
        <v>17</v>
      </c>
      <c r="AI1207" s="2">
        <v>3</v>
      </c>
      <c r="AJ1207" s="2">
        <v>1</v>
      </c>
      <c r="AK1207" s="2">
        <v>80</v>
      </c>
      <c r="AL1207" s="2">
        <v>3</v>
      </c>
      <c r="AM1207" s="2">
        <v>9</v>
      </c>
      <c r="AN1207" s="2">
        <v>2</v>
      </c>
      <c r="AO1207" s="2">
        <v>4</v>
      </c>
      <c r="AP1207" s="2">
        <v>3</v>
      </c>
      <c r="AQ1207" s="2">
        <v>0</v>
      </c>
      <c r="AR1207" s="4">
        <v>2</v>
      </c>
    </row>
    <row r="1208" spans="1:44" ht="16" thickBot="1" x14ac:dyDescent="0.4">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9">
        <v>390</v>
      </c>
      <c r="W1208" s="2">
        <v>17</v>
      </c>
      <c r="X1208" s="1" t="s">
        <v>69</v>
      </c>
      <c r="Y1208" s="2">
        <v>1</v>
      </c>
      <c r="Z1208" s="2">
        <v>4</v>
      </c>
      <c r="AA1208" s="9">
        <v>62</v>
      </c>
      <c r="AB1208" s="2">
        <v>1</v>
      </c>
      <c r="AC1208" s="2">
        <v>1</v>
      </c>
      <c r="AD1208" s="2">
        <v>3</v>
      </c>
      <c r="AE1208" s="9">
        <v>2305</v>
      </c>
      <c r="AF1208" s="12">
        <v>6217</v>
      </c>
      <c r="AG1208" s="2">
        <v>1</v>
      </c>
      <c r="AH1208" s="2">
        <v>15</v>
      </c>
      <c r="AI1208" s="2">
        <v>3</v>
      </c>
      <c r="AJ1208" s="2">
        <v>3</v>
      </c>
      <c r="AK1208" s="2">
        <v>80</v>
      </c>
      <c r="AL1208" s="2">
        <v>3</v>
      </c>
      <c r="AM1208" s="2">
        <v>3</v>
      </c>
      <c r="AN1208" s="2">
        <v>4</v>
      </c>
      <c r="AO1208" s="2">
        <v>3</v>
      </c>
      <c r="AP1208" s="2">
        <v>2</v>
      </c>
      <c r="AQ1208" s="2">
        <v>0</v>
      </c>
      <c r="AR1208" s="4">
        <v>2</v>
      </c>
    </row>
    <row r="1209" spans="1:44" ht="16" thickBot="1" x14ac:dyDescent="0.4">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9">
        <v>172</v>
      </c>
      <c r="W1209" s="2">
        <v>4</v>
      </c>
      <c r="X1209" s="1" t="s">
        <v>69</v>
      </c>
      <c r="Y1209" s="2">
        <v>1</v>
      </c>
      <c r="Z1209" s="2">
        <v>1</v>
      </c>
      <c r="AA1209" s="9">
        <v>37</v>
      </c>
      <c r="AB1209" s="2">
        <v>2</v>
      </c>
      <c r="AC1209" s="2">
        <v>2</v>
      </c>
      <c r="AD1209" s="2">
        <v>4</v>
      </c>
      <c r="AE1209" s="9">
        <v>5810</v>
      </c>
      <c r="AF1209" s="12">
        <v>22604</v>
      </c>
      <c r="AG1209" s="2">
        <v>1</v>
      </c>
      <c r="AH1209" s="2">
        <v>16</v>
      </c>
      <c r="AI1209" s="2">
        <v>3</v>
      </c>
      <c r="AJ1209" s="2">
        <v>3</v>
      </c>
      <c r="AK1209" s="2">
        <v>80</v>
      </c>
      <c r="AL1209" s="2">
        <v>0</v>
      </c>
      <c r="AM1209" s="2">
        <v>10</v>
      </c>
      <c r="AN1209" s="2">
        <v>2</v>
      </c>
      <c r="AO1209" s="2">
        <v>10</v>
      </c>
      <c r="AP1209" s="2">
        <v>4</v>
      </c>
      <c r="AQ1209" s="2">
        <v>1</v>
      </c>
      <c r="AR1209" s="4">
        <v>8</v>
      </c>
    </row>
    <row r="1210" spans="1:44" ht="16" thickBot="1" x14ac:dyDescent="0.4">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9">
        <v>311</v>
      </c>
      <c r="W1210" s="2">
        <v>7</v>
      </c>
      <c r="X1210" s="1" t="s">
        <v>75</v>
      </c>
      <c r="Y1210" s="2">
        <v>1</v>
      </c>
      <c r="Z1210" s="2">
        <v>1</v>
      </c>
      <c r="AA1210" s="9">
        <v>77</v>
      </c>
      <c r="AB1210" s="2">
        <v>3</v>
      </c>
      <c r="AC1210" s="2">
        <v>1</v>
      </c>
      <c r="AD1210" s="2">
        <v>2</v>
      </c>
      <c r="AE1210" s="9">
        <v>2013</v>
      </c>
      <c r="AF1210" s="12">
        <v>10950</v>
      </c>
      <c r="AG1210" s="2">
        <v>2</v>
      </c>
      <c r="AH1210" s="2">
        <v>11</v>
      </c>
      <c r="AI1210" s="2">
        <v>3</v>
      </c>
      <c r="AJ1210" s="2">
        <v>3</v>
      </c>
      <c r="AK1210" s="2">
        <v>80</v>
      </c>
      <c r="AL1210" s="2">
        <v>0</v>
      </c>
      <c r="AM1210" s="2">
        <v>15</v>
      </c>
      <c r="AN1210" s="2">
        <v>3</v>
      </c>
      <c r="AO1210" s="2">
        <v>4</v>
      </c>
      <c r="AP1210" s="2">
        <v>3</v>
      </c>
      <c r="AQ1210" s="2">
        <v>1</v>
      </c>
      <c r="AR1210" s="4">
        <v>3</v>
      </c>
    </row>
    <row r="1211" spans="1:44" ht="16" thickBot="1" x14ac:dyDescent="0.4">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9">
        <v>507</v>
      </c>
      <c r="W1211" s="2">
        <v>20</v>
      </c>
      <c r="X1211" s="1" t="s">
        <v>63</v>
      </c>
      <c r="Y1211" s="2">
        <v>1</v>
      </c>
      <c r="Z1211" s="2">
        <v>1</v>
      </c>
      <c r="AA1211" s="9">
        <v>97</v>
      </c>
      <c r="AB1211" s="2">
        <v>3</v>
      </c>
      <c r="AC1211" s="2">
        <v>2</v>
      </c>
      <c r="AD1211" s="2">
        <v>3</v>
      </c>
      <c r="AE1211" s="9">
        <v>2272</v>
      </c>
      <c r="AF1211" s="12">
        <v>24812</v>
      </c>
      <c r="AG1211" s="2">
        <v>0</v>
      </c>
      <c r="AH1211" s="2">
        <v>14</v>
      </c>
      <c r="AI1211" s="2">
        <v>3</v>
      </c>
      <c r="AJ1211" s="2">
        <v>2</v>
      </c>
      <c r="AK1211" s="2">
        <v>80</v>
      </c>
      <c r="AL1211" s="2">
        <v>0</v>
      </c>
      <c r="AM1211" s="2">
        <v>5</v>
      </c>
      <c r="AN1211" s="2">
        <v>3</v>
      </c>
      <c r="AO1211" s="2">
        <v>4</v>
      </c>
      <c r="AP1211" s="2">
        <v>3</v>
      </c>
      <c r="AQ1211" s="2">
        <v>1</v>
      </c>
      <c r="AR1211" s="4">
        <v>2</v>
      </c>
    </row>
    <row r="1212" spans="1:44" ht="16" thickBot="1" x14ac:dyDescent="0.4">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9">
        <v>479</v>
      </c>
      <c r="W1212" s="2">
        <v>7</v>
      </c>
      <c r="X1212" s="1" t="s">
        <v>69</v>
      </c>
      <c r="Y1212" s="2">
        <v>1</v>
      </c>
      <c r="Z1212" s="2">
        <v>1</v>
      </c>
      <c r="AA1212" s="9">
        <v>35</v>
      </c>
      <c r="AB1212" s="2">
        <v>3</v>
      </c>
      <c r="AC1212" s="2">
        <v>1</v>
      </c>
      <c r="AD1212" s="2">
        <v>4</v>
      </c>
      <c r="AE1212" s="9">
        <v>2972</v>
      </c>
      <c r="AF1212" s="12">
        <v>22061</v>
      </c>
      <c r="AG1212" s="2">
        <v>1</v>
      </c>
      <c r="AH1212" s="2">
        <v>13</v>
      </c>
      <c r="AI1212" s="2">
        <v>3</v>
      </c>
      <c r="AJ1212" s="2">
        <v>3</v>
      </c>
      <c r="AK1212" s="2">
        <v>80</v>
      </c>
      <c r="AL1212" s="2">
        <v>0</v>
      </c>
      <c r="AM1212" s="2">
        <v>1</v>
      </c>
      <c r="AN1212" s="2">
        <v>1</v>
      </c>
      <c r="AO1212" s="2">
        <v>1</v>
      </c>
      <c r="AP1212" s="2">
        <v>0</v>
      </c>
      <c r="AQ1212" s="2">
        <v>0</v>
      </c>
      <c r="AR1212" s="4">
        <v>0</v>
      </c>
    </row>
    <row r="1213" spans="1:44" ht="16" thickBot="1" x14ac:dyDescent="0.4">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9">
        <v>116</v>
      </c>
      <c r="W1213" s="2">
        <v>24</v>
      </c>
      <c r="X1213" s="1" t="s">
        <v>63</v>
      </c>
      <c r="Y1213" s="2">
        <v>1</v>
      </c>
      <c r="Z1213" s="2">
        <v>1</v>
      </c>
      <c r="AA1213" s="9">
        <v>52</v>
      </c>
      <c r="AB1213" s="2">
        <v>3</v>
      </c>
      <c r="AC1213" s="2">
        <v>2</v>
      </c>
      <c r="AD1213" s="2">
        <v>4</v>
      </c>
      <c r="AE1213" s="9">
        <v>4108</v>
      </c>
      <c r="AF1213" s="12">
        <v>5340</v>
      </c>
      <c r="AG1213" s="2">
        <v>7</v>
      </c>
      <c r="AH1213" s="2">
        <v>13</v>
      </c>
      <c r="AI1213" s="2">
        <v>3</v>
      </c>
      <c r="AJ1213" s="2">
        <v>1</v>
      </c>
      <c r="AK1213" s="2">
        <v>80</v>
      </c>
      <c r="AL1213" s="2">
        <v>0</v>
      </c>
      <c r="AM1213" s="2">
        <v>18</v>
      </c>
      <c r="AN1213" s="2">
        <v>3</v>
      </c>
      <c r="AO1213" s="2">
        <v>7</v>
      </c>
      <c r="AP1213" s="2">
        <v>7</v>
      </c>
      <c r="AQ1213" s="2">
        <v>1</v>
      </c>
      <c r="AR1213" s="4">
        <v>7</v>
      </c>
    </row>
    <row r="1214" spans="1:44" ht="16" thickBot="1" x14ac:dyDescent="0.4">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9">
        <v>771</v>
      </c>
      <c r="W1214" s="2">
        <v>1</v>
      </c>
      <c r="X1214" s="1" t="s">
        <v>53</v>
      </c>
      <c r="Y1214" s="2">
        <v>1</v>
      </c>
      <c r="Z1214" s="2">
        <v>2</v>
      </c>
      <c r="AA1214" s="9">
        <v>45</v>
      </c>
      <c r="AB1214" s="2">
        <v>2</v>
      </c>
      <c r="AC1214" s="2">
        <v>2</v>
      </c>
      <c r="AD1214" s="2">
        <v>3</v>
      </c>
      <c r="AE1214" s="9">
        <v>4617</v>
      </c>
      <c r="AF1214" s="12">
        <v>14120</v>
      </c>
      <c r="AG1214" s="2">
        <v>1</v>
      </c>
      <c r="AH1214" s="2">
        <v>12</v>
      </c>
      <c r="AI1214" s="2">
        <v>3</v>
      </c>
      <c r="AJ1214" s="2">
        <v>2</v>
      </c>
      <c r="AK1214" s="2">
        <v>80</v>
      </c>
      <c r="AL1214" s="2">
        <v>0</v>
      </c>
      <c r="AM1214" s="2">
        <v>4</v>
      </c>
      <c r="AN1214" s="2">
        <v>2</v>
      </c>
      <c r="AO1214" s="2">
        <v>4</v>
      </c>
      <c r="AP1214" s="2">
        <v>3</v>
      </c>
      <c r="AQ1214" s="2">
        <v>1</v>
      </c>
      <c r="AR1214" s="4">
        <v>2</v>
      </c>
    </row>
    <row r="1215" spans="1:44" ht="16" thickBot="1" x14ac:dyDescent="0.4">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9">
        <v>1395</v>
      </c>
      <c r="W1215" s="2">
        <v>9</v>
      </c>
      <c r="X1215" s="1" t="s">
        <v>69</v>
      </c>
      <c r="Y1215" s="2">
        <v>1</v>
      </c>
      <c r="Z1215" s="2">
        <v>2</v>
      </c>
      <c r="AA1215" s="9">
        <v>48</v>
      </c>
      <c r="AB1215" s="2">
        <v>3</v>
      </c>
      <c r="AC1215" s="2">
        <v>2</v>
      </c>
      <c r="AD1215" s="2">
        <v>3</v>
      </c>
      <c r="AE1215" s="9">
        <v>5098</v>
      </c>
      <c r="AF1215" s="12">
        <v>18698</v>
      </c>
      <c r="AG1215" s="2">
        <v>1</v>
      </c>
      <c r="AH1215" s="2">
        <v>19</v>
      </c>
      <c r="AI1215" s="2">
        <v>3</v>
      </c>
      <c r="AJ1215" s="2">
        <v>2</v>
      </c>
      <c r="AK1215" s="2">
        <v>80</v>
      </c>
      <c r="AL1215" s="2">
        <v>0</v>
      </c>
      <c r="AM1215" s="2">
        <v>10</v>
      </c>
      <c r="AN1215" s="2">
        <v>3</v>
      </c>
      <c r="AO1215" s="2">
        <v>10</v>
      </c>
      <c r="AP1215" s="2">
        <v>7</v>
      </c>
      <c r="AQ1215" s="2">
        <v>0</v>
      </c>
      <c r="AR1215" s="4">
        <v>8</v>
      </c>
    </row>
    <row r="1216" spans="1:44" ht="16" thickBot="1" x14ac:dyDescent="0.4">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9">
        <v>447</v>
      </c>
      <c r="W1216" s="2">
        <v>5</v>
      </c>
      <c r="X1216" s="1" t="s">
        <v>75</v>
      </c>
      <c r="Y1216" s="2">
        <v>1</v>
      </c>
      <c r="Z1216" s="2">
        <v>2</v>
      </c>
      <c r="AA1216" s="9">
        <v>85</v>
      </c>
      <c r="AB1216" s="2">
        <v>4</v>
      </c>
      <c r="AC1216" s="2">
        <v>2</v>
      </c>
      <c r="AD1216" s="2">
        <v>2</v>
      </c>
      <c r="AE1216" s="9">
        <v>6870</v>
      </c>
      <c r="AF1216" s="12">
        <v>15530</v>
      </c>
      <c r="AG1216" s="2">
        <v>3</v>
      </c>
      <c r="AH1216" s="2">
        <v>12</v>
      </c>
      <c r="AI1216" s="2">
        <v>3</v>
      </c>
      <c r="AJ1216" s="2">
        <v>1</v>
      </c>
      <c r="AK1216" s="2">
        <v>80</v>
      </c>
      <c r="AL1216" s="2">
        <v>0</v>
      </c>
      <c r="AM1216" s="2">
        <v>11</v>
      </c>
      <c r="AN1216" s="2">
        <v>1</v>
      </c>
      <c r="AO1216" s="2">
        <v>3</v>
      </c>
      <c r="AP1216" s="2">
        <v>2</v>
      </c>
      <c r="AQ1216" s="2">
        <v>1</v>
      </c>
      <c r="AR1216" s="4">
        <v>2</v>
      </c>
    </row>
    <row r="1217" spans="1:44" ht="16" thickBot="1" x14ac:dyDescent="0.4">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9">
        <v>1322</v>
      </c>
      <c r="W1217" s="2">
        <v>2</v>
      </c>
      <c r="X1217" s="1" t="s">
        <v>69</v>
      </c>
      <c r="Y1217" s="2">
        <v>1</v>
      </c>
      <c r="Z1217" s="2">
        <v>3</v>
      </c>
      <c r="AA1217" s="9">
        <v>52</v>
      </c>
      <c r="AB1217" s="2">
        <v>2</v>
      </c>
      <c r="AC1217" s="2">
        <v>1</v>
      </c>
      <c r="AD1217" s="2">
        <v>3</v>
      </c>
      <c r="AE1217" s="9">
        <v>2809</v>
      </c>
      <c r="AF1217" s="12">
        <v>2725</v>
      </c>
      <c r="AG1217" s="2">
        <v>2</v>
      </c>
      <c r="AH1217" s="2">
        <v>14</v>
      </c>
      <c r="AI1217" s="2">
        <v>3</v>
      </c>
      <c r="AJ1217" s="2">
        <v>4</v>
      </c>
      <c r="AK1217" s="2">
        <v>80</v>
      </c>
      <c r="AL1217" s="2">
        <v>0</v>
      </c>
      <c r="AM1217" s="2">
        <v>8</v>
      </c>
      <c r="AN1217" s="2">
        <v>3</v>
      </c>
      <c r="AO1217" s="2">
        <v>2</v>
      </c>
      <c r="AP1217" s="2">
        <v>2</v>
      </c>
      <c r="AQ1217" s="2">
        <v>2</v>
      </c>
      <c r="AR1217" s="4">
        <v>2</v>
      </c>
    </row>
    <row r="1218" spans="1:44" ht="16" thickBot="1" x14ac:dyDescent="0.4">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9">
        <v>157</v>
      </c>
      <c r="W1218" s="2">
        <v>1</v>
      </c>
      <c r="X1218" s="1" t="s">
        <v>75</v>
      </c>
      <c r="Y1218" s="2">
        <v>1</v>
      </c>
      <c r="Z1218" s="2">
        <v>3</v>
      </c>
      <c r="AA1218" s="9">
        <v>95</v>
      </c>
      <c r="AB1218" s="2">
        <v>3</v>
      </c>
      <c r="AC1218" s="2">
        <v>1</v>
      </c>
      <c r="AD1218" s="2">
        <v>1</v>
      </c>
      <c r="AE1218" s="9">
        <v>2867</v>
      </c>
      <c r="AF1218" s="12">
        <v>20006</v>
      </c>
      <c r="AG1218" s="2">
        <v>0</v>
      </c>
      <c r="AH1218" s="2">
        <v>13</v>
      </c>
      <c r="AI1218" s="2">
        <v>3</v>
      </c>
      <c r="AJ1218" s="2">
        <v>4</v>
      </c>
      <c r="AK1218" s="2">
        <v>80</v>
      </c>
      <c r="AL1218" s="2">
        <v>0</v>
      </c>
      <c r="AM1218" s="2">
        <v>8</v>
      </c>
      <c r="AN1218" s="2">
        <v>2</v>
      </c>
      <c r="AO1218" s="2">
        <v>7</v>
      </c>
      <c r="AP1218" s="2">
        <v>7</v>
      </c>
      <c r="AQ1218" s="2">
        <v>7</v>
      </c>
      <c r="AR1218" s="4">
        <v>6</v>
      </c>
    </row>
    <row r="1219" spans="1:44" ht="16" thickBot="1" x14ac:dyDescent="0.4">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9">
        <v>717</v>
      </c>
      <c r="W1219" s="2">
        <v>13</v>
      </c>
      <c r="X1219" s="1" t="s">
        <v>69</v>
      </c>
      <c r="Y1219" s="2">
        <v>1</v>
      </c>
      <c r="Z1219" s="2">
        <v>3</v>
      </c>
      <c r="AA1219" s="9">
        <v>34</v>
      </c>
      <c r="AB1219" s="2">
        <v>3</v>
      </c>
      <c r="AC1219" s="2">
        <v>2</v>
      </c>
      <c r="AD1219" s="2">
        <v>2</v>
      </c>
      <c r="AE1219" s="9">
        <v>5562</v>
      </c>
      <c r="AF1219" s="12">
        <v>9697</v>
      </c>
      <c r="AG1219" s="2">
        <v>6</v>
      </c>
      <c r="AH1219" s="2">
        <v>14</v>
      </c>
      <c r="AI1219" s="2">
        <v>3</v>
      </c>
      <c r="AJ1219" s="2">
        <v>4</v>
      </c>
      <c r="AK1219" s="2">
        <v>80</v>
      </c>
      <c r="AL1219" s="2">
        <v>0</v>
      </c>
      <c r="AM1219" s="2">
        <v>19</v>
      </c>
      <c r="AN1219" s="2">
        <v>3</v>
      </c>
      <c r="AO1219" s="2">
        <v>10</v>
      </c>
      <c r="AP1219" s="2">
        <v>7</v>
      </c>
      <c r="AQ1219" s="2">
        <v>0</v>
      </c>
      <c r="AR1219" s="4">
        <v>9</v>
      </c>
    </row>
    <row r="1220" spans="1:44" ht="16" thickBot="1" x14ac:dyDescent="0.4">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9">
        <v>809</v>
      </c>
      <c r="W1220" s="2">
        <v>1</v>
      </c>
      <c r="X1220" s="1" t="s">
        <v>75</v>
      </c>
      <c r="Y1220" s="2">
        <v>1</v>
      </c>
      <c r="Z1220" s="2">
        <v>3</v>
      </c>
      <c r="AA1220" s="9">
        <v>36</v>
      </c>
      <c r="AB1220" s="2">
        <v>3</v>
      </c>
      <c r="AC1220" s="2">
        <v>4</v>
      </c>
      <c r="AD1220" s="2">
        <v>3</v>
      </c>
      <c r="AE1220" s="9">
        <v>15379</v>
      </c>
      <c r="AF1220" s="12">
        <v>22384</v>
      </c>
      <c r="AG1220" s="2">
        <v>4</v>
      </c>
      <c r="AH1220" s="2">
        <v>14</v>
      </c>
      <c r="AI1220" s="2">
        <v>3</v>
      </c>
      <c r="AJ1220" s="2">
        <v>1</v>
      </c>
      <c r="AK1220" s="2">
        <v>80</v>
      </c>
      <c r="AL1220" s="2">
        <v>0</v>
      </c>
      <c r="AM1220" s="2">
        <v>23</v>
      </c>
      <c r="AN1220" s="2">
        <v>3</v>
      </c>
      <c r="AO1220" s="2">
        <v>8</v>
      </c>
      <c r="AP1220" s="2">
        <v>7</v>
      </c>
      <c r="AQ1220" s="2">
        <v>0</v>
      </c>
      <c r="AR1220" s="4">
        <v>0</v>
      </c>
    </row>
    <row r="1221" spans="1:44" ht="16" thickBot="1" x14ac:dyDescent="0.4">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9">
        <v>546</v>
      </c>
      <c r="W1221" s="2">
        <v>5</v>
      </c>
      <c r="X1221" s="1" t="s">
        <v>63</v>
      </c>
      <c r="Y1221" s="2">
        <v>1</v>
      </c>
      <c r="Z1221" s="2">
        <v>3</v>
      </c>
      <c r="AA1221" s="9">
        <v>97</v>
      </c>
      <c r="AB1221" s="2">
        <v>3</v>
      </c>
      <c r="AC1221" s="2">
        <v>1</v>
      </c>
      <c r="AD1221" s="2">
        <v>4</v>
      </c>
      <c r="AE1221" s="9">
        <v>3117</v>
      </c>
      <c r="AF1221" s="12">
        <v>26009</v>
      </c>
      <c r="AG1221" s="2">
        <v>1</v>
      </c>
      <c r="AH1221" s="2">
        <v>18</v>
      </c>
      <c r="AI1221" s="2">
        <v>3</v>
      </c>
      <c r="AJ1221" s="2">
        <v>3</v>
      </c>
      <c r="AK1221" s="2">
        <v>80</v>
      </c>
      <c r="AL1221" s="2">
        <v>0</v>
      </c>
      <c r="AM1221" s="2">
        <v>3</v>
      </c>
      <c r="AN1221" s="2">
        <v>3</v>
      </c>
      <c r="AO1221" s="2">
        <v>2</v>
      </c>
      <c r="AP1221" s="2">
        <v>2</v>
      </c>
      <c r="AQ1221" s="2">
        <v>2</v>
      </c>
      <c r="AR1221" s="4">
        <v>2</v>
      </c>
    </row>
    <row r="1222" spans="1:44" ht="16" thickBot="1" x14ac:dyDescent="0.4">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9">
        <v>652</v>
      </c>
      <c r="W1222" s="2">
        <v>7</v>
      </c>
      <c r="X1222" s="1" t="s">
        <v>75</v>
      </c>
      <c r="Y1222" s="2">
        <v>1</v>
      </c>
      <c r="Z1222" s="2">
        <v>3</v>
      </c>
      <c r="AA1222" s="9">
        <v>100</v>
      </c>
      <c r="AB1222" s="2">
        <v>4</v>
      </c>
      <c r="AC1222" s="2">
        <v>1</v>
      </c>
      <c r="AD1222" s="2">
        <v>1</v>
      </c>
      <c r="AE1222" s="9">
        <v>3578</v>
      </c>
      <c r="AF1222" s="12">
        <v>23577</v>
      </c>
      <c r="AG1222" s="2">
        <v>0</v>
      </c>
      <c r="AH1222" s="2">
        <v>12</v>
      </c>
      <c r="AI1222" s="2">
        <v>3</v>
      </c>
      <c r="AJ1222" s="2">
        <v>4</v>
      </c>
      <c r="AK1222" s="2">
        <v>80</v>
      </c>
      <c r="AL1222" s="2">
        <v>0</v>
      </c>
      <c r="AM1222" s="2">
        <v>8</v>
      </c>
      <c r="AN1222" s="2">
        <v>3</v>
      </c>
      <c r="AO1222" s="2">
        <v>7</v>
      </c>
      <c r="AP1222" s="2">
        <v>7</v>
      </c>
      <c r="AQ1222" s="2">
        <v>0</v>
      </c>
      <c r="AR1222" s="4">
        <v>7</v>
      </c>
    </row>
    <row r="1223" spans="1:44" ht="16" thickBot="1" x14ac:dyDescent="0.4">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9">
        <v>992</v>
      </c>
      <c r="W1223" s="2">
        <v>1</v>
      </c>
      <c r="X1223" s="1" t="s">
        <v>75</v>
      </c>
      <c r="Y1223" s="2">
        <v>1</v>
      </c>
      <c r="Z1223" s="2">
        <v>4</v>
      </c>
      <c r="AA1223" s="9">
        <v>68</v>
      </c>
      <c r="AB1223" s="2">
        <v>2</v>
      </c>
      <c r="AC1223" s="2">
        <v>1</v>
      </c>
      <c r="AD1223" s="2">
        <v>1</v>
      </c>
      <c r="AE1223" s="9">
        <v>2450</v>
      </c>
      <c r="AF1223" s="12">
        <v>21731</v>
      </c>
      <c r="AG1223" s="2">
        <v>1</v>
      </c>
      <c r="AH1223" s="2">
        <v>19</v>
      </c>
      <c r="AI1223" s="2">
        <v>3</v>
      </c>
      <c r="AJ1223" s="2">
        <v>2</v>
      </c>
      <c r="AK1223" s="2">
        <v>80</v>
      </c>
      <c r="AL1223" s="2">
        <v>0</v>
      </c>
      <c r="AM1223" s="2">
        <v>3</v>
      </c>
      <c r="AN1223" s="2">
        <v>3</v>
      </c>
      <c r="AO1223" s="2">
        <v>3</v>
      </c>
      <c r="AP1223" s="2">
        <v>0</v>
      </c>
      <c r="AQ1223" s="2">
        <v>1</v>
      </c>
      <c r="AR1223" s="4">
        <v>2</v>
      </c>
    </row>
    <row r="1224" spans="1:44" ht="16" thickBot="1" x14ac:dyDescent="0.4">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9">
        <v>575</v>
      </c>
      <c r="W1224" s="2">
        <v>25</v>
      </c>
      <c r="X1224" s="1" t="s">
        <v>75</v>
      </c>
      <c r="Y1224" s="2">
        <v>1</v>
      </c>
      <c r="Z1224" s="2">
        <v>4</v>
      </c>
      <c r="AA1224" s="9">
        <v>44</v>
      </c>
      <c r="AB1224" s="2">
        <v>2</v>
      </c>
      <c r="AC1224" s="2">
        <v>2</v>
      </c>
      <c r="AD1224" s="2">
        <v>2</v>
      </c>
      <c r="AE1224" s="9">
        <v>4320</v>
      </c>
      <c r="AF1224" s="12">
        <v>24152</v>
      </c>
      <c r="AG1224" s="2">
        <v>1</v>
      </c>
      <c r="AH1224" s="2">
        <v>13</v>
      </c>
      <c r="AI1224" s="2">
        <v>3</v>
      </c>
      <c r="AJ1224" s="2">
        <v>4</v>
      </c>
      <c r="AK1224" s="2">
        <v>80</v>
      </c>
      <c r="AL1224" s="2">
        <v>0</v>
      </c>
      <c r="AM1224" s="2">
        <v>5</v>
      </c>
      <c r="AN1224" s="2">
        <v>3</v>
      </c>
      <c r="AO1224" s="2">
        <v>5</v>
      </c>
      <c r="AP1224" s="2">
        <v>3</v>
      </c>
      <c r="AQ1224" s="2">
        <v>0</v>
      </c>
      <c r="AR1224" s="4">
        <v>2</v>
      </c>
    </row>
    <row r="1225" spans="1:44" ht="16" thickBot="1" x14ac:dyDescent="0.4">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9">
        <v>592</v>
      </c>
      <c r="W1225" s="2">
        <v>7</v>
      </c>
      <c r="X1225" s="1" t="s">
        <v>75</v>
      </c>
      <c r="Y1225" s="2">
        <v>1</v>
      </c>
      <c r="Z1225" s="2">
        <v>4</v>
      </c>
      <c r="AA1225" s="9">
        <v>59</v>
      </c>
      <c r="AB1225" s="2">
        <v>3</v>
      </c>
      <c r="AC1225" s="2">
        <v>1</v>
      </c>
      <c r="AD1225" s="2">
        <v>1</v>
      </c>
      <c r="AE1225" s="9">
        <v>2062</v>
      </c>
      <c r="AF1225" s="12">
        <v>19384</v>
      </c>
      <c r="AG1225" s="2">
        <v>3</v>
      </c>
      <c r="AH1225" s="2">
        <v>14</v>
      </c>
      <c r="AI1225" s="2">
        <v>3</v>
      </c>
      <c r="AJ1225" s="2">
        <v>2</v>
      </c>
      <c r="AK1225" s="2">
        <v>80</v>
      </c>
      <c r="AL1225" s="2">
        <v>0</v>
      </c>
      <c r="AM1225" s="2">
        <v>11</v>
      </c>
      <c r="AN1225" s="2">
        <v>3</v>
      </c>
      <c r="AO1225" s="2">
        <v>3</v>
      </c>
      <c r="AP1225" s="2">
        <v>2</v>
      </c>
      <c r="AQ1225" s="2">
        <v>1</v>
      </c>
      <c r="AR1225" s="4">
        <v>2</v>
      </c>
    </row>
    <row r="1226" spans="1:44" ht="16" thickBot="1" x14ac:dyDescent="0.4">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9">
        <v>529</v>
      </c>
      <c r="W1226" s="2">
        <v>2</v>
      </c>
      <c r="X1226" s="1" t="s">
        <v>75</v>
      </c>
      <c r="Y1226" s="2">
        <v>1</v>
      </c>
      <c r="Z1226" s="2">
        <v>4</v>
      </c>
      <c r="AA1226" s="9">
        <v>78</v>
      </c>
      <c r="AB1226" s="2">
        <v>3</v>
      </c>
      <c r="AC1226" s="2">
        <v>1</v>
      </c>
      <c r="AD1226" s="2">
        <v>4</v>
      </c>
      <c r="AE1226" s="9">
        <v>2439</v>
      </c>
      <c r="AF1226" s="12">
        <v>11288</v>
      </c>
      <c r="AG1226" s="2">
        <v>1</v>
      </c>
      <c r="AH1226" s="2">
        <v>14</v>
      </c>
      <c r="AI1226" s="2">
        <v>3</v>
      </c>
      <c r="AJ1226" s="2">
        <v>4</v>
      </c>
      <c r="AK1226" s="2">
        <v>80</v>
      </c>
      <c r="AL1226" s="2">
        <v>0</v>
      </c>
      <c r="AM1226" s="2">
        <v>4</v>
      </c>
      <c r="AN1226" s="2">
        <v>3</v>
      </c>
      <c r="AO1226" s="2">
        <v>4</v>
      </c>
      <c r="AP1226" s="2">
        <v>2</v>
      </c>
      <c r="AQ1226" s="2">
        <v>1</v>
      </c>
      <c r="AR1226" s="4">
        <v>2</v>
      </c>
    </row>
    <row r="1227" spans="1:44" ht="16" thickBot="1" x14ac:dyDescent="0.4">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9">
        <v>1467</v>
      </c>
      <c r="W1227" s="2">
        <v>20</v>
      </c>
      <c r="X1227" s="1" t="s">
        <v>75</v>
      </c>
      <c r="Y1227" s="2">
        <v>1</v>
      </c>
      <c r="Z1227" s="2">
        <v>4</v>
      </c>
      <c r="AA1227" s="9">
        <v>49</v>
      </c>
      <c r="AB1227" s="2">
        <v>3</v>
      </c>
      <c r="AC1227" s="2">
        <v>1</v>
      </c>
      <c r="AD1227" s="2">
        <v>2</v>
      </c>
      <c r="AE1227" s="9">
        <v>3420</v>
      </c>
      <c r="AF1227" s="12">
        <v>21158</v>
      </c>
      <c r="AG1227" s="2">
        <v>1</v>
      </c>
      <c r="AH1227" s="2">
        <v>13</v>
      </c>
      <c r="AI1227" s="2">
        <v>3</v>
      </c>
      <c r="AJ1227" s="2">
        <v>3</v>
      </c>
      <c r="AK1227" s="2">
        <v>80</v>
      </c>
      <c r="AL1227" s="2">
        <v>0</v>
      </c>
      <c r="AM1227" s="2">
        <v>6</v>
      </c>
      <c r="AN1227" s="2">
        <v>2</v>
      </c>
      <c r="AO1227" s="2">
        <v>5</v>
      </c>
      <c r="AP1227" s="2">
        <v>2</v>
      </c>
      <c r="AQ1227" s="2">
        <v>1</v>
      </c>
      <c r="AR1227" s="4">
        <v>3</v>
      </c>
    </row>
    <row r="1228" spans="1:44" ht="16" thickBot="1" x14ac:dyDescent="0.4">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9">
        <v>1142</v>
      </c>
      <c r="W1228" s="2">
        <v>8</v>
      </c>
      <c r="X1228" s="1" t="s">
        <v>75</v>
      </c>
      <c r="Y1228" s="2">
        <v>1</v>
      </c>
      <c r="Z1228" s="2">
        <v>4</v>
      </c>
      <c r="AA1228" s="9">
        <v>81</v>
      </c>
      <c r="AB1228" s="2">
        <v>3</v>
      </c>
      <c r="AC1228" s="2">
        <v>1</v>
      </c>
      <c r="AD1228" s="2">
        <v>3</v>
      </c>
      <c r="AE1228" s="9">
        <v>3968</v>
      </c>
      <c r="AF1228" s="12">
        <v>13624</v>
      </c>
      <c r="AG1228" s="2">
        <v>4</v>
      </c>
      <c r="AH1228" s="2">
        <v>13</v>
      </c>
      <c r="AI1228" s="2">
        <v>3</v>
      </c>
      <c r="AJ1228" s="2">
        <v>4</v>
      </c>
      <c r="AK1228" s="2">
        <v>80</v>
      </c>
      <c r="AL1228" s="2">
        <v>0</v>
      </c>
      <c r="AM1228" s="2">
        <v>8</v>
      </c>
      <c r="AN1228" s="2">
        <v>3</v>
      </c>
      <c r="AO1228" s="2">
        <v>0</v>
      </c>
      <c r="AP1228" s="2">
        <v>0</v>
      </c>
      <c r="AQ1228" s="2">
        <v>0</v>
      </c>
      <c r="AR1228" s="4">
        <v>0</v>
      </c>
    </row>
    <row r="1229" spans="1:44" ht="16" thickBot="1" x14ac:dyDescent="0.4">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9">
        <v>581</v>
      </c>
      <c r="W1229" s="2">
        <v>1</v>
      </c>
      <c r="X1229" s="1" t="s">
        <v>53</v>
      </c>
      <c r="Y1229" s="2">
        <v>1</v>
      </c>
      <c r="Z1229" s="2">
        <v>4</v>
      </c>
      <c r="AA1229" s="9">
        <v>63</v>
      </c>
      <c r="AB1229" s="2">
        <v>3</v>
      </c>
      <c r="AC1229" s="2">
        <v>1</v>
      </c>
      <c r="AD1229" s="2">
        <v>3</v>
      </c>
      <c r="AE1229" s="9">
        <v>3375</v>
      </c>
      <c r="AF1229" s="12">
        <v>17624</v>
      </c>
      <c r="AG1229" s="2">
        <v>0</v>
      </c>
      <c r="AH1229" s="2">
        <v>12</v>
      </c>
      <c r="AI1229" s="2">
        <v>3</v>
      </c>
      <c r="AJ1229" s="2">
        <v>4</v>
      </c>
      <c r="AK1229" s="2">
        <v>80</v>
      </c>
      <c r="AL1229" s="2">
        <v>0</v>
      </c>
      <c r="AM1229" s="2">
        <v>4</v>
      </c>
      <c r="AN1229" s="2">
        <v>4</v>
      </c>
      <c r="AO1229" s="2">
        <v>3</v>
      </c>
      <c r="AP1229" s="2">
        <v>2</v>
      </c>
      <c r="AQ1229" s="2">
        <v>1</v>
      </c>
      <c r="AR1229" s="4">
        <v>2</v>
      </c>
    </row>
    <row r="1230" spans="1:44" ht="16" thickBot="1" x14ac:dyDescent="0.4">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9">
        <v>571</v>
      </c>
      <c r="W1230" s="2">
        <v>12</v>
      </c>
      <c r="X1230" s="1" t="s">
        <v>53</v>
      </c>
      <c r="Y1230" s="2">
        <v>1</v>
      </c>
      <c r="Z1230" s="2">
        <v>4</v>
      </c>
      <c r="AA1230" s="9">
        <v>78</v>
      </c>
      <c r="AB1230" s="2">
        <v>3</v>
      </c>
      <c r="AC1230" s="2">
        <v>1</v>
      </c>
      <c r="AD1230" s="2">
        <v>4</v>
      </c>
      <c r="AE1230" s="9">
        <v>2647</v>
      </c>
      <c r="AF1230" s="12">
        <v>13672</v>
      </c>
      <c r="AG1230" s="2">
        <v>1</v>
      </c>
      <c r="AH1230" s="2">
        <v>13</v>
      </c>
      <c r="AI1230" s="2">
        <v>3</v>
      </c>
      <c r="AJ1230" s="2">
        <v>3</v>
      </c>
      <c r="AK1230" s="2">
        <v>80</v>
      </c>
      <c r="AL1230" s="2">
        <v>0</v>
      </c>
      <c r="AM1230" s="2">
        <v>5</v>
      </c>
      <c r="AN1230" s="2">
        <v>4</v>
      </c>
      <c r="AO1230" s="2">
        <v>5</v>
      </c>
      <c r="AP1230" s="2">
        <v>2</v>
      </c>
      <c r="AQ1230" s="2">
        <v>1</v>
      </c>
      <c r="AR1230" s="4">
        <v>4</v>
      </c>
    </row>
    <row r="1231" spans="1:44" ht="16" thickBot="1" x14ac:dyDescent="0.4">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9">
        <v>447</v>
      </c>
      <c r="W1231" s="2">
        <v>2</v>
      </c>
      <c r="X1231" s="1" t="s">
        <v>75</v>
      </c>
      <c r="Y1231" s="2">
        <v>1</v>
      </c>
      <c r="Z1231" s="2">
        <v>4</v>
      </c>
      <c r="AA1231" s="9">
        <v>39</v>
      </c>
      <c r="AB1231" s="2">
        <v>4</v>
      </c>
      <c r="AC1231" s="2">
        <v>4</v>
      </c>
      <c r="AD1231" s="2">
        <v>2</v>
      </c>
      <c r="AE1231" s="9">
        <v>16598</v>
      </c>
      <c r="AF1231" s="12">
        <v>19764</v>
      </c>
      <c r="AG1231" s="2">
        <v>4</v>
      </c>
      <c r="AH1231" s="2">
        <v>12</v>
      </c>
      <c r="AI1231" s="2">
        <v>3</v>
      </c>
      <c r="AJ1231" s="2">
        <v>2</v>
      </c>
      <c r="AK1231" s="2">
        <v>80</v>
      </c>
      <c r="AL1231" s="2">
        <v>0</v>
      </c>
      <c r="AM1231" s="2">
        <v>35</v>
      </c>
      <c r="AN1231" s="2">
        <v>2</v>
      </c>
      <c r="AO1231" s="2">
        <v>9</v>
      </c>
      <c r="AP1231" s="2">
        <v>8</v>
      </c>
      <c r="AQ1231" s="2">
        <v>8</v>
      </c>
      <c r="AR1231" s="4">
        <v>8</v>
      </c>
    </row>
    <row r="1232" spans="1:44" ht="16" thickBot="1" x14ac:dyDescent="0.4">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9">
        <v>326</v>
      </c>
      <c r="W1232" s="2">
        <v>8</v>
      </c>
      <c r="X1232" s="1" t="s">
        <v>53</v>
      </c>
      <c r="Y1232" s="2">
        <v>1</v>
      </c>
      <c r="Z1232" s="2">
        <v>1</v>
      </c>
      <c r="AA1232" s="9">
        <v>31</v>
      </c>
      <c r="AB1232" s="2">
        <v>3</v>
      </c>
      <c r="AC1232" s="2">
        <v>3</v>
      </c>
      <c r="AD1232" s="2">
        <v>4</v>
      </c>
      <c r="AE1232" s="9">
        <v>10793</v>
      </c>
      <c r="AF1232" s="12">
        <v>8386</v>
      </c>
      <c r="AG1232" s="2">
        <v>1</v>
      </c>
      <c r="AH1232" s="2">
        <v>18</v>
      </c>
      <c r="AI1232" s="2">
        <v>3</v>
      </c>
      <c r="AJ1232" s="2">
        <v>1</v>
      </c>
      <c r="AK1232" s="2">
        <v>80</v>
      </c>
      <c r="AL1232" s="2">
        <v>1</v>
      </c>
      <c r="AM1232" s="2">
        <v>13</v>
      </c>
      <c r="AN1232" s="2">
        <v>3</v>
      </c>
      <c r="AO1232" s="2">
        <v>13</v>
      </c>
      <c r="AP1232" s="2">
        <v>7</v>
      </c>
      <c r="AQ1232" s="2">
        <v>9</v>
      </c>
      <c r="AR1232" s="4">
        <v>9</v>
      </c>
    </row>
    <row r="1233" spans="1:44" ht="16" thickBot="1" x14ac:dyDescent="0.4">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9">
        <v>979</v>
      </c>
      <c r="W1233" s="2">
        <v>15</v>
      </c>
      <c r="X1233" s="1" t="s">
        <v>53</v>
      </c>
      <c r="Y1233" s="2">
        <v>1</v>
      </c>
      <c r="Z1233" s="2">
        <v>3</v>
      </c>
      <c r="AA1233" s="9">
        <v>94</v>
      </c>
      <c r="AB1233" s="2">
        <v>2</v>
      </c>
      <c r="AC1233" s="2">
        <v>3</v>
      </c>
      <c r="AD1233" s="2">
        <v>2</v>
      </c>
      <c r="AE1233" s="9">
        <v>7140</v>
      </c>
      <c r="AF1233" s="12">
        <v>3088</v>
      </c>
      <c r="AG1233" s="2">
        <v>2</v>
      </c>
      <c r="AH1233" s="2">
        <v>11</v>
      </c>
      <c r="AI1233" s="2">
        <v>3</v>
      </c>
      <c r="AJ1233" s="2">
        <v>1</v>
      </c>
      <c r="AK1233" s="2">
        <v>80</v>
      </c>
      <c r="AL1233" s="2">
        <v>1</v>
      </c>
      <c r="AM1233" s="2">
        <v>12</v>
      </c>
      <c r="AN1233" s="2">
        <v>3</v>
      </c>
      <c r="AO1233" s="2">
        <v>7</v>
      </c>
      <c r="AP1233" s="2">
        <v>7</v>
      </c>
      <c r="AQ1233" s="2">
        <v>1</v>
      </c>
      <c r="AR1233" s="4">
        <v>7</v>
      </c>
    </row>
    <row r="1234" spans="1:44" ht="16" thickBot="1" x14ac:dyDescent="0.4">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9">
        <v>930</v>
      </c>
      <c r="W1234" s="2">
        <v>3</v>
      </c>
      <c r="X1234" s="1" t="s">
        <v>75</v>
      </c>
      <c r="Y1234" s="2">
        <v>1</v>
      </c>
      <c r="Z1234" s="2">
        <v>3</v>
      </c>
      <c r="AA1234" s="9">
        <v>57</v>
      </c>
      <c r="AB1234" s="2">
        <v>2</v>
      </c>
      <c r="AC1234" s="2">
        <v>2</v>
      </c>
      <c r="AD1234" s="2">
        <v>2</v>
      </c>
      <c r="AE1234" s="9">
        <v>8938</v>
      </c>
      <c r="AF1234" s="12">
        <v>12227</v>
      </c>
      <c r="AG1234" s="2">
        <v>2</v>
      </c>
      <c r="AH1234" s="2">
        <v>11</v>
      </c>
      <c r="AI1234" s="2">
        <v>3</v>
      </c>
      <c r="AJ1234" s="2">
        <v>3</v>
      </c>
      <c r="AK1234" s="2">
        <v>80</v>
      </c>
      <c r="AL1234" s="2">
        <v>1</v>
      </c>
      <c r="AM1234" s="2">
        <v>14</v>
      </c>
      <c r="AN1234" s="2">
        <v>3</v>
      </c>
      <c r="AO1234" s="2">
        <v>5</v>
      </c>
      <c r="AP1234" s="2">
        <v>4</v>
      </c>
      <c r="AQ1234" s="2">
        <v>0</v>
      </c>
      <c r="AR1234" s="4">
        <v>4</v>
      </c>
    </row>
    <row r="1235" spans="1:44" ht="16" thickBot="1" x14ac:dyDescent="0.4">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9">
        <v>1239</v>
      </c>
      <c r="W1235" s="2">
        <v>13</v>
      </c>
      <c r="X1235" s="1" t="s">
        <v>69</v>
      </c>
      <c r="Y1235" s="2">
        <v>1</v>
      </c>
      <c r="Z1235" s="2">
        <v>4</v>
      </c>
      <c r="AA1235" s="9">
        <v>39</v>
      </c>
      <c r="AB1235" s="2">
        <v>3</v>
      </c>
      <c r="AC1235" s="2">
        <v>3</v>
      </c>
      <c r="AD1235" s="2">
        <v>3</v>
      </c>
      <c r="AE1235" s="9">
        <v>8628</v>
      </c>
      <c r="AF1235" s="12">
        <v>22914</v>
      </c>
      <c r="AG1235" s="2">
        <v>1</v>
      </c>
      <c r="AH1235" s="2">
        <v>18</v>
      </c>
      <c r="AI1235" s="2">
        <v>3</v>
      </c>
      <c r="AJ1235" s="2">
        <v>3</v>
      </c>
      <c r="AK1235" s="2">
        <v>80</v>
      </c>
      <c r="AL1235" s="2">
        <v>1</v>
      </c>
      <c r="AM1235" s="2">
        <v>9</v>
      </c>
      <c r="AN1235" s="2">
        <v>2</v>
      </c>
      <c r="AO1235" s="2">
        <v>8</v>
      </c>
      <c r="AP1235" s="2">
        <v>7</v>
      </c>
      <c r="AQ1235" s="2">
        <v>1</v>
      </c>
      <c r="AR1235" s="4">
        <v>1</v>
      </c>
    </row>
    <row r="1236" spans="1:44" ht="16" thickBot="1" x14ac:dyDescent="0.4">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9">
        <v>1246</v>
      </c>
      <c r="W1236" s="2">
        <v>19</v>
      </c>
      <c r="X1236" s="1" t="s">
        <v>75</v>
      </c>
      <c r="Y1236" s="2">
        <v>1</v>
      </c>
      <c r="Z1236" s="2">
        <v>3</v>
      </c>
      <c r="AA1236" s="9">
        <v>77</v>
      </c>
      <c r="AB1236" s="2">
        <v>2</v>
      </c>
      <c r="AC1236" s="2">
        <v>2</v>
      </c>
      <c r="AD1236" s="2">
        <v>3</v>
      </c>
      <c r="AE1236" s="9">
        <v>8620</v>
      </c>
      <c r="AF1236" s="12">
        <v>23757</v>
      </c>
      <c r="AG1236" s="2">
        <v>1</v>
      </c>
      <c r="AH1236" s="2">
        <v>14</v>
      </c>
      <c r="AI1236" s="2">
        <v>3</v>
      </c>
      <c r="AJ1236" s="2">
        <v>3</v>
      </c>
      <c r="AK1236" s="2">
        <v>80</v>
      </c>
      <c r="AL1236" s="2">
        <v>2</v>
      </c>
      <c r="AM1236" s="2">
        <v>10</v>
      </c>
      <c r="AN1236" s="2">
        <v>3</v>
      </c>
      <c r="AO1236" s="2">
        <v>10</v>
      </c>
      <c r="AP1236" s="2">
        <v>7</v>
      </c>
      <c r="AQ1236" s="2">
        <v>0</v>
      </c>
      <c r="AR1236" s="4">
        <v>4</v>
      </c>
    </row>
    <row r="1237" spans="1:44" ht="16" thickBot="1" x14ac:dyDescent="0.4">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9">
        <v>392</v>
      </c>
      <c r="W1237" s="2">
        <v>2</v>
      </c>
      <c r="X1237" s="1" t="s">
        <v>69</v>
      </c>
      <c r="Y1237" s="2">
        <v>1</v>
      </c>
      <c r="Z1237" s="2">
        <v>4</v>
      </c>
      <c r="AA1237" s="9">
        <v>93</v>
      </c>
      <c r="AB1237" s="2">
        <v>3</v>
      </c>
      <c r="AC1237" s="2">
        <v>2</v>
      </c>
      <c r="AD1237" s="2">
        <v>4</v>
      </c>
      <c r="AE1237" s="9">
        <v>5505</v>
      </c>
      <c r="AF1237" s="12">
        <v>3921</v>
      </c>
      <c r="AG1237" s="2">
        <v>1</v>
      </c>
      <c r="AH1237" s="2">
        <v>14</v>
      </c>
      <c r="AI1237" s="2">
        <v>3</v>
      </c>
      <c r="AJ1237" s="2">
        <v>3</v>
      </c>
      <c r="AK1237" s="2">
        <v>80</v>
      </c>
      <c r="AL1237" s="2">
        <v>2</v>
      </c>
      <c r="AM1237" s="2">
        <v>6</v>
      </c>
      <c r="AN1237" s="2">
        <v>3</v>
      </c>
      <c r="AO1237" s="2">
        <v>6</v>
      </c>
      <c r="AP1237" s="2">
        <v>2</v>
      </c>
      <c r="AQ1237" s="2">
        <v>0</v>
      </c>
      <c r="AR1237" s="4">
        <v>4</v>
      </c>
    </row>
    <row r="1238" spans="1:44" ht="16" thickBot="1" x14ac:dyDescent="0.4">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9">
        <v>1221</v>
      </c>
      <c r="W1238" s="2">
        <v>7</v>
      </c>
      <c r="X1238" s="1" t="s">
        <v>75</v>
      </c>
      <c r="Y1238" s="2">
        <v>1</v>
      </c>
      <c r="Z1238" s="2">
        <v>3</v>
      </c>
      <c r="AA1238" s="9">
        <v>96</v>
      </c>
      <c r="AB1238" s="2">
        <v>3</v>
      </c>
      <c r="AC1238" s="2">
        <v>2</v>
      </c>
      <c r="AD1238" s="2">
        <v>2</v>
      </c>
      <c r="AE1238" s="9">
        <v>5486</v>
      </c>
      <c r="AF1238" s="12">
        <v>24795</v>
      </c>
      <c r="AG1238" s="2">
        <v>4</v>
      </c>
      <c r="AH1238" s="2">
        <v>11</v>
      </c>
      <c r="AI1238" s="2">
        <v>3</v>
      </c>
      <c r="AJ1238" s="2">
        <v>1</v>
      </c>
      <c r="AK1238" s="2">
        <v>80</v>
      </c>
      <c r="AL1238" s="2">
        <v>3</v>
      </c>
      <c r="AM1238" s="2">
        <v>15</v>
      </c>
      <c r="AN1238" s="2">
        <v>3</v>
      </c>
      <c r="AO1238" s="2">
        <v>2</v>
      </c>
      <c r="AP1238" s="2">
        <v>2</v>
      </c>
      <c r="AQ1238" s="2">
        <v>2</v>
      </c>
      <c r="AR1238" s="4">
        <v>2</v>
      </c>
    </row>
    <row r="1239" spans="1:44" ht="16" thickBot="1" x14ac:dyDescent="0.4">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9">
        <v>1342</v>
      </c>
      <c r="W1239" s="2">
        <v>9</v>
      </c>
      <c r="X1239" s="1" t="s">
        <v>53</v>
      </c>
      <c r="Y1239" s="2">
        <v>1</v>
      </c>
      <c r="Z1239" s="2">
        <v>1</v>
      </c>
      <c r="AA1239" s="9">
        <v>47</v>
      </c>
      <c r="AB1239" s="2">
        <v>3</v>
      </c>
      <c r="AC1239" s="2">
        <v>2</v>
      </c>
      <c r="AD1239" s="2">
        <v>1</v>
      </c>
      <c r="AE1239" s="9">
        <v>5473</v>
      </c>
      <c r="AF1239" s="12">
        <v>19345</v>
      </c>
      <c r="AG1239" s="2">
        <v>0</v>
      </c>
      <c r="AH1239" s="2">
        <v>12</v>
      </c>
      <c r="AI1239" s="2">
        <v>3</v>
      </c>
      <c r="AJ1239" s="2">
        <v>4</v>
      </c>
      <c r="AK1239" s="2">
        <v>80</v>
      </c>
      <c r="AL1239" s="2">
        <v>0</v>
      </c>
      <c r="AM1239" s="2">
        <v>9</v>
      </c>
      <c r="AN1239" s="2">
        <v>4</v>
      </c>
      <c r="AO1239" s="2">
        <v>8</v>
      </c>
      <c r="AP1239" s="2">
        <v>4</v>
      </c>
      <c r="AQ1239" s="2">
        <v>7</v>
      </c>
      <c r="AR1239" s="4">
        <v>1</v>
      </c>
    </row>
    <row r="1240" spans="1:44" ht="16" thickBot="1" x14ac:dyDescent="0.4">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9">
        <v>1242</v>
      </c>
      <c r="W1240" s="2">
        <v>8</v>
      </c>
      <c r="X1240" s="1" t="s">
        <v>69</v>
      </c>
      <c r="Y1240" s="2">
        <v>1</v>
      </c>
      <c r="Z1240" s="2">
        <v>1</v>
      </c>
      <c r="AA1240" s="9">
        <v>46</v>
      </c>
      <c r="AB1240" s="2">
        <v>3</v>
      </c>
      <c r="AC1240" s="2">
        <v>2</v>
      </c>
      <c r="AD1240" s="2">
        <v>1</v>
      </c>
      <c r="AE1240" s="9">
        <v>6392</v>
      </c>
      <c r="AF1240" s="12">
        <v>10589</v>
      </c>
      <c r="AG1240" s="2">
        <v>2</v>
      </c>
      <c r="AH1240" s="2">
        <v>13</v>
      </c>
      <c r="AI1240" s="2">
        <v>3</v>
      </c>
      <c r="AJ1240" s="2">
        <v>4</v>
      </c>
      <c r="AK1240" s="2">
        <v>80</v>
      </c>
      <c r="AL1240" s="2">
        <v>1</v>
      </c>
      <c r="AM1240" s="2">
        <v>8</v>
      </c>
      <c r="AN1240" s="2">
        <v>1</v>
      </c>
      <c r="AO1240" s="2">
        <v>2</v>
      </c>
      <c r="AP1240" s="2">
        <v>2</v>
      </c>
      <c r="AQ1240" s="2">
        <v>2</v>
      </c>
      <c r="AR1240" s="4">
        <v>2</v>
      </c>
    </row>
    <row r="1241" spans="1:44" ht="16" thickBot="1" x14ac:dyDescent="0.4">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9">
        <v>1154</v>
      </c>
      <c r="W1241" s="2">
        <v>2</v>
      </c>
      <c r="X1241" s="1" t="s">
        <v>53</v>
      </c>
      <c r="Y1241" s="2">
        <v>1</v>
      </c>
      <c r="Z1241" s="2">
        <v>1</v>
      </c>
      <c r="AA1241" s="9">
        <v>54</v>
      </c>
      <c r="AB1241" s="2">
        <v>3</v>
      </c>
      <c r="AC1241" s="2">
        <v>1</v>
      </c>
      <c r="AD1241" s="2">
        <v>3</v>
      </c>
      <c r="AE1241" s="9">
        <v>3067</v>
      </c>
      <c r="AF1241" s="12">
        <v>6393</v>
      </c>
      <c r="AG1241" s="2">
        <v>0</v>
      </c>
      <c r="AH1241" s="2">
        <v>19</v>
      </c>
      <c r="AI1241" s="2">
        <v>3</v>
      </c>
      <c r="AJ1241" s="2">
        <v>3</v>
      </c>
      <c r="AK1241" s="2">
        <v>80</v>
      </c>
      <c r="AL1241" s="2">
        <v>1</v>
      </c>
      <c r="AM1241" s="2">
        <v>3</v>
      </c>
      <c r="AN1241" s="2">
        <v>3</v>
      </c>
      <c r="AO1241" s="2">
        <v>2</v>
      </c>
      <c r="AP1241" s="2">
        <v>2</v>
      </c>
      <c r="AQ1241" s="2">
        <v>1</v>
      </c>
      <c r="AR1241" s="4">
        <v>2</v>
      </c>
    </row>
    <row r="1242" spans="1:44" ht="16" thickBot="1" x14ac:dyDescent="0.4">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9">
        <v>1003</v>
      </c>
      <c r="W1242" s="2">
        <v>5</v>
      </c>
      <c r="X1242" s="1" t="s">
        <v>75</v>
      </c>
      <c r="Y1242" s="2">
        <v>1</v>
      </c>
      <c r="Z1242" s="2">
        <v>4</v>
      </c>
      <c r="AA1242" s="9">
        <v>51</v>
      </c>
      <c r="AB1242" s="2">
        <v>3</v>
      </c>
      <c r="AC1242" s="2">
        <v>2</v>
      </c>
      <c r="AD1242" s="2">
        <v>4</v>
      </c>
      <c r="AE1242" s="9">
        <v>8346</v>
      </c>
      <c r="AF1242" s="12">
        <v>20943</v>
      </c>
      <c r="AG1242" s="2">
        <v>1</v>
      </c>
      <c r="AH1242" s="2">
        <v>19</v>
      </c>
      <c r="AI1242" s="2">
        <v>3</v>
      </c>
      <c r="AJ1242" s="2">
        <v>3</v>
      </c>
      <c r="AK1242" s="2">
        <v>80</v>
      </c>
      <c r="AL1242" s="2">
        <v>1</v>
      </c>
      <c r="AM1242" s="2">
        <v>6</v>
      </c>
      <c r="AN1242" s="2">
        <v>3</v>
      </c>
      <c r="AO1242" s="2">
        <v>5</v>
      </c>
      <c r="AP1242" s="2">
        <v>2</v>
      </c>
      <c r="AQ1242" s="2">
        <v>0</v>
      </c>
      <c r="AR1242" s="4">
        <v>2</v>
      </c>
    </row>
    <row r="1243" spans="1:44" ht="16" thickBot="1" x14ac:dyDescent="0.4">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9">
        <v>234</v>
      </c>
      <c r="W1243" s="2">
        <v>1</v>
      </c>
      <c r="X1243" s="1" t="s">
        <v>69</v>
      </c>
      <c r="Y1243" s="2">
        <v>1</v>
      </c>
      <c r="Z1243" s="2">
        <v>2</v>
      </c>
      <c r="AA1243" s="9">
        <v>68</v>
      </c>
      <c r="AB1243" s="2">
        <v>2</v>
      </c>
      <c r="AC1243" s="2">
        <v>1</v>
      </c>
      <c r="AD1243" s="2">
        <v>2</v>
      </c>
      <c r="AE1243" s="9">
        <v>2269</v>
      </c>
      <c r="AF1243" s="12">
        <v>18024</v>
      </c>
      <c r="AG1243" s="2">
        <v>0</v>
      </c>
      <c r="AH1243" s="2">
        <v>14</v>
      </c>
      <c r="AI1243" s="2">
        <v>3</v>
      </c>
      <c r="AJ1243" s="2">
        <v>2</v>
      </c>
      <c r="AK1243" s="2">
        <v>80</v>
      </c>
      <c r="AL1243" s="2">
        <v>1</v>
      </c>
      <c r="AM1243" s="2">
        <v>3</v>
      </c>
      <c r="AN1243" s="2">
        <v>3</v>
      </c>
      <c r="AO1243" s="2">
        <v>2</v>
      </c>
      <c r="AP1243" s="2">
        <v>2</v>
      </c>
      <c r="AQ1243" s="2">
        <v>2</v>
      </c>
      <c r="AR1243" s="4">
        <v>2</v>
      </c>
    </row>
    <row r="1244" spans="1:44" ht="16" thickBot="1" x14ac:dyDescent="0.4">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9">
        <v>682</v>
      </c>
      <c r="W1244" s="2">
        <v>18</v>
      </c>
      <c r="X1244" s="1" t="s">
        <v>69</v>
      </c>
      <c r="Y1244" s="2">
        <v>1</v>
      </c>
      <c r="Z1244" s="2">
        <v>2</v>
      </c>
      <c r="AA1244" s="9">
        <v>71</v>
      </c>
      <c r="AB1244" s="2">
        <v>3</v>
      </c>
      <c r="AC1244" s="2">
        <v>2</v>
      </c>
      <c r="AD1244" s="2">
        <v>1</v>
      </c>
      <c r="AE1244" s="9">
        <v>5561</v>
      </c>
      <c r="AF1244" s="12">
        <v>15975</v>
      </c>
      <c r="AG1244" s="2">
        <v>0</v>
      </c>
      <c r="AH1244" s="2">
        <v>16</v>
      </c>
      <c r="AI1244" s="2">
        <v>3</v>
      </c>
      <c r="AJ1244" s="2">
        <v>4</v>
      </c>
      <c r="AK1244" s="2">
        <v>80</v>
      </c>
      <c r="AL1244" s="2">
        <v>1</v>
      </c>
      <c r="AM1244" s="2">
        <v>6</v>
      </c>
      <c r="AN1244" s="2">
        <v>1</v>
      </c>
      <c r="AO1244" s="2">
        <v>5</v>
      </c>
      <c r="AP1244" s="2">
        <v>3</v>
      </c>
      <c r="AQ1244" s="2">
        <v>0</v>
      </c>
      <c r="AR1244" s="4">
        <v>4</v>
      </c>
    </row>
    <row r="1245" spans="1:44" ht="16" thickBot="1" x14ac:dyDescent="0.4">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9">
        <v>1288</v>
      </c>
      <c r="W1245" s="2">
        <v>29</v>
      </c>
      <c r="X1245" s="1" t="s">
        <v>69</v>
      </c>
      <c r="Y1245" s="2">
        <v>1</v>
      </c>
      <c r="Z1245" s="2">
        <v>4</v>
      </c>
      <c r="AA1245" s="9">
        <v>33</v>
      </c>
      <c r="AB1245" s="2">
        <v>3</v>
      </c>
      <c r="AC1245" s="2">
        <v>3</v>
      </c>
      <c r="AD1245" s="2">
        <v>4</v>
      </c>
      <c r="AE1245" s="9">
        <v>9250</v>
      </c>
      <c r="AF1245" s="12">
        <v>17799</v>
      </c>
      <c r="AG1245" s="2">
        <v>3</v>
      </c>
      <c r="AH1245" s="2">
        <v>12</v>
      </c>
      <c r="AI1245" s="2">
        <v>3</v>
      </c>
      <c r="AJ1245" s="2">
        <v>2</v>
      </c>
      <c r="AK1245" s="2">
        <v>80</v>
      </c>
      <c r="AL1245" s="2">
        <v>1</v>
      </c>
      <c r="AM1245" s="2">
        <v>9</v>
      </c>
      <c r="AN1245" s="2">
        <v>3</v>
      </c>
      <c r="AO1245" s="2">
        <v>4</v>
      </c>
      <c r="AP1245" s="2">
        <v>2</v>
      </c>
      <c r="AQ1245" s="2">
        <v>1</v>
      </c>
      <c r="AR1245" s="4">
        <v>3</v>
      </c>
    </row>
    <row r="1246" spans="1:44" ht="16" thickBot="1" x14ac:dyDescent="0.4">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9">
        <v>1245</v>
      </c>
      <c r="W1246" s="2">
        <v>14</v>
      </c>
      <c r="X1246" s="1" t="s">
        <v>75</v>
      </c>
      <c r="Y1246" s="2">
        <v>1</v>
      </c>
      <c r="Z1246" s="2">
        <v>3</v>
      </c>
      <c r="AA1246" s="9">
        <v>80</v>
      </c>
      <c r="AB1246" s="2">
        <v>3</v>
      </c>
      <c r="AC1246" s="2">
        <v>2</v>
      </c>
      <c r="AD1246" s="2">
        <v>2</v>
      </c>
      <c r="AE1246" s="9">
        <v>9924</v>
      </c>
      <c r="AF1246" s="12">
        <v>12355</v>
      </c>
      <c r="AG1246" s="2">
        <v>0</v>
      </c>
      <c r="AH1246" s="2">
        <v>11</v>
      </c>
      <c r="AI1246" s="2">
        <v>3</v>
      </c>
      <c r="AJ1246" s="2">
        <v>4</v>
      </c>
      <c r="AK1246" s="2">
        <v>80</v>
      </c>
      <c r="AL1246" s="2">
        <v>1</v>
      </c>
      <c r="AM1246" s="2">
        <v>10</v>
      </c>
      <c r="AN1246" s="2">
        <v>3</v>
      </c>
      <c r="AO1246" s="2">
        <v>9</v>
      </c>
      <c r="AP1246" s="2">
        <v>8</v>
      </c>
      <c r="AQ1246" s="2">
        <v>7</v>
      </c>
      <c r="AR1246" s="4">
        <v>7</v>
      </c>
    </row>
    <row r="1247" spans="1:44" ht="16" thickBot="1" x14ac:dyDescent="0.4">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9">
        <v>371</v>
      </c>
      <c r="W1247" s="2">
        <v>19</v>
      </c>
      <c r="X1247" s="1" t="s">
        <v>75</v>
      </c>
      <c r="Y1247" s="2">
        <v>1</v>
      </c>
      <c r="Z1247" s="2">
        <v>4</v>
      </c>
      <c r="AA1247" s="9">
        <v>80</v>
      </c>
      <c r="AB1247" s="2">
        <v>1</v>
      </c>
      <c r="AC1247" s="2">
        <v>3</v>
      </c>
      <c r="AD1247" s="2">
        <v>3</v>
      </c>
      <c r="AE1247" s="9">
        <v>9610</v>
      </c>
      <c r="AF1247" s="12">
        <v>3840</v>
      </c>
      <c r="AG1247" s="2">
        <v>3</v>
      </c>
      <c r="AH1247" s="2">
        <v>13</v>
      </c>
      <c r="AI1247" s="2">
        <v>3</v>
      </c>
      <c r="AJ1247" s="2">
        <v>3</v>
      </c>
      <c r="AK1247" s="2">
        <v>80</v>
      </c>
      <c r="AL1247" s="2">
        <v>1</v>
      </c>
      <c r="AM1247" s="2">
        <v>10</v>
      </c>
      <c r="AN1247" s="2">
        <v>1</v>
      </c>
      <c r="AO1247" s="2">
        <v>4</v>
      </c>
      <c r="AP1247" s="2">
        <v>3</v>
      </c>
      <c r="AQ1247" s="2">
        <v>0</v>
      </c>
      <c r="AR1247" s="4">
        <v>2</v>
      </c>
    </row>
    <row r="1248" spans="1:44" ht="16" thickBot="1" x14ac:dyDescent="0.4">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9">
        <v>660</v>
      </c>
      <c r="W1248" s="2">
        <v>7</v>
      </c>
      <c r="X1248" s="1" t="s">
        <v>63</v>
      </c>
      <c r="Y1248" s="2">
        <v>1</v>
      </c>
      <c r="Z1248" s="2">
        <v>4</v>
      </c>
      <c r="AA1248" s="9">
        <v>76</v>
      </c>
      <c r="AB1248" s="2">
        <v>3</v>
      </c>
      <c r="AC1248" s="2">
        <v>1</v>
      </c>
      <c r="AD1248" s="2">
        <v>3</v>
      </c>
      <c r="AE1248" s="9">
        <v>2404</v>
      </c>
      <c r="AF1248" s="12">
        <v>16192</v>
      </c>
      <c r="AG1248" s="2">
        <v>1</v>
      </c>
      <c r="AH1248" s="2">
        <v>13</v>
      </c>
      <c r="AI1248" s="2">
        <v>3</v>
      </c>
      <c r="AJ1248" s="2">
        <v>1</v>
      </c>
      <c r="AK1248" s="2">
        <v>80</v>
      </c>
      <c r="AL1248" s="2">
        <v>1</v>
      </c>
      <c r="AM1248" s="2">
        <v>1</v>
      </c>
      <c r="AN1248" s="2">
        <v>3</v>
      </c>
      <c r="AO1248" s="2">
        <v>1</v>
      </c>
      <c r="AP1248" s="2">
        <v>0</v>
      </c>
      <c r="AQ1248" s="2">
        <v>0</v>
      </c>
      <c r="AR1248" s="4">
        <v>0</v>
      </c>
    </row>
    <row r="1249" spans="1:44" ht="16" thickBot="1" x14ac:dyDescent="0.4">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9">
        <v>601</v>
      </c>
      <c r="W1249" s="2">
        <v>7</v>
      </c>
      <c r="X1249" s="1" t="s">
        <v>132</v>
      </c>
      <c r="Y1249" s="2">
        <v>1</v>
      </c>
      <c r="Z1249" s="2">
        <v>4</v>
      </c>
      <c r="AA1249" s="9">
        <v>97</v>
      </c>
      <c r="AB1249" s="2">
        <v>3</v>
      </c>
      <c r="AC1249" s="2">
        <v>2</v>
      </c>
      <c r="AD1249" s="2">
        <v>2</v>
      </c>
      <c r="AE1249" s="9">
        <v>9204</v>
      </c>
      <c r="AF1249" s="12">
        <v>23343</v>
      </c>
      <c r="AG1249" s="2">
        <v>4</v>
      </c>
      <c r="AH1249" s="2">
        <v>12</v>
      </c>
      <c r="AI1249" s="2">
        <v>3</v>
      </c>
      <c r="AJ1249" s="2">
        <v>3</v>
      </c>
      <c r="AK1249" s="2">
        <v>80</v>
      </c>
      <c r="AL1249" s="2">
        <v>1</v>
      </c>
      <c r="AM1249" s="2">
        <v>7</v>
      </c>
      <c r="AN1249" s="2">
        <v>2</v>
      </c>
      <c r="AO1249" s="2">
        <v>4</v>
      </c>
      <c r="AP1249" s="2">
        <v>3</v>
      </c>
      <c r="AQ1249" s="2">
        <v>0</v>
      </c>
      <c r="AR1249" s="4">
        <v>3</v>
      </c>
    </row>
    <row r="1250" spans="1:44" ht="16" thickBot="1" x14ac:dyDescent="0.4">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9">
        <v>1462</v>
      </c>
      <c r="W1250" s="2">
        <v>6</v>
      </c>
      <c r="X1250" s="1" t="s">
        <v>75</v>
      </c>
      <c r="Y1250" s="2">
        <v>1</v>
      </c>
      <c r="Z1250" s="2">
        <v>4</v>
      </c>
      <c r="AA1250" s="9">
        <v>38</v>
      </c>
      <c r="AB1250" s="2">
        <v>4</v>
      </c>
      <c r="AC1250" s="2">
        <v>3</v>
      </c>
      <c r="AD1250" s="2">
        <v>3</v>
      </c>
      <c r="AE1250" s="9">
        <v>8237</v>
      </c>
      <c r="AF1250" s="12">
        <v>4658</v>
      </c>
      <c r="AG1250" s="2">
        <v>2</v>
      </c>
      <c r="AH1250" s="2">
        <v>11</v>
      </c>
      <c r="AI1250" s="2">
        <v>3</v>
      </c>
      <c r="AJ1250" s="2">
        <v>1</v>
      </c>
      <c r="AK1250" s="2">
        <v>80</v>
      </c>
      <c r="AL1250" s="2">
        <v>1</v>
      </c>
      <c r="AM1250" s="2">
        <v>11</v>
      </c>
      <c r="AN1250" s="2">
        <v>3</v>
      </c>
      <c r="AO1250" s="2">
        <v>7</v>
      </c>
      <c r="AP1250" s="2">
        <v>6</v>
      </c>
      <c r="AQ1250" s="2">
        <v>7</v>
      </c>
      <c r="AR1250" s="4">
        <v>6</v>
      </c>
    </row>
    <row r="1251" spans="1:44" ht="16" thickBot="1" x14ac:dyDescent="0.4">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9">
        <v>589</v>
      </c>
      <c r="W1251" s="2">
        <v>9</v>
      </c>
      <c r="X1251" s="1" t="s">
        <v>53</v>
      </c>
      <c r="Y1251" s="2">
        <v>1</v>
      </c>
      <c r="Z1251" s="2">
        <v>2</v>
      </c>
      <c r="AA1251" s="9">
        <v>46</v>
      </c>
      <c r="AB1251" s="2">
        <v>2</v>
      </c>
      <c r="AC1251" s="2">
        <v>2</v>
      </c>
      <c r="AD1251" s="2">
        <v>2</v>
      </c>
      <c r="AE1251" s="9">
        <v>4189</v>
      </c>
      <c r="AF1251" s="12">
        <v>8800</v>
      </c>
      <c r="AG1251" s="2">
        <v>1</v>
      </c>
      <c r="AH1251" s="2">
        <v>14</v>
      </c>
      <c r="AI1251" s="2">
        <v>3</v>
      </c>
      <c r="AJ1251" s="2">
        <v>1</v>
      </c>
      <c r="AK1251" s="2">
        <v>80</v>
      </c>
      <c r="AL1251" s="2">
        <v>2</v>
      </c>
      <c r="AM1251" s="2">
        <v>5</v>
      </c>
      <c r="AN1251" s="2">
        <v>3</v>
      </c>
      <c r="AO1251" s="2">
        <v>5</v>
      </c>
      <c r="AP1251" s="2">
        <v>2</v>
      </c>
      <c r="AQ1251" s="2">
        <v>0</v>
      </c>
      <c r="AR1251" s="4">
        <v>3</v>
      </c>
    </row>
    <row r="1252" spans="1:44" ht="16" thickBot="1" x14ac:dyDescent="0.4">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9">
        <v>335</v>
      </c>
      <c r="W1252" s="2">
        <v>17</v>
      </c>
      <c r="X1252" s="1" t="s">
        <v>53</v>
      </c>
      <c r="Y1252" s="2">
        <v>1</v>
      </c>
      <c r="Z1252" s="2">
        <v>3</v>
      </c>
      <c r="AA1252" s="9">
        <v>33</v>
      </c>
      <c r="AB1252" s="2">
        <v>2</v>
      </c>
      <c r="AC1252" s="2">
        <v>2</v>
      </c>
      <c r="AD1252" s="2">
        <v>2</v>
      </c>
      <c r="AE1252" s="9">
        <v>5507</v>
      </c>
      <c r="AF1252" s="12">
        <v>16822</v>
      </c>
      <c r="AG1252" s="2">
        <v>2</v>
      </c>
      <c r="AH1252" s="2">
        <v>16</v>
      </c>
      <c r="AI1252" s="2">
        <v>3</v>
      </c>
      <c r="AJ1252" s="2">
        <v>3</v>
      </c>
      <c r="AK1252" s="2">
        <v>80</v>
      </c>
      <c r="AL1252" s="2">
        <v>2</v>
      </c>
      <c r="AM1252" s="2">
        <v>12</v>
      </c>
      <c r="AN1252" s="2">
        <v>1</v>
      </c>
      <c r="AO1252" s="2">
        <v>4</v>
      </c>
      <c r="AP1252" s="2">
        <v>2</v>
      </c>
      <c r="AQ1252" s="2">
        <v>1</v>
      </c>
      <c r="AR1252" s="4">
        <v>3</v>
      </c>
    </row>
    <row r="1253" spans="1:44" ht="16" thickBot="1" x14ac:dyDescent="0.4">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9">
        <v>1321</v>
      </c>
      <c r="W1253" s="2">
        <v>1</v>
      </c>
      <c r="X1253" s="1" t="s">
        <v>69</v>
      </c>
      <c r="Y1253" s="2">
        <v>1</v>
      </c>
      <c r="Z1253" s="2">
        <v>4</v>
      </c>
      <c r="AA1253" s="9">
        <v>86</v>
      </c>
      <c r="AB1253" s="2">
        <v>3</v>
      </c>
      <c r="AC1253" s="2">
        <v>2</v>
      </c>
      <c r="AD1253" s="2">
        <v>2</v>
      </c>
      <c r="AE1253" s="9">
        <v>4440</v>
      </c>
      <c r="AF1253" s="12">
        <v>7636</v>
      </c>
      <c r="AG1253" s="2">
        <v>0</v>
      </c>
      <c r="AH1253" s="2">
        <v>15</v>
      </c>
      <c r="AI1253" s="2">
        <v>3</v>
      </c>
      <c r="AJ1253" s="2">
        <v>1</v>
      </c>
      <c r="AK1253" s="2">
        <v>80</v>
      </c>
      <c r="AL1253" s="2">
        <v>2</v>
      </c>
      <c r="AM1253" s="2">
        <v>16</v>
      </c>
      <c r="AN1253" s="2">
        <v>3</v>
      </c>
      <c r="AO1253" s="2">
        <v>15</v>
      </c>
      <c r="AP1253" s="2">
        <v>13</v>
      </c>
      <c r="AQ1253" s="2">
        <v>5</v>
      </c>
      <c r="AR1253" s="4">
        <v>8</v>
      </c>
    </row>
    <row r="1254" spans="1:44" ht="16" thickBot="1" x14ac:dyDescent="0.4">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9">
        <v>1358</v>
      </c>
      <c r="W1254" s="2">
        <v>16</v>
      </c>
      <c r="X1254" s="1" t="s">
        <v>63</v>
      </c>
      <c r="Y1254" s="2">
        <v>1</v>
      </c>
      <c r="Z1254" s="2">
        <v>4</v>
      </c>
      <c r="AA1254" s="9">
        <v>96</v>
      </c>
      <c r="AB1254" s="2">
        <v>3</v>
      </c>
      <c r="AC1254" s="2">
        <v>2</v>
      </c>
      <c r="AD1254" s="2">
        <v>3</v>
      </c>
      <c r="AE1254" s="9">
        <v>5301</v>
      </c>
      <c r="AF1254" s="12">
        <v>2939</v>
      </c>
      <c r="AG1254" s="2">
        <v>8</v>
      </c>
      <c r="AH1254" s="2">
        <v>15</v>
      </c>
      <c r="AI1254" s="2">
        <v>3</v>
      </c>
      <c r="AJ1254" s="2">
        <v>3</v>
      </c>
      <c r="AK1254" s="2">
        <v>80</v>
      </c>
      <c r="AL1254" s="2">
        <v>2</v>
      </c>
      <c r="AM1254" s="2">
        <v>4</v>
      </c>
      <c r="AN1254" s="2">
        <v>2</v>
      </c>
      <c r="AO1254" s="2">
        <v>2</v>
      </c>
      <c r="AP1254" s="2">
        <v>1</v>
      </c>
      <c r="AQ1254" s="2">
        <v>2</v>
      </c>
      <c r="AR1254" s="4">
        <v>2</v>
      </c>
    </row>
    <row r="1255" spans="1:44" ht="16" thickBot="1" x14ac:dyDescent="0.4">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9">
        <v>1404</v>
      </c>
      <c r="W1255" s="2">
        <v>1</v>
      </c>
      <c r="X1255" s="1" t="s">
        <v>75</v>
      </c>
      <c r="Y1255" s="2">
        <v>1</v>
      </c>
      <c r="Z1255" s="2">
        <v>1</v>
      </c>
      <c r="AA1255" s="9">
        <v>59</v>
      </c>
      <c r="AB1255" s="2">
        <v>2</v>
      </c>
      <c r="AC1255" s="2">
        <v>1</v>
      </c>
      <c r="AD1255" s="2">
        <v>1</v>
      </c>
      <c r="AE1255" s="9">
        <v>2858</v>
      </c>
      <c r="AF1255" s="12">
        <v>11473</v>
      </c>
      <c r="AG1255" s="2">
        <v>4</v>
      </c>
      <c r="AH1255" s="2">
        <v>14</v>
      </c>
      <c r="AI1255" s="2">
        <v>3</v>
      </c>
      <c r="AJ1255" s="2">
        <v>1</v>
      </c>
      <c r="AK1255" s="2">
        <v>80</v>
      </c>
      <c r="AL1255" s="2">
        <v>0</v>
      </c>
      <c r="AM1255" s="2">
        <v>20</v>
      </c>
      <c r="AN1255" s="2">
        <v>2</v>
      </c>
      <c r="AO1255" s="2">
        <v>1</v>
      </c>
      <c r="AP1255" s="2">
        <v>0</v>
      </c>
      <c r="AQ1255" s="2">
        <v>0</v>
      </c>
      <c r="AR1255" s="4">
        <v>0</v>
      </c>
    </row>
    <row r="1256" spans="1:44" ht="16" thickBot="1" x14ac:dyDescent="0.4">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9">
        <v>119</v>
      </c>
      <c r="W1256" s="2">
        <v>15</v>
      </c>
      <c r="X1256" s="1" t="s">
        <v>69</v>
      </c>
      <c r="Y1256" s="2">
        <v>1</v>
      </c>
      <c r="Z1256" s="2">
        <v>2</v>
      </c>
      <c r="AA1256" s="9">
        <v>77</v>
      </c>
      <c r="AB1256" s="2">
        <v>3</v>
      </c>
      <c r="AC1256" s="2">
        <v>4</v>
      </c>
      <c r="AD1256" s="2">
        <v>1</v>
      </c>
      <c r="AE1256" s="9">
        <v>13341</v>
      </c>
      <c r="AF1256" s="12">
        <v>25098</v>
      </c>
      <c r="AG1256" s="2">
        <v>0</v>
      </c>
      <c r="AH1256" s="2">
        <v>12</v>
      </c>
      <c r="AI1256" s="2">
        <v>3</v>
      </c>
      <c r="AJ1256" s="2">
        <v>1</v>
      </c>
      <c r="AK1256" s="2">
        <v>80</v>
      </c>
      <c r="AL1256" s="2">
        <v>0</v>
      </c>
      <c r="AM1256" s="2">
        <v>21</v>
      </c>
      <c r="AN1256" s="2">
        <v>3</v>
      </c>
      <c r="AO1256" s="2">
        <v>20</v>
      </c>
      <c r="AP1256" s="2">
        <v>8</v>
      </c>
      <c r="AQ1256" s="2">
        <v>11</v>
      </c>
      <c r="AR1256" s="4">
        <v>10</v>
      </c>
    </row>
    <row r="1257" spans="1:44" ht="16" thickBot="1" x14ac:dyDescent="0.4">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9">
        <v>611</v>
      </c>
      <c r="W1257" s="2">
        <v>7</v>
      </c>
      <c r="X1257" s="1" t="s">
        <v>69</v>
      </c>
      <c r="Y1257" s="2">
        <v>1</v>
      </c>
      <c r="Z1257" s="2">
        <v>2</v>
      </c>
      <c r="AA1257" s="9">
        <v>88</v>
      </c>
      <c r="AB1257" s="2">
        <v>3</v>
      </c>
      <c r="AC1257" s="2">
        <v>5</v>
      </c>
      <c r="AD1257" s="2">
        <v>2</v>
      </c>
      <c r="AE1257" s="9">
        <v>19833</v>
      </c>
      <c r="AF1257" s="12">
        <v>4349</v>
      </c>
      <c r="AG1257" s="2">
        <v>1</v>
      </c>
      <c r="AH1257" s="2">
        <v>14</v>
      </c>
      <c r="AI1257" s="2">
        <v>3</v>
      </c>
      <c r="AJ1257" s="2">
        <v>2</v>
      </c>
      <c r="AK1257" s="2">
        <v>80</v>
      </c>
      <c r="AL1257" s="2">
        <v>0</v>
      </c>
      <c r="AM1257" s="2">
        <v>21</v>
      </c>
      <c r="AN1257" s="2">
        <v>2</v>
      </c>
      <c r="AO1257" s="2">
        <v>21</v>
      </c>
      <c r="AP1257" s="2">
        <v>8</v>
      </c>
      <c r="AQ1257" s="2">
        <v>12</v>
      </c>
      <c r="AR1257" s="4">
        <v>8</v>
      </c>
    </row>
    <row r="1258" spans="1:44" ht="16" thickBot="1" x14ac:dyDescent="0.4">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9">
        <v>217</v>
      </c>
      <c r="W1258" s="2">
        <v>10</v>
      </c>
      <c r="X1258" s="1" t="s">
        <v>69</v>
      </c>
      <c r="Y1258" s="2">
        <v>1</v>
      </c>
      <c r="Z1258" s="2">
        <v>2</v>
      </c>
      <c r="AA1258" s="9">
        <v>43</v>
      </c>
      <c r="AB1258" s="2">
        <v>3</v>
      </c>
      <c r="AC1258" s="2">
        <v>2</v>
      </c>
      <c r="AD1258" s="2">
        <v>1</v>
      </c>
      <c r="AE1258" s="9">
        <v>5487</v>
      </c>
      <c r="AF1258" s="12">
        <v>10410</v>
      </c>
      <c r="AG1258" s="2">
        <v>1</v>
      </c>
      <c r="AH1258" s="2">
        <v>14</v>
      </c>
      <c r="AI1258" s="2">
        <v>3</v>
      </c>
      <c r="AJ1258" s="2">
        <v>2</v>
      </c>
      <c r="AK1258" s="2">
        <v>80</v>
      </c>
      <c r="AL1258" s="2">
        <v>0</v>
      </c>
      <c r="AM1258" s="2">
        <v>10</v>
      </c>
      <c r="AN1258" s="2">
        <v>2</v>
      </c>
      <c r="AO1258" s="2">
        <v>10</v>
      </c>
      <c r="AP1258" s="2">
        <v>4</v>
      </c>
      <c r="AQ1258" s="2">
        <v>0</v>
      </c>
      <c r="AR1258" s="4">
        <v>9</v>
      </c>
    </row>
    <row r="1259" spans="1:44" ht="16" thickBot="1" x14ac:dyDescent="0.4">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9">
        <v>469</v>
      </c>
      <c r="W1259" s="2">
        <v>10</v>
      </c>
      <c r="X1259" s="1" t="s">
        <v>75</v>
      </c>
      <c r="Y1259" s="2">
        <v>1</v>
      </c>
      <c r="Z1259" s="2">
        <v>3</v>
      </c>
      <c r="AA1259" s="9">
        <v>42</v>
      </c>
      <c r="AB1259" s="2">
        <v>2</v>
      </c>
      <c r="AC1259" s="2">
        <v>2</v>
      </c>
      <c r="AD1259" s="2">
        <v>3</v>
      </c>
      <c r="AE1259" s="9">
        <v>5869</v>
      </c>
      <c r="AF1259" s="12">
        <v>23413</v>
      </c>
      <c r="AG1259" s="2">
        <v>9</v>
      </c>
      <c r="AH1259" s="2">
        <v>11</v>
      </c>
      <c r="AI1259" s="2">
        <v>3</v>
      </c>
      <c r="AJ1259" s="2">
        <v>3</v>
      </c>
      <c r="AK1259" s="2">
        <v>80</v>
      </c>
      <c r="AL1259" s="2">
        <v>0</v>
      </c>
      <c r="AM1259" s="2">
        <v>8</v>
      </c>
      <c r="AN1259" s="2">
        <v>3</v>
      </c>
      <c r="AO1259" s="2">
        <v>5</v>
      </c>
      <c r="AP1259" s="2">
        <v>2</v>
      </c>
      <c r="AQ1259" s="2">
        <v>1</v>
      </c>
      <c r="AR1259" s="4">
        <v>4</v>
      </c>
    </row>
    <row r="1260" spans="1:44" ht="16" thickBot="1" x14ac:dyDescent="0.4">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9">
        <v>572</v>
      </c>
      <c r="W1260" s="2">
        <v>10</v>
      </c>
      <c r="X1260" s="1" t="s">
        <v>75</v>
      </c>
      <c r="Y1260" s="2">
        <v>1</v>
      </c>
      <c r="Z1260" s="2">
        <v>3</v>
      </c>
      <c r="AA1260" s="9">
        <v>46</v>
      </c>
      <c r="AB1260" s="2">
        <v>3</v>
      </c>
      <c r="AC1260" s="2">
        <v>2</v>
      </c>
      <c r="AD1260" s="2">
        <v>4</v>
      </c>
      <c r="AE1260" s="9">
        <v>4684</v>
      </c>
      <c r="AF1260" s="12">
        <v>9125</v>
      </c>
      <c r="AG1260" s="2">
        <v>1</v>
      </c>
      <c r="AH1260" s="2">
        <v>13</v>
      </c>
      <c r="AI1260" s="2">
        <v>3</v>
      </c>
      <c r="AJ1260" s="2">
        <v>1</v>
      </c>
      <c r="AK1260" s="2">
        <v>80</v>
      </c>
      <c r="AL1260" s="2">
        <v>0</v>
      </c>
      <c r="AM1260" s="2">
        <v>5</v>
      </c>
      <c r="AN1260" s="2">
        <v>3</v>
      </c>
      <c r="AO1260" s="2">
        <v>5</v>
      </c>
      <c r="AP1260" s="2">
        <v>3</v>
      </c>
      <c r="AQ1260" s="2">
        <v>1</v>
      </c>
      <c r="AR1260" s="4">
        <v>2</v>
      </c>
    </row>
    <row r="1261" spans="1:44" ht="16" thickBot="1" x14ac:dyDescent="0.4">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9">
        <v>1326</v>
      </c>
      <c r="W1261" s="2">
        <v>3</v>
      </c>
      <c r="X1261" s="1" t="s">
        <v>75</v>
      </c>
      <c r="Y1261" s="2">
        <v>1</v>
      </c>
      <c r="Z1261" s="2">
        <v>4</v>
      </c>
      <c r="AA1261" s="9">
        <v>81</v>
      </c>
      <c r="AB1261" s="2">
        <v>1</v>
      </c>
      <c r="AC1261" s="2">
        <v>2</v>
      </c>
      <c r="AD1261" s="2">
        <v>1</v>
      </c>
      <c r="AE1261" s="9">
        <v>4759</v>
      </c>
      <c r="AF1261" s="12">
        <v>15891</v>
      </c>
      <c r="AG1261" s="2">
        <v>3</v>
      </c>
      <c r="AH1261" s="2">
        <v>18</v>
      </c>
      <c r="AI1261" s="2">
        <v>3</v>
      </c>
      <c r="AJ1261" s="2">
        <v>4</v>
      </c>
      <c r="AK1261" s="2">
        <v>80</v>
      </c>
      <c r="AL1261" s="2">
        <v>0</v>
      </c>
      <c r="AM1261" s="2">
        <v>15</v>
      </c>
      <c r="AN1261" s="2">
        <v>3</v>
      </c>
      <c r="AO1261" s="2">
        <v>13</v>
      </c>
      <c r="AP1261" s="2">
        <v>9</v>
      </c>
      <c r="AQ1261" s="2">
        <v>3</v>
      </c>
      <c r="AR1261" s="4">
        <v>12</v>
      </c>
    </row>
    <row r="1262" spans="1:44" ht="16" thickBot="1" x14ac:dyDescent="0.4">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9">
        <v>727</v>
      </c>
      <c r="W1262" s="2">
        <v>9</v>
      </c>
      <c r="X1262" s="1" t="s">
        <v>63</v>
      </c>
      <c r="Y1262" s="2">
        <v>1</v>
      </c>
      <c r="Z1262" s="2">
        <v>4</v>
      </c>
      <c r="AA1262" s="9">
        <v>54</v>
      </c>
      <c r="AB1262" s="2">
        <v>3</v>
      </c>
      <c r="AC1262" s="2">
        <v>1</v>
      </c>
      <c r="AD1262" s="2">
        <v>1</v>
      </c>
      <c r="AE1262" s="9">
        <v>2728</v>
      </c>
      <c r="AF1262" s="12">
        <v>21082</v>
      </c>
      <c r="AG1262" s="2">
        <v>1</v>
      </c>
      <c r="AH1262" s="2">
        <v>11</v>
      </c>
      <c r="AI1262" s="2">
        <v>3</v>
      </c>
      <c r="AJ1262" s="2">
        <v>1</v>
      </c>
      <c r="AK1262" s="2">
        <v>80</v>
      </c>
      <c r="AL1262" s="2">
        <v>0</v>
      </c>
      <c r="AM1262" s="2">
        <v>2</v>
      </c>
      <c r="AN1262" s="2">
        <v>3</v>
      </c>
      <c r="AO1262" s="2">
        <v>2</v>
      </c>
      <c r="AP1262" s="2">
        <v>2</v>
      </c>
      <c r="AQ1262" s="2">
        <v>0</v>
      </c>
      <c r="AR1262" s="4">
        <v>2</v>
      </c>
    </row>
    <row r="1263" spans="1:44" ht="16" thickBot="1" x14ac:dyDescent="0.4">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9">
        <v>866</v>
      </c>
      <c r="W1263" s="2">
        <v>5</v>
      </c>
      <c r="X1263" s="1" t="s">
        <v>75</v>
      </c>
      <c r="Y1263" s="2">
        <v>1</v>
      </c>
      <c r="Z1263" s="2">
        <v>4</v>
      </c>
      <c r="AA1263" s="9">
        <v>84</v>
      </c>
      <c r="AB1263" s="2">
        <v>3</v>
      </c>
      <c r="AC1263" s="2">
        <v>2</v>
      </c>
      <c r="AD1263" s="2">
        <v>1</v>
      </c>
      <c r="AE1263" s="9">
        <v>8463</v>
      </c>
      <c r="AF1263" s="12">
        <v>23490</v>
      </c>
      <c r="AG1263" s="2">
        <v>0</v>
      </c>
      <c r="AH1263" s="2">
        <v>18</v>
      </c>
      <c r="AI1263" s="2">
        <v>3</v>
      </c>
      <c r="AJ1263" s="2">
        <v>4</v>
      </c>
      <c r="AK1263" s="2">
        <v>80</v>
      </c>
      <c r="AL1263" s="2">
        <v>0</v>
      </c>
      <c r="AM1263" s="2">
        <v>6</v>
      </c>
      <c r="AN1263" s="2">
        <v>3</v>
      </c>
      <c r="AO1263" s="2">
        <v>5</v>
      </c>
      <c r="AP1263" s="2">
        <v>4</v>
      </c>
      <c r="AQ1263" s="2">
        <v>1</v>
      </c>
      <c r="AR1263" s="4">
        <v>3</v>
      </c>
    </row>
    <row r="1264" spans="1:44" ht="16" thickBot="1" x14ac:dyDescent="0.4">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9">
        <v>918</v>
      </c>
      <c r="W1264" s="2">
        <v>6</v>
      </c>
      <c r="X1264" s="1" t="s">
        <v>75</v>
      </c>
      <c r="Y1264" s="2">
        <v>1</v>
      </c>
      <c r="Z1264" s="2">
        <v>4</v>
      </c>
      <c r="AA1264" s="9">
        <v>35</v>
      </c>
      <c r="AB1264" s="2">
        <v>3</v>
      </c>
      <c r="AC1264" s="2">
        <v>3</v>
      </c>
      <c r="AD1264" s="2">
        <v>1</v>
      </c>
      <c r="AE1264" s="9">
        <v>9241</v>
      </c>
      <c r="AF1264" s="12">
        <v>15869</v>
      </c>
      <c r="AG1264" s="2">
        <v>1</v>
      </c>
      <c r="AH1264" s="2">
        <v>12</v>
      </c>
      <c r="AI1264" s="2">
        <v>3</v>
      </c>
      <c r="AJ1264" s="2">
        <v>2</v>
      </c>
      <c r="AK1264" s="2">
        <v>80</v>
      </c>
      <c r="AL1264" s="2">
        <v>0</v>
      </c>
      <c r="AM1264" s="2">
        <v>10</v>
      </c>
      <c r="AN1264" s="2">
        <v>3</v>
      </c>
      <c r="AO1264" s="2">
        <v>10</v>
      </c>
      <c r="AP1264" s="2">
        <v>8</v>
      </c>
      <c r="AQ1264" s="2">
        <v>8</v>
      </c>
      <c r="AR1264" s="4">
        <v>7</v>
      </c>
    </row>
    <row r="1265" spans="1:44" ht="16" thickBot="1" x14ac:dyDescent="0.4">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9">
        <v>954</v>
      </c>
      <c r="W1265" s="2">
        <v>9</v>
      </c>
      <c r="X1265" s="1" t="s">
        <v>75</v>
      </c>
      <c r="Y1265" s="2">
        <v>1</v>
      </c>
      <c r="Z1265" s="2">
        <v>4</v>
      </c>
      <c r="AA1265" s="9">
        <v>44</v>
      </c>
      <c r="AB1265" s="2">
        <v>3</v>
      </c>
      <c r="AC1265" s="2">
        <v>2</v>
      </c>
      <c r="AD1265" s="2">
        <v>1</v>
      </c>
      <c r="AE1265" s="9">
        <v>4105</v>
      </c>
      <c r="AF1265" s="12">
        <v>5099</v>
      </c>
      <c r="AG1265" s="2">
        <v>1</v>
      </c>
      <c r="AH1265" s="2">
        <v>14</v>
      </c>
      <c r="AI1265" s="2">
        <v>3</v>
      </c>
      <c r="AJ1265" s="2">
        <v>1</v>
      </c>
      <c r="AK1265" s="2">
        <v>80</v>
      </c>
      <c r="AL1265" s="2">
        <v>0</v>
      </c>
      <c r="AM1265" s="2">
        <v>7</v>
      </c>
      <c r="AN1265" s="2">
        <v>3</v>
      </c>
      <c r="AO1265" s="2">
        <v>7</v>
      </c>
      <c r="AP1265" s="2">
        <v>7</v>
      </c>
      <c r="AQ1265" s="2">
        <v>0</v>
      </c>
      <c r="AR1265" s="4">
        <v>7</v>
      </c>
    </row>
    <row r="1266" spans="1:44" ht="16" thickBot="1" x14ac:dyDescent="0.4">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9">
        <v>563</v>
      </c>
      <c r="W1266" s="2">
        <v>1</v>
      </c>
      <c r="X1266" s="1" t="s">
        <v>69</v>
      </c>
      <c r="Y1266" s="2">
        <v>1</v>
      </c>
      <c r="Z1266" s="2">
        <v>4</v>
      </c>
      <c r="AA1266" s="9">
        <v>56</v>
      </c>
      <c r="AB1266" s="2">
        <v>4</v>
      </c>
      <c r="AC1266" s="2">
        <v>4</v>
      </c>
      <c r="AD1266" s="2">
        <v>1</v>
      </c>
      <c r="AE1266" s="9">
        <v>17567</v>
      </c>
      <c r="AF1266" s="12">
        <v>3156</v>
      </c>
      <c r="AG1266" s="2">
        <v>1</v>
      </c>
      <c r="AH1266" s="2">
        <v>15</v>
      </c>
      <c r="AI1266" s="2">
        <v>3</v>
      </c>
      <c r="AJ1266" s="2">
        <v>2</v>
      </c>
      <c r="AK1266" s="2">
        <v>80</v>
      </c>
      <c r="AL1266" s="2">
        <v>0</v>
      </c>
      <c r="AM1266" s="2">
        <v>27</v>
      </c>
      <c r="AN1266" s="2">
        <v>1</v>
      </c>
      <c r="AO1266" s="2">
        <v>26</v>
      </c>
      <c r="AP1266" s="2">
        <v>0</v>
      </c>
      <c r="AQ1266" s="2">
        <v>0</v>
      </c>
      <c r="AR1266" s="4">
        <v>12</v>
      </c>
    </row>
    <row r="1267" spans="1:44" ht="16" thickBot="1" x14ac:dyDescent="0.4">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9">
        <v>457</v>
      </c>
      <c r="W1267" s="2">
        <v>26</v>
      </c>
      <c r="X1267" s="1" t="s">
        <v>53</v>
      </c>
      <c r="Y1267" s="2">
        <v>1</v>
      </c>
      <c r="Z1267" s="2">
        <v>2</v>
      </c>
      <c r="AA1267" s="9">
        <v>85</v>
      </c>
      <c r="AB1267" s="2">
        <v>2</v>
      </c>
      <c r="AC1267" s="2">
        <v>1</v>
      </c>
      <c r="AD1267" s="2">
        <v>3</v>
      </c>
      <c r="AE1267" s="9">
        <v>2814</v>
      </c>
      <c r="AF1267" s="12">
        <v>10293</v>
      </c>
      <c r="AG1267" s="2">
        <v>1</v>
      </c>
      <c r="AH1267" s="2">
        <v>14</v>
      </c>
      <c r="AI1267" s="2">
        <v>3</v>
      </c>
      <c r="AJ1267" s="2">
        <v>2</v>
      </c>
      <c r="AK1267" s="2">
        <v>80</v>
      </c>
      <c r="AL1267" s="2">
        <v>0</v>
      </c>
      <c r="AM1267" s="2">
        <v>4</v>
      </c>
      <c r="AN1267" s="2">
        <v>2</v>
      </c>
      <c r="AO1267" s="2">
        <v>4</v>
      </c>
      <c r="AP1267" s="2">
        <v>2</v>
      </c>
      <c r="AQ1267" s="2">
        <v>1</v>
      </c>
      <c r="AR1267" s="4">
        <v>3</v>
      </c>
    </row>
    <row r="1268" spans="1:44" ht="16" thickBot="1" x14ac:dyDescent="0.4">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9">
        <v>1394</v>
      </c>
      <c r="W1268" s="2">
        <v>8</v>
      </c>
      <c r="X1268" s="1" t="s">
        <v>75</v>
      </c>
      <c r="Y1268" s="2">
        <v>1</v>
      </c>
      <c r="Z1268" s="2">
        <v>4</v>
      </c>
      <c r="AA1268" s="9">
        <v>58</v>
      </c>
      <c r="AB1268" s="2">
        <v>2</v>
      </c>
      <c r="AC1268" s="2">
        <v>2</v>
      </c>
      <c r="AD1268" s="2">
        <v>2</v>
      </c>
      <c r="AE1268" s="9">
        <v>2133</v>
      </c>
      <c r="AF1268" s="12">
        <v>18115</v>
      </c>
      <c r="AG1268" s="2">
        <v>1</v>
      </c>
      <c r="AH1268" s="2">
        <v>16</v>
      </c>
      <c r="AI1268" s="2">
        <v>3</v>
      </c>
      <c r="AJ1268" s="2">
        <v>3</v>
      </c>
      <c r="AK1268" s="2">
        <v>80</v>
      </c>
      <c r="AL1268" s="2">
        <v>1</v>
      </c>
      <c r="AM1268" s="2">
        <v>20</v>
      </c>
      <c r="AN1268" s="2">
        <v>3</v>
      </c>
      <c r="AO1268" s="2">
        <v>20</v>
      </c>
      <c r="AP1268" s="2">
        <v>11</v>
      </c>
      <c r="AQ1268" s="2">
        <v>0</v>
      </c>
      <c r="AR1268" s="4">
        <v>7</v>
      </c>
    </row>
    <row r="1269" spans="1:44" ht="16" thickBot="1" x14ac:dyDescent="0.4">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9">
        <v>567</v>
      </c>
      <c r="W1269" s="2">
        <v>2</v>
      </c>
      <c r="X1269" s="1" t="s">
        <v>63</v>
      </c>
      <c r="Y1269" s="2">
        <v>1</v>
      </c>
      <c r="Z1269" s="2">
        <v>4</v>
      </c>
      <c r="AA1269" s="9">
        <v>32</v>
      </c>
      <c r="AB1269" s="2">
        <v>3</v>
      </c>
      <c r="AC1269" s="2">
        <v>1</v>
      </c>
      <c r="AD1269" s="2">
        <v>4</v>
      </c>
      <c r="AE1269" s="9">
        <v>3760</v>
      </c>
      <c r="AF1269" s="12">
        <v>17218</v>
      </c>
      <c r="AG1269" s="2">
        <v>1</v>
      </c>
      <c r="AH1269" s="2">
        <v>13</v>
      </c>
      <c r="AI1269" s="2">
        <v>3</v>
      </c>
      <c r="AJ1269" s="2">
        <v>3</v>
      </c>
      <c r="AK1269" s="2">
        <v>80</v>
      </c>
      <c r="AL1269" s="2">
        <v>0</v>
      </c>
      <c r="AM1269" s="2">
        <v>6</v>
      </c>
      <c r="AN1269" s="2">
        <v>3</v>
      </c>
      <c r="AO1269" s="2">
        <v>6</v>
      </c>
      <c r="AP1269" s="2">
        <v>3</v>
      </c>
      <c r="AQ1269" s="2">
        <v>1</v>
      </c>
      <c r="AR1269" s="4">
        <v>3</v>
      </c>
    </row>
    <row r="1270" spans="1:44" ht="16" thickBot="1" x14ac:dyDescent="0.4">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9">
        <v>1297</v>
      </c>
      <c r="W1270" s="2">
        <v>5</v>
      </c>
      <c r="X1270" s="1" t="s">
        <v>53</v>
      </c>
      <c r="Y1270" s="2">
        <v>1</v>
      </c>
      <c r="Z1270" s="2">
        <v>4</v>
      </c>
      <c r="AA1270" s="9">
        <v>53</v>
      </c>
      <c r="AB1270" s="2">
        <v>3</v>
      </c>
      <c r="AC1270" s="2">
        <v>1</v>
      </c>
      <c r="AD1270" s="2">
        <v>4</v>
      </c>
      <c r="AE1270" s="9">
        <v>2379</v>
      </c>
      <c r="AF1270" s="12">
        <v>19826</v>
      </c>
      <c r="AG1270" s="2">
        <v>0</v>
      </c>
      <c r="AH1270" s="2">
        <v>14</v>
      </c>
      <c r="AI1270" s="2">
        <v>3</v>
      </c>
      <c r="AJ1270" s="2">
        <v>3</v>
      </c>
      <c r="AK1270" s="2">
        <v>80</v>
      </c>
      <c r="AL1270" s="2">
        <v>0</v>
      </c>
      <c r="AM1270" s="2">
        <v>6</v>
      </c>
      <c r="AN1270" s="2">
        <v>2</v>
      </c>
      <c r="AO1270" s="2">
        <v>5</v>
      </c>
      <c r="AP1270" s="2">
        <v>4</v>
      </c>
      <c r="AQ1270" s="2">
        <v>0</v>
      </c>
      <c r="AR1270" s="4">
        <v>2</v>
      </c>
    </row>
    <row r="1271" spans="1:44" ht="16" thickBot="1" x14ac:dyDescent="0.4">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9">
        <v>528</v>
      </c>
      <c r="W1271" s="2">
        <v>1</v>
      </c>
      <c r="X1271" s="1" t="s">
        <v>75</v>
      </c>
      <c r="Y1271" s="2">
        <v>1</v>
      </c>
      <c r="Z1271" s="2">
        <v>3</v>
      </c>
      <c r="AA1271" s="9">
        <v>44</v>
      </c>
      <c r="AB1271" s="2">
        <v>3</v>
      </c>
      <c r="AC1271" s="2">
        <v>1</v>
      </c>
      <c r="AD1271" s="2">
        <v>4</v>
      </c>
      <c r="AE1271" s="9">
        <v>3195</v>
      </c>
      <c r="AF1271" s="12">
        <v>4167</v>
      </c>
      <c r="AG1271" s="2">
        <v>4</v>
      </c>
      <c r="AH1271" s="2">
        <v>18</v>
      </c>
      <c r="AI1271" s="2">
        <v>3</v>
      </c>
      <c r="AJ1271" s="2">
        <v>1</v>
      </c>
      <c r="AK1271" s="2">
        <v>80</v>
      </c>
      <c r="AL1271" s="2">
        <v>3</v>
      </c>
      <c r="AM1271" s="2">
        <v>8</v>
      </c>
      <c r="AN1271" s="2">
        <v>3</v>
      </c>
      <c r="AO1271" s="2">
        <v>2</v>
      </c>
      <c r="AP1271" s="2">
        <v>2</v>
      </c>
      <c r="AQ1271" s="2">
        <v>2</v>
      </c>
      <c r="AR1271" s="4">
        <v>2</v>
      </c>
    </row>
    <row r="1272" spans="1:44" ht="16" thickBot="1" x14ac:dyDescent="0.4">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9">
        <v>1146</v>
      </c>
      <c r="W1272" s="2">
        <v>26</v>
      </c>
      <c r="X1272" s="1" t="s">
        <v>69</v>
      </c>
      <c r="Y1272" s="2">
        <v>1</v>
      </c>
      <c r="Z1272" s="2">
        <v>3</v>
      </c>
      <c r="AA1272" s="9">
        <v>31</v>
      </c>
      <c r="AB1272" s="2">
        <v>3</v>
      </c>
      <c r="AC1272" s="2">
        <v>3</v>
      </c>
      <c r="AD1272" s="2">
        <v>4</v>
      </c>
      <c r="AE1272" s="9">
        <v>8837</v>
      </c>
      <c r="AF1272" s="12">
        <v>16642</v>
      </c>
      <c r="AG1272" s="2">
        <v>1</v>
      </c>
      <c r="AH1272" s="2">
        <v>16</v>
      </c>
      <c r="AI1272" s="2">
        <v>3</v>
      </c>
      <c r="AJ1272" s="2">
        <v>3</v>
      </c>
      <c r="AK1272" s="2">
        <v>80</v>
      </c>
      <c r="AL1272" s="2">
        <v>0</v>
      </c>
      <c r="AM1272" s="2">
        <v>9</v>
      </c>
      <c r="AN1272" s="2">
        <v>3</v>
      </c>
      <c r="AO1272" s="2">
        <v>9</v>
      </c>
      <c r="AP1272" s="2">
        <v>0</v>
      </c>
      <c r="AQ1272" s="2">
        <v>1</v>
      </c>
      <c r="AR1272" s="4">
        <v>7</v>
      </c>
    </row>
    <row r="1273" spans="1:44" ht="16" thickBot="1" x14ac:dyDescent="0.4">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9">
        <v>1313</v>
      </c>
      <c r="W1273" s="2">
        <v>7</v>
      </c>
      <c r="X1273" s="1" t="s">
        <v>75</v>
      </c>
      <c r="Y1273" s="2">
        <v>1</v>
      </c>
      <c r="Z1273" s="2">
        <v>2</v>
      </c>
      <c r="AA1273" s="9">
        <v>31</v>
      </c>
      <c r="AB1273" s="2">
        <v>3</v>
      </c>
      <c r="AC1273" s="2">
        <v>5</v>
      </c>
      <c r="AD1273" s="2">
        <v>4</v>
      </c>
      <c r="AE1273" s="9">
        <v>19049</v>
      </c>
      <c r="AF1273" s="12">
        <v>3549</v>
      </c>
      <c r="AG1273" s="2">
        <v>0</v>
      </c>
      <c r="AH1273" s="2">
        <v>14</v>
      </c>
      <c r="AI1273" s="2">
        <v>3</v>
      </c>
      <c r="AJ1273" s="2">
        <v>4</v>
      </c>
      <c r="AK1273" s="2">
        <v>80</v>
      </c>
      <c r="AL1273" s="2">
        <v>1</v>
      </c>
      <c r="AM1273" s="2">
        <v>23</v>
      </c>
      <c r="AN1273" s="2">
        <v>2</v>
      </c>
      <c r="AO1273" s="2">
        <v>22</v>
      </c>
      <c r="AP1273" s="2">
        <v>7</v>
      </c>
      <c r="AQ1273" s="2">
        <v>1</v>
      </c>
      <c r="AR1273" s="4">
        <v>10</v>
      </c>
    </row>
    <row r="1274" spans="1:44" ht="16" thickBot="1" x14ac:dyDescent="0.4">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9">
        <v>1001</v>
      </c>
      <c r="W1274" s="2">
        <v>4</v>
      </c>
      <c r="X1274" s="1" t="s">
        <v>75</v>
      </c>
      <c r="Y1274" s="2">
        <v>1</v>
      </c>
      <c r="Z1274" s="2">
        <v>3</v>
      </c>
      <c r="AA1274" s="9">
        <v>92</v>
      </c>
      <c r="AB1274" s="2">
        <v>2</v>
      </c>
      <c r="AC1274" s="2">
        <v>3</v>
      </c>
      <c r="AD1274" s="2">
        <v>2</v>
      </c>
      <c r="AE1274" s="9">
        <v>10333</v>
      </c>
      <c r="AF1274" s="12">
        <v>19271</v>
      </c>
      <c r="AG1274" s="2">
        <v>8</v>
      </c>
      <c r="AH1274" s="2">
        <v>12</v>
      </c>
      <c r="AI1274" s="2">
        <v>3</v>
      </c>
      <c r="AJ1274" s="2">
        <v>3</v>
      </c>
      <c r="AK1274" s="2">
        <v>80</v>
      </c>
      <c r="AL1274" s="2">
        <v>1</v>
      </c>
      <c r="AM1274" s="2">
        <v>28</v>
      </c>
      <c r="AN1274" s="2">
        <v>3</v>
      </c>
      <c r="AO1274" s="2">
        <v>22</v>
      </c>
      <c r="AP1274" s="2">
        <v>11</v>
      </c>
      <c r="AQ1274" s="2">
        <v>14</v>
      </c>
      <c r="AR1274" s="4">
        <v>10</v>
      </c>
    </row>
    <row r="1275" spans="1:44" ht="16" thickBot="1" x14ac:dyDescent="0.4">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9">
        <v>464</v>
      </c>
      <c r="W1275" s="2">
        <v>16</v>
      </c>
      <c r="X1275" s="1" t="s">
        <v>75</v>
      </c>
      <c r="Y1275" s="2">
        <v>1</v>
      </c>
      <c r="Z1275" s="2">
        <v>4</v>
      </c>
      <c r="AA1275" s="9">
        <v>74</v>
      </c>
      <c r="AB1275" s="2">
        <v>3</v>
      </c>
      <c r="AC1275" s="2">
        <v>1</v>
      </c>
      <c r="AD1275" s="2">
        <v>1</v>
      </c>
      <c r="AE1275" s="9">
        <v>2587</v>
      </c>
      <c r="AF1275" s="12">
        <v>24941</v>
      </c>
      <c r="AG1275" s="2">
        <v>4</v>
      </c>
      <c r="AH1275" s="2">
        <v>16</v>
      </c>
      <c r="AI1275" s="2">
        <v>3</v>
      </c>
      <c r="AJ1275" s="2">
        <v>2</v>
      </c>
      <c r="AK1275" s="2">
        <v>80</v>
      </c>
      <c r="AL1275" s="2">
        <v>1</v>
      </c>
      <c r="AM1275" s="2">
        <v>17</v>
      </c>
      <c r="AN1275" s="2">
        <v>2</v>
      </c>
      <c r="AO1275" s="2">
        <v>2</v>
      </c>
      <c r="AP1275" s="2">
        <v>2</v>
      </c>
      <c r="AQ1275" s="2">
        <v>2</v>
      </c>
      <c r="AR1275" s="4">
        <v>2</v>
      </c>
    </row>
    <row r="1276" spans="1:44" ht="16" thickBot="1" x14ac:dyDescent="0.4">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9">
        <v>1276</v>
      </c>
      <c r="W1276" s="2">
        <v>2</v>
      </c>
      <c r="X1276" s="1" t="s">
        <v>63</v>
      </c>
      <c r="Y1276" s="2">
        <v>1</v>
      </c>
      <c r="Z1276" s="2">
        <v>4</v>
      </c>
      <c r="AA1276" s="9">
        <v>59</v>
      </c>
      <c r="AB1276" s="2">
        <v>1</v>
      </c>
      <c r="AC1276" s="2">
        <v>1</v>
      </c>
      <c r="AD1276" s="2">
        <v>4</v>
      </c>
      <c r="AE1276" s="9">
        <v>1129</v>
      </c>
      <c r="AF1276" s="12">
        <v>17536</v>
      </c>
      <c r="AG1276" s="2">
        <v>1</v>
      </c>
      <c r="AH1276" s="2">
        <v>11</v>
      </c>
      <c r="AI1276" s="2">
        <v>3</v>
      </c>
      <c r="AJ1276" s="2">
        <v>3</v>
      </c>
      <c r="AK1276" s="2">
        <v>80</v>
      </c>
      <c r="AL1276" s="2">
        <v>3</v>
      </c>
      <c r="AM1276" s="2">
        <v>1</v>
      </c>
      <c r="AN1276" s="2">
        <v>3</v>
      </c>
      <c r="AO1276" s="2">
        <v>1</v>
      </c>
      <c r="AP1276" s="2">
        <v>0</v>
      </c>
      <c r="AQ1276" s="2">
        <v>0</v>
      </c>
      <c r="AR1276" s="4">
        <v>0</v>
      </c>
    </row>
    <row r="1277" spans="1:44" ht="16" thickBot="1" x14ac:dyDescent="0.4">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9">
        <v>219</v>
      </c>
      <c r="W1277" s="2">
        <v>16</v>
      </c>
      <c r="X1277" s="1" t="s">
        <v>53</v>
      </c>
      <c r="Y1277" s="2">
        <v>1</v>
      </c>
      <c r="Z1277" s="2">
        <v>4</v>
      </c>
      <c r="AA1277" s="9">
        <v>44</v>
      </c>
      <c r="AB1277" s="2">
        <v>2</v>
      </c>
      <c r="AC1277" s="2">
        <v>2</v>
      </c>
      <c r="AD1277" s="2">
        <v>2</v>
      </c>
      <c r="AE1277" s="9">
        <v>4788</v>
      </c>
      <c r="AF1277" s="12">
        <v>25388</v>
      </c>
      <c r="AG1277" s="2">
        <v>0</v>
      </c>
      <c r="AH1277" s="2">
        <v>11</v>
      </c>
      <c r="AI1277" s="2">
        <v>3</v>
      </c>
      <c r="AJ1277" s="2">
        <v>4</v>
      </c>
      <c r="AK1277" s="2">
        <v>80</v>
      </c>
      <c r="AL1277" s="2">
        <v>0</v>
      </c>
      <c r="AM1277" s="2">
        <v>4</v>
      </c>
      <c r="AN1277" s="2">
        <v>3</v>
      </c>
      <c r="AO1277" s="2">
        <v>3</v>
      </c>
      <c r="AP1277" s="2">
        <v>2</v>
      </c>
      <c r="AQ1277" s="2">
        <v>0</v>
      </c>
      <c r="AR1277" s="4">
        <v>2</v>
      </c>
    </row>
    <row r="1278" spans="1:44" ht="16" thickBot="1" x14ac:dyDescent="0.4">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9">
        <v>482</v>
      </c>
      <c r="W1278" s="2">
        <v>1</v>
      </c>
      <c r="X1278" s="1" t="s">
        <v>53</v>
      </c>
      <c r="Y1278" s="2">
        <v>1</v>
      </c>
      <c r="Z1278" s="2">
        <v>2</v>
      </c>
      <c r="AA1278" s="9">
        <v>90</v>
      </c>
      <c r="AB1278" s="2">
        <v>2</v>
      </c>
      <c r="AC1278" s="2">
        <v>1</v>
      </c>
      <c r="AD1278" s="2">
        <v>3</v>
      </c>
      <c r="AE1278" s="9">
        <v>2933</v>
      </c>
      <c r="AF1278" s="12">
        <v>14908</v>
      </c>
      <c r="AG1278" s="2">
        <v>1</v>
      </c>
      <c r="AH1278" s="2">
        <v>13</v>
      </c>
      <c r="AI1278" s="2">
        <v>3</v>
      </c>
      <c r="AJ1278" s="2">
        <v>3</v>
      </c>
      <c r="AK1278" s="2">
        <v>80</v>
      </c>
      <c r="AL1278" s="2">
        <v>1</v>
      </c>
      <c r="AM1278" s="2">
        <v>1</v>
      </c>
      <c r="AN1278" s="2">
        <v>2</v>
      </c>
      <c r="AO1278" s="2">
        <v>1</v>
      </c>
      <c r="AP1278" s="2">
        <v>0</v>
      </c>
      <c r="AQ1278" s="2">
        <v>1</v>
      </c>
      <c r="AR1278" s="4">
        <v>0</v>
      </c>
    </row>
    <row r="1279" spans="1:44" ht="16" thickBot="1" x14ac:dyDescent="0.4">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9">
        <v>369</v>
      </c>
      <c r="W1279" s="2">
        <v>8</v>
      </c>
      <c r="X1279" s="1" t="s">
        <v>53</v>
      </c>
      <c r="Y1279" s="2">
        <v>1</v>
      </c>
      <c r="Z1279" s="2">
        <v>2</v>
      </c>
      <c r="AA1279" s="9">
        <v>92</v>
      </c>
      <c r="AB1279" s="2">
        <v>3</v>
      </c>
      <c r="AC1279" s="2">
        <v>2</v>
      </c>
      <c r="AD1279" s="2">
        <v>1</v>
      </c>
      <c r="AE1279" s="9">
        <v>6516</v>
      </c>
      <c r="AF1279" s="12">
        <v>5041</v>
      </c>
      <c r="AG1279" s="2">
        <v>2</v>
      </c>
      <c r="AH1279" s="2">
        <v>16</v>
      </c>
      <c r="AI1279" s="2">
        <v>3</v>
      </c>
      <c r="AJ1279" s="2">
        <v>2</v>
      </c>
      <c r="AK1279" s="2">
        <v>80</v>
      </c>
      <c r="AL1279" s="2">
        <v>1</v>
      </c>
      <c r="AM1279" s="2">
        <v>18</v>
      </c>
      <c r="AN1279" s="2">
        <v>3</v>
      </c>
      <c r="AO1279" s="2">
        <v>1</v>
      </c>
      <c r="AP1279" s="2">
        <v>0</v>
      </c>
      <c r="AQ1279" s="2">
        <v>0</v>
      </c>
      <c r="AR1279" s="4">
        <v>0</v>
      </c>
    </row>
    <row r="1280" spans="1:44" ht="16" thickBot="1" x14ac:dyDescent="0.4">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9">
        <v>501</v>
      </c>
      <c r="W1280" s="2">
        <v>15</v>
      </c>
      <c r="X1280" s="1" t="s">
        <v>53</v>
      </c>
      <c r="Y1280" s="2">
        <v>1</v>
      </c>
      <c r="Z1280" s="2">
        <v>2</v>
      </c>
      <c r="AA1280" s="9">
        <v>95</v>
      </c>
      <c r="AB1280" s="2">
        <v>3</v>
      </c>
      <c r="AC1280" s="2">
        <v>2</v>
      </c>
      <c r="AD1280" s="2">
        <v>4</v>
      </c>
      <c r="AE1280" s="9">
        <v>4878</v>
      </c>
      <c r="AF1280" s="12">
        <v>21653</v>
      </c>
      <c r="AG1280" s="2">
        <v>0</v>
      </c>
      <c r="AH1280" s="2">
        <v>13</v>
      </c>
      <c r="AI1280" s="2">
        <v>3</v>
      </c>
      <c r="AJ1280" s="2">
        <v>1</v>
      </c>
      <c r="AK1280" s="2">
        <v>80</v>
      </c>
      <c r="AL1280" s="2">
        <v>1</v>
      </c>
      <c r="AM1280" s="2">
        <v>10</v>
      </c>
      <c r="AN1280" s="2">
        <v>3</v>
      </c>
      <c r="AO1280" s="2">
        <v>9</v>
      </c>
      <c r="AP1280" s="2">
        <v>7</v>
      </c>
      <c r="AQ1280" s="2">
        <v>8</v>
      </c>
      <c r="AR1280" s="4">
        <v>1</v>
      </c>
    </row>
    <row r="1281" spans="1:44" ht="16" thickBot="1" x14ac:dyDescent="0.4">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9">
        <v>465</v>
      </c>
      <c r="W1281" s="2">
        <v>6</v>
      </c>
      <c r="X1281" s="1" t="s">
        <v>63</v>
      </c>
      <c r="Y1281" s="2">
        <v>1</v>
      </c>
      <c r="Z1281" s="2">
        <v>3</v>
      </c>
      <c r="AA1281" s="9">
        <v>41</v>
      </c>
      <c r="AB1281" s="2">
        <v>2</v>
      </c>
      <c r="AC1281" s="2">
        <v>4</v>
      </c>
      <c r="AD1281" s="2">
        <v>3</v>
      </c>
      <c r="AE1281" s="9">
        <v>13966</v>
      </c>
      <c r="AF1281" s="12">
        <v>11652</v>
      </c>
      <c r="AG1281" s="2">
        <v>2</v>
      </c>
      <c r="AH1281" s="2">
        <v>19</v>
      </c>
      <c r="AI1281" s="2">
        <v>3</v>
      </c>
      <c r="AJ1281" s="2">
        <v>2</v>
      </c>
      <c r="AK1281" s="2">
        <v>80</v>
      </c>
      <c r="AL1281" s="2">
        <v>1</v>
      </c>
      <c r="AM1281" s="2">
        <v>30</v>
      </c>
      <c r="AN1281" s="2">
        <v>3</v>
      </c>
      <c r="AO1281" s="2">
        <v>15</v>
      </c>
      <c r="AP1281" s="2">
        <v>11</v>
      </c>
      <c r="AQ1281" s="2">
        <v>2</v>
      </c>
      <c r="AR1281" s="4">
        <v>12</v>
      </c>
    </row>
    <row r="1282" spans="1:44" ht="16" thickBot="1" x14ac:dyDescent="0.4">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9">
        <v>921</v>
      </c>
      <c r="W1282" s="2">
        <v>2</v>
      </c>
      <c r="X1282" s="1" t="s">
        <v>75</v>
      </c>
      <c r="Y1282" s="2">
        <v>1</v>
      </c>
      <c r="Z1282" s="2">
        <v>3</v>
      </c>
      <c r="AA1282" s="9">
        <v>96</v>
      </c>
      <c r="AB1282" s="2">
        <v>4</v>
      </c>
      <c r="AC1282" s="2">
        <v>3</v>
      </c>
      <c r="AD1282" s="2">
        <v>4</v>
      </c>
      <c r="AE1282" s="9">
        <v>7879</v>
      </c>
      <c r="AF1282" s="12">
        <v>14810</v>
      </c>
      <c r="AG1282" s="2">
        <v>1</v>
      </c>
      <c r="AH1282" s="2">
        <v>19</v>
      </c>
      <c r="AI1282" s="2">
        <v>3</v>
      </c>
      <c r="AJ1282" s="2">
        <v>2</v>
      </c>
      <c r="AK1282" s="2">
        <v>80</v>
      </c>
      <c r="AL1282" s="2">
        <v>1</v>
      </c>
      <c r="AM1282" s="2">
        <v>9</v>
      </c>
      <c r="AN1282" s="2">
        <v>3</v>
      </c>
      <c r="AO1282" s="2">
        <v>8</v>
      </c>
      <c r="AP1282" s="2">
        <v>7</v>
      </c>
      <c r="AQ1282" s="2">
        <v>6</v>
      </c>
      <c r="AR1282" s="4">
        <v>7</v>
      </c>
    </row>
    <row r="1283" spans="1:44" ht="16" thickBot="1" x14ac:dyDescent="0.4">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9">
        <v>397</v>
      </c>
      <c r="W1283" s="2">
        <v>2</v>
      </c>
      <c r="X1283" s="1" t="s">
        <v>53</v>
      </c>
      <c r="Y1283" s="2">
        <v>1</v>
      </c>
      <c r="Z1283" s="2">
        <v>4</v>
      </c>
      <c r="AA1283" s="9">
        <v>54</v>
      </c>
      <c r="AB1283" s="2">
        <v>2</v>
      </c>
      <c r="AC1283" s="2">
        <v>3</v>
      </c>
      <c r="AD1283" s="2">
        <v>3</v>
      </c>
      <c r="AE1283" s="9">
        <v>7756</v>
      </c>
      <c r="AF1283" s="12">
        <v>14199</v>
      </c>
      <c r="AG1283" s="2">
        <v>3</v>
      </c>
      <c r="AH1283" s="2">
        <v>19</v>
      </c>
      <c r="AI1283" s="2">
        <v>3</v>
      </c>
      <c r="AJ1283" s="2">
        <v>4</v>
      </c>
      <c r="AK1283" s="2">
        <v>80</v>
      </c>
      <c r="AL1283" s="2">
        <v>1</v>
      </c>
      <c r="AM1283" s="2">
        <v>10</v>
      </c>
      <c r="AN1283" s="2">
        <v>4</v>
      </c>
      <c r="AO1283" s="2">
        <v>5</v>
      </c>
      <c r="AP1283" s="2">
        <v>4</v>
      </c>
      <c r="AQ1283" s="2">
        <v>0</v>
      </c>
      <c r="AR1283" s="4">
        <v>2</v>
      </c>
    </row>
    <row r="1284" spans="1:44" ht="16" thickBot="1" x14ac:dyDescent="0.4">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9">
        <v>559</v>
      </c>
      <c r="W1284" s="2">
        <v>12</v>
      </c>
      <c r="X1284" s="1" t="s">
        <v>69</v>
      </c>
      <c r="Y1284" s="2">
        <v>1</v>
      </c>
      <c r="Z1284" s="2">
        <v>3</v>
      </c>
      <c r="AA1284" s="9">
        <v>76</v>
      </c>
      <c r="AB1284" s="2">
        <v>3</v>
      </c>
      <c r="AC1284" s="2">
        <v>2</v>
      </c>
      <c r="AD1284" s="2">
        <v>3</v>
      </c>
      <c r="AE1284" s="9">
        <v>4663</v>
      </c>
      <c r="AF1284" s="12">
        <v>12421</v>
      </c>
      <c r="AG1284" s="2">
        <v>9</v>
      </c>
      <c r="AH1284" s="2">
        <v>12</v>
      </c>
      <c r="AI1284" s="2">
        <v>3</v>
      </c>
      <c r="AJ1284" s="2">
        <v>2</v>
      </c>
      <c r="AK1284" s="2">
        <v>80</v>
      </c>
      <c r="AL1284" s="2">
        <v>2</v>
      </c>
      <c r="AM1284" s="2">
        <v>7</v>
      </c>
      <c r="AN1284" s="2">
        <v>3</v>
      </c>
      <c r="AO1284" s="2">
        <v>3</v>
      </c>
      <c r="AP1284" s="2">
        <v>2</v>
      </c>
      <c r="AQ1284" s="2">
        <v>1</v>
      </c>
      <c r="AR1284" s="4">
        <v>1</v>
      </c>
    </row>
    <row r="1285" spans="1:44" ht="16" thickBot="1" x14ac:dyDescent="0.4">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9">
        <v>670</v>
      </c>
      <c r="W1285" s="2">
        <v>10</v>
      </c>
      <c r="X1285" s="1" t="s">
        <v>69</v>
      </c>
      <c r="Y1285" s="2">
        <v>1</v>
      </c>
      <c r="Z1285" s="2">
        <v>1</v>
      </c>
      <c r="AA1285" s="9">
        <v>51</v>
      </c>
      <c r="AB1285" s="2">
        <v>3</v>
      </c>
      <c r="AC1285" s="2">
        <v>2</v>
      </c>
      <c r="AD1285" s="2">
        <v>3</v>
      </c>
      <c r="AE1285" s="9">
        <v>6142</v>
      </c>
      <c r="AF1285" s="12">
        <v>4223</v>
      </c>
      <c r="AG1285" s="2">
        <v>3</v>
      </c>
      <c r="AH1285" s="2">
        <v>16</v>
      </c>
      <c r="AI1285" s="2">
        <v>3</v>
      </c>
      <c r="AJ1285" s="2">
        <v>3</v>
      </c>
      <c r="AK1285" s="2">
        <v>80</v>
      </c>
      <c r="AL1285" s="2">
        <v>0</v>
      </c>
      <c r="AM1285" s="2">
        <v>10</v>
      </c>
      <c r="AN1285" s="2">
        <v>3</v>
      </c>
      <c r="AO1285" s="2">
        <v>5</v>
      </c>
      <c r="AP1285" s="2">
        <v>2</v>
      </c>
      <c r="AQ1285" s="2">
        <v>0</v>
      </c>
      <c r="AR1285" s="4">
        <v>4</v>
      </c>
    </row>
    <row r="1286" spans="1:44" ht="16" thickBot="1" x14ac:dyDescent="0.4">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9">
        <v>1015</v>
      </c>
      <c r="W1286" s="2">
        <v>5</v>
      </c>
      <c r="X1286" s="1" t="s">
        <v>132</v>
      </c>
      <c r="Y1286" s="2">
        <v>1</v>
      </c>
      <c r="Z1286" s="2">
        <v>3</v>
      </c>
      <c r="AA1286" s="9">
        <v>50</v>
      </c>
      <c r="AB1286" s="2">
        <v>1</v>
      </c>
      <c r="AC1286" s="2">
        <v>2</v>
      </c>
      <c r="AD1286" s="2">
        <v>1</v>
      </c>
      <c r="AE1286" s="9">
        <v>5769</v>
      </c>
      <c r="AF1286" s="12">
        <v>23447</v>
      </c>
      <c r="AG1286" s="2">
        <v>1</v>
      </c>
      <c r="AH1286" s="2">
        <v>14</v>
      </c>
      <c r="AI1286" s="2">
        <v>3</v>
      </c>
      <c r="AJ1286" s="2">
        <v>1</v>
      </c>
      <c r="AK1286" s="2">
        <v>80</v>
      </c>
      <c r="AL1286" s="2">
        <v>0</v>
      </c>
      <c r="AM1286" s="2">
        <v>10</v>
      </c>
      <c r="AN1286" s="2">
        <v>3</v>
      </c>
      <c r="AO1286" s="2">
        <v>10</v>
      </c>
      <c r="AP1286" s="2">
        <v>7</v>
      </c>
      <c r="AQ1286" s="2">
        <v>1</v>
      </c>
      <c r="AR1286" s="4">
        <v>4</v>
      </c>
    </row>
    <row r="1287" spans="1:44" ht="16" thickBot="1" x14ac:dyDescent="0.4">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9">
        <v>157</v>
      </c>
      <c r="W1287" s="2">
        <v>10</v>
      </c>
      <c r="X1287" s="1" t="s">
        <v>75</v>
      </c>
      <c r="Y1287" s="2">
        <v>1</v>
      </c>
      <c r="Z1287" s="2">
        <v>3</v>
      </c>
      <c r="AA1287" s="9">
        <v>77</v>
      </c>
      <c r="AB1287" s="2">
        <v>3</v>
      </c>
      <c r="AC1287" s="2">
        <v>2</v>
      </c>
      <c r="AD1287" s="2">
        <v>1</v>
      </c>
      <c r="AE1287" s="9">
        <v>4440</v>
      </c>
      <c r="AF1287" s="12">
        <v>25198</v>
      </c>
      <c r="AG1287" s="2">
        <v>6</v>
      </c>
      <c r="AH1287" s="2">
        <v>19</v>
      </c>
      <c r="AI1287" s="2">
        <v>3</v>
      </c>
      <c r="AJ1287" s="2">
        <v>4</v>
      </c>
      <c r="AK1287" s="2">
        <v>80</v>
      </c>
      <c r="AL1287" s="2">
        <v>0</v>
      </c>
      <c r="AM1287" s="2">
        <v>9</v>
      </c>
      <c r="AN1287" s="2">
        <v>3</v>
      </c>
      <c r="AO1287" s="2">
        <v>5</v>
      </c>
      <c r="AP1287" s="2">
        <v>2</v>
      </c>
      <c r="AQ1287" s="2">
        <v>1</v>
      </c>
      <c r="AR1287" s="4">
        <v>4</v>
      </c>
    </row>
    <row r="1288" spans="1:44" ht="16" thickBot="1" x14ac:dyDescent="0.4">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9">
        <v>448</v>
      </c>
      <c r="W1288" s="2">
        <v>16</v>
      </c>
      <c r="X1288" s="1" t="s">
        <v>75</v>
      </c>
      <c r="Y1288" s="2">
        <v>1</v>
      </c>
      <c r="Z1288" s="2">
        <v>3</v>
      </c>
      <c r="AA1288" s="9">
        <v>84</v>
      </c>
      <c r="AB1288" s="2">
        <v>3</v>
      </c>
      <c r="AC1288" s="2">
        <v>3</v>
      </c>
      <c r="AD1288" s="2">
        <v>4</v>
      </c>
      <c r="AE1288" s="9">
        <v>7945</v>
      </c>
      <c r="AF1288" s="12">
        <v>19948</v>
      </c>
      <c r="AG1288" s="2">
        <v>6</v>
      </c>
      <c r="AH1288" s="2">
        <v>15</v>
      </c>
      <c r="AI1288" s="2">
        <v>3</v>
      </c>
      <c r="AJ1288" s="2">
        <v>4</v>
      </c>
      <c r="AK1288" s="2">
        <v>80</v>
      </c>
      <c r="AL1288" s="2">
        <v>0</v>
      </c>
      <c r="AM1288" s="2">
        <v>18</v>
      </c>
      <c r="AN1288" s="2">
        <v>2</v>
      </c>
      <c r="AO1288" s="2">
        <v>4</v>
      </c>
      <c r="AP1288" s="2">
        <v>2</v>
      </c>
      <c r="AQ1288" s="2">
        <v>3</v>
      </c>
      <c r="AR1288" s="4">
        <v>3</v>
      </c>
    </row>
    <row r="1289" spans="1:44" ht="16" thickBot="1" x14ac:dyDescent="0.4">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9">
        <v>796</v>
      </c>
      <c r="W1289" s="2">
        <v>4</v>
      </c>
      <c r="X1289" s="1" t="s">
        <v>63</v>
      </c>
      <c r="Y1289" s="2">
        <v>1</v>
      </c>
      <c r="Z1289" s="2">
        <v>3</v>
      </c>
      <c r="AA1289" s="9">
        <v>81</v>
      </c>
      <c r="AB1289" s="2">
        <v>3</v>
      </c>
      <c r="AC1289" s="2">
        <v>3</v>
      </c>
      <c r="AD1289" s="2">
        <v>1</v>
      </c>
      <c r="AE1289" s="9">
        <v>10447</v>
      </c>
      <c r="AF1289" s="12">
        <v>26458</v>
      </c>
      <c r="AG1289" s="2">
        <v>0</v>
      </c>
      <c r="AH1289" s="2">
        <v>13</v>
      </c>
      <c r="AI1289" s="2">
        <v>3</v>
      </c>
      <c r="AJ1289" s="2">
        <v>4</v>
      </c>
      <c r="AK1289" s="2">
        <v>80</v>
      </c>
      <c r="AL1289" s="2">
        <v>1</v>
      </c>
      <c r="AM1289" s="2">
        <v>23</v>
      </c>
      <c r="AN1289" s="2">
        <v>4</v>
      </c>
      <c r="AO1289" s="2">
        <v>22</v>
      </c>
      <c r="AP1289" s="2">
        <v>14</v>
      </c>
      <c r="AQ1289" s="2">
        <v>13</v>
      </c>
      <c r="AR1289" s="4">
        <v>5</v>
      </c>
    </row>
    <row r="1290" spans="1:44" ht="16" thickBot="1" x14ac:dyDescent="0.4">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9">
        <v>1079</v>
      </c>
      <c r="W1290" s="2">
        <v>10</v>
      </c>
      <c r="X1290" s="1" t="s">
        <v>53</v>
      </c>
      <c r="Y1290" s="2">
        <v>1</v>
      </c>
      <c r="Z1290" s="2">
        <v>3</v>
      </c>
      <c r="AA1290" s="9">
        <v>86</v>
      </c>
      <c r="AB1290" s="2">
        <v>3</v>
      </c>
      <c r="AC1290" s="2">
        <v>2</v>
      </c>
      <c r="AD1290" s="2">
        <v>4</v>
      </c>
      <c r="AE1290" s="9">
        <v>6583</v>
      </c>
      <c r="AF1290" s="12">
        <v>20115</v>
      </c>
      <c r="AG1290" s="2">
        <v>2</v>
      </c>
      <c r="AH1290" s="2">
        <v>11</v>
      </c>
      <c r="AI1290" s="2">
        <v>3</v>
      </c>
      <c r="AJ1290" s="2">
        <v>4</v>
      </c>
      <c r="AK1290" s="2">
        <v>80</v>
      </c>
      <c r="AL1290" s="2">
        <v>1</v>
      </c>
      <c r="AM1290" s="2">
        <v>8</v>
      </c>
      <c r="AN1290" s="2">
        <v>3</v>
      </c>
      <c r="AO1290" s="2">
        <v>5</v>
      </c>
      <c r="AP1290" s="2">
        <v>2</v>
      </c>
      <c r="AQ1290" s="2">
        <v>1</v>
      </c>
      <c r="AR1290" s="4">
        <v>4</v>
      </c>
    </row>
    <row r="1291" spans="1:44" ht="16" thickBot="1" x14ac:dyDescent="0.4">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9">
        <v>1224</v>
      </c>
      <c r="W1291" s="2">
        <v>7</v>
      </c>
      <c r="X1291" s="1" t="s">
        <v>69</v>
      </c>
      <c r="Y1291" s="2">
        <v>1</v>
      </c>
      <c r="Z1291" s="2">
        <v>3</v>
      </c>
      <c r="AA1291" s="9">
        <v>55</v>
      </c>
      <c r="AB1291" s="2">
        <v>3</v>
      </c>
      <c r="AC1291" s="2">
        <v>2</v>
      </c>
      <c r="AD1291" s="2">
        <v>4</v>
      </c>
      <c r="AE1291" s="9">
        <v>5204</v>
      </c>
      <c r="AF1291" s="12">
        <v>13586</v>
      </c>
      <c r="AG1291" s="2">
        <v>1</v>
      </c>
      <c r="AH1291" s="2">
        <v>11</v>
      </c>
      <c r="AI1291" s="2">
        <v>3</v>
      </c>
      <c r="AJ1291" s="2">
        <v>4</v>
      </c>
      <c r="AK1291" s="2">
        <v>80</v>
      </c>
      <c r="AL1291" s="2">
        <v>0</v>
      </c>
      <c r="AM1291" s="2">
        <v>10</v>
      </c>
      <c r="AN1291" s="2">
        <v>3</v>
      </c>
      <c r="AO1291" s="2">
        <v>10</v>
      </c>
      <c r="AP1291" s="2">
        <v>8</v>
      </c>
      <c r="AQ1291" s="2">
        <v>0</v>
      </c>
      <c r="AR1291" s="4">
        <v>9</v>
      </c>
    </row>
    <row r="1292" spans="1:44" ht="16" thickBot="1" x14ac:dyDescent="0.4">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9">
        <v>735</v>
      </c>
      <c r="W1292" s="2">
        <v>3</v>
      </c>
      <c r="X1292" s="1" t="s">
        <v>63</v>
      </c>
      <c r="Y1292" s="2">
        <v>1</v>
      </c>
      <c r="Z1292" s="2">
        <v>4</v>
      </c>
      <c r="AA1292" s="9">
        <v>75</v>
      </c>
      <c r="AB1292" s="2">
        <v>2</v>
      </c>
      <c r="AC1292" s="2">
        <v>2</v>
      </c>
      <c r="AD1292" s="2">
        <v>4</v>
      </c>
      <c r="AE1292" s="9">
        <v>8103</v>
      </c>
      <c r="AF1292" s="12">
        <v>16495</v>
      </c>
      <c r="AG1292" s="2">
        <v>3</v>
      </c>
      <c r="AH1292" s="2">
        <v>12</v>
      </c>
      <c r="AI1292" s="2">
        <v>3</v>
      </c>
      <c r="AJ1292" s="2">
        <v>3</v>
      </c>
      <c r="AK1292" s="2">
        <v>80</v>
      </c>
      <c r="AL1292" s="2">
        <v>0</v>
      </c>
      <c r="AM1292" s="2">
        <v>9</v>
      </c>
      <c r="AN1292" s="2">
        <v>2</v>
      </c>
      <c r="AO1292" s="2">
        <v>4</v>
      </c>
      <c r="AP1292" s="2">
        <v>2</v>
      </c>
      <c r="AQ1292" s="2">
        <v>0</v>
      </c>
      <c r="AR1292" s="4">
        <v>1</v>
      </c>
    </row>
    <row r="1293" spans="1:44" ht="16" thickBot="1" x14ac:dyDescent="0.4">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9">
        <v>1266</v>
      </c>
      <c r="W1293" s="2">
        <v>10</v>
      </c>
      <c r="X1293" s="1" t="s">
        <v>69</v>
      </c>
      <c r="Y1293" s="2">
        <v>1</v>
      </c>
      <c r="Z1293" s="2">
        <v>4</v>
      </c>
      <c r="AA1293" s="9">
        <v>63</v>
      </c>
      <c r="AB1293" s="2">
        <v>2</v>
      </c>
      <c r="AC1293" s="2">
        <v>2</v>
      </c>
      <c r="AD1293" s="2">
        <v>4</v>
      </c>
      <c r="AE1293" s="9">
        <v>5673</v>
      </c>
      <c r="AF1293" s="12">
        <v>6060</v>
      </c>
      <c r="AG1293" s="2">
        <v>1</v>
      </c>
      <c r="AH1293" s="2">
        <v>13</v>
      </c>
      <c r="AI1293" s="2">
        <v>3</v>
      </c>
      <c r="AJ1293" s="2">
        <v>1</v>
      </c>
      <c r="AK1293" s="2">
        <v>80</v>
      </c>
      <c r="AL1293" s="2">
        <v>1</v>
      </c>
      <c r="AM1293" s="2">
        <v>10</v>
      </c>
      <c r="AN1293" s="2">
        <v>3</v>
      </c>
      <c r="AO1293" s="2">
        <v>10</v>
      </c>
      <c r="AP1293" s="2">
        <v>9</v>
      </c>
      <c r="AQ1293" s="2">
        <v>1</v>
      </c>
      <c r="AR1293" s="4">
        <v>7</v>
      </c>
    </row>
    <row r="1294" spans="1:44" ht="16" thickBot="1" x14ac:dyDescent="0.4">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9">
        <v>571</v>
      </c>
      <c r="W1294" s="2">
        <v>14</v>
      </c>
      <c r="X1294" s="1" t="s">
        <v>75</v>
      </c>
      <c r="Y1294" s="2">
        <v>1</v>
      </c>
      <c r="Z1294" s="2">
        <v>3</v>
      </c>
      <c r="AA1294" s="9">
        <v>78</v>
      </c>
      <c r="AB1294" s="2">
        <v>3</v>
      </c>
      <c r="AC1294" s="2">
        <v>2</v>
      </c>
      <c r="AD1294" s="2">
        <v>3</v>
      </c>
      <c r="AE1294" s="9">
        <v>4591</v>
      </c>
      <c r="AF1294" s="12">
        <v>24200</v>
      </c>
      <c r="AG1294" s="2">
        <v>3</v>
      </c>
      <c r="AH1294" s="2">
        <v>17</v>
      </c>
      <c r="AI1294" s="2">
        <v>3</v>
      </c>
      <c r="AJ1294" s="2">
        <v>3</v>
      </c>
      <c r="AK1294" s="2">
        <v>80</v>
      </c>
      <c r="AL1294" s="2">
        <v>1</v>
      </c>
      <c r="AM1294" s="2">
        <v>11</v>
      </c>
      <c r="AN1294" s="2">
        <v>2</v>
      </c>
      <c r="AO1294" s="2">
        <v>5</v>
      </c>
      <c r="AP1294" s="2">
        <v>4</v>
      </c>
      <c r="AQ1294" s="2">
        <v>1</v>
      </c>
      <c r="AR1294" s="4">
        <v>2</v>
      </c>
    </row>
    <row r="1295" spans="1:44" ht="16" thickBot="1" x14ac:dyDescent="0.4">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9">
        <v>605</v>
      </c>
      <c r="W1295" s="2">
        <v>21</v>
      </c>
      <c r="X1295" s="1" t="s">
        <v>75</v>
      </c>
      <c r="Y1295" s="2">
        <v>1</v>
      </c>
      <c r="Z1295" s="2">
        <v>4</v>
      </c>
      <c r="AA1295" s="9">
        <v>72</v>
      </c>
      <c r="AB1295" s="2">
        <v>3</v>
      </c>
      <c r="AC1295" s="2">
        <v>4</v>
      </c>
      <c r="AD1295" s="2">
        <v>4</v>
      </c>
      <c r="AE1295" s="9">
        <v>17875</v>
      </c>
      <c r="AF1295" s="12">
        <v>11761</v>
      </c>
      <c r="AG1295" s="2">
        <v>4</v>
      </c>
      <c r="AH1295" s="2">
        <v>13</v>
      </c>
      <c r="AI1295" s="2">
        <v>3</v>
      </c>
      <c r="AJ1295" s="2">
        <v>3</v>
      </c>
      <c r="AK1295" s="2">
        <v>80</v>
      </c>
      <c r="AL1295" s="2">
        <v>1</v>
      </c>
      <c r="AM1295" s="2">
        <v>29</v>
      </c>
      <c r="AN1295" s="2">
        <v>2</v>
      </c>
      <c r="AO1295" s="2">
        <v>1</v>
      </c>
      <c r="AP1295" s="2">
        <v>0</v>
      </c>
      <c r="AQ1295" s="2">
        <v>0</v>
      </c>
      <c r="AR1295" s="4">
        <v>0</v>
      </c>
    </row>
    <row r="1296" spans="1:44" ht="16" thickBot="1" x14ac:dyDescent="0.4">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9">
        <v>1476</v>
      </c>
      <c r="W1296" s="2">
        <v>4</v>
      </c>
      <c r="X1296" s="1" t="s">
        <v>63</v>
      </c>
      <c r="Y1296" s="2">
        <v>1</v>
      </c>
      <c r="Z1296" s="2">
        <v>4</v>
      </c>
      <c r="AA1296" s="9">
        <v>42</v>
      </c>
      <c r="AB1296" s="2">
        <v>3</v>
      </c>
      <c r="AC1296" s="2">
        <v>2</v>
      </c>
      <c r="AD1296" s="2">
        <v>3</v>
      </c>
      <c r="AE1296" s="9">
        <v>4162</v>
      </c>
      <c r="AF1296" s="12">
        <v>15211</v>
      </c>
      <c r="AG1296" s="2">
        <v>1</v>
      </c>
      <c r="AH1296" s="2">
        <v>12</v>
      </c>
      <c r="AI1296" s="2">
        <v>3</v>
      </c>
      <c r="AJ1296" s="2">
        <v>3</v>
      </c>
      <c r="AK1296" s="2">
        <v>80</v>
      </c>
      <c r="AL1296" s="2">
        <v>2</v>
      </c>
      <c r="AM1296" s="2">
        <v>5</v>
      </c>
      <c r="AN1296" s="2">
        <v>3</v>
      </c>
      <c r="AO1296" s="2">
        <v>5</v>
      </c>
      <c r="AP1296" s="2">
        <v>4</v>
      </c>
      <c r="AQ1296" s="2">
        <v>0</v>
      </c>
      <c r="AR1296" s="4">
        <v>3</v>
      </c>
    </row>
    <row r="1297" spans="1:44" ht="16" thickBot="1" x14ac:dyDescent="0.4">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9">
        <v>1174</v>
      </c>
      <c r="W1297" s="2">
        <v>3</v>
      </c>
      <c r="X1297" s="1" t="s">
        <v>69</v>
      </c>
      <c r="Y1297" s="2">
        <v>1</v>
      </c>
      <c r="Z1297" s="2">
        <v>1</v>
      </c>
      <c r="AA1297" s="9">
        <v>99</v>
      </c>
      <c r="AB1297" s="2">
        <v>3</v>
      </c>
      <c r="AC1297" s="2">
        <v>2</v>
      </c>
      <c r="AD1297" s="2">
        <v>1</v>
      </c>
      <c r="AE1297" s="9">
        <v>9278</v>
      </c>
      <c r="AF1297" s="12">
        <v>20763</v>
      </c>
      <c r="AG1297" s="2">
        <v>3</v>
      </c>
      <c r="AH1297" s="2">
        <v>16</v>
      </c>
      <c r="AI1297" s="2">
        <v>3</v>
      </c>
      <c r="AJ1297" s="2">
        <v>4</v>
      </c>
      <c r="AK1297" s="2">
        <v>80</v>
      </c>
      <c r="AL1297" s="2">
        <v>0</v>
      </c>
      <c r="AM1297" s="2">
        <v>15</v>
      </c>
      <c r="AN1297" s="2">
        <v>3</v>
      </c>
      <c r="AO1297" s="2">
        <v>5</v>
      </c>
      <c r="AP1297" s="2">
        <v>4</v>
      </c>
      <c r="AQ1297" s="2">
        <v>0</v>
      </c>
      <c r="AR1297" s="4">
        <v>1</v>
      </c>
    </row>
    <row r="1298" spans="1:44" ht="16" thickBot="1" x14ac:dyDescent="0.4">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9">
        <v>1142</v>
      </c>
      <c r="W1298" s="2">
        <v>8</v>
      </c>
      <c r="X1298" s="1" t="s">
        <v>53</v>
      </c>
      <c r="Y1298" s="2">
        <v>1</v>
      </c>
      <c r="Z1298" s="2">
        <v>4</v>
      </c>
      <c r="AA1298" s="9">
        <v>72</v>
      </c>
      <c r="AB1298" s="2">
        <v>3</v>
      </c>
      <c r="AC1298" s="2">
        <v>2</v>
      </c>
      <c r="AD1298" s="2">
        <v>4</v>
      </c>
      <c r="AE1298" s="9">
        <v>4069</v>
      </c>
      <c r="AF1298" s="12">
        <v>8841</v>
      </c>
      <c r="AG1298" s="2">
        <v>3</v>
      </c>
      <c r="AH1298" s="2">
        <v>18</v>
      </c>
      <c r="AI1298" s="2">
        <v>3</v>
      </c>
      <c r="AJ1298" s="2">
        <v>3</v>
      </c>
      <c r="AK1298" s="2">
        <v>80</v>
      </c>
      <c r="AL1298" s="2">
        <v>0</v>
      </c>
      <c r="AM1298" s="2">
        <v>8</v>
      </c>
      <c r="AN1298" s="2">
        <v>3</v>
      </c>
      <c r="AO1298" s="2">
        <v>2</v>
      </c>
      <c r="AP1298" s="2">
        <v>2</v>
      </c>
      <c r="AQ1298" s="2">
        <v>2</v>
      </c>
      <c r="AR1298" s="4">
        <v>2</v>
      </c>
    </row>
    <row r="1299" spans="1:44" ht="16" thickBot="1" x14ac:dyDescent="0.4">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9">
        <v>976</v>
      </c>
      <c r="W1299" s="2">
        <v>3</v>
      </c>
      <c r="X1299" s="1" t="s">
        <v>53</v>
      </c>
      <c r="Y1299" s="2">
        <v>1</v>
      </c>
      <c r="Z1299" s="2">
        <v>3</v>
      </c>
      <c r="AA1299" s="9">
        <v>48</v>
      </c>
      <c r="AB1299" s="2">
        <v>3</v>
      </c>
      <c r="AC1299" s="2">
        <v>1</v>
      </c>
      <c r="AD1299" s="2">
        <v>1</v>
      </c>
      <c r="AE1299" s="9">
        <v>3065</v>
      </c>
      <c r="AF1299" s="12">
        <v>3995</v>
      </c>
      <c r="AG1299" s="2">
        <v>1</v>
      </c>
      <c r="AH1299" s="2">
        <v>13</v>
      </c>
      <c r="AI1299" s="2">
        <v>3</v>
      </c>
      <c r="AJ1299" s="2">
        <v>4</v>
      </c>
      <c r="AK1299" s="2">
        <v>80</v>
      </c>
      <c r="AL1299" s="2">
        <v>1</v>
      </c>
      <c r="AM1299" s="2">
        <v>4</v>
      </c>
      <c r="AN1299" s="2">
        <v>4</v>
      </c>
      <c r="AO1299" s="2">
        <v>4</v>
      </c>
      <c r="AP1299" s="2">
        <v>2</v>
      </c>
      <c r="AQ1299" s="2">
        <v>2</v>
      </c>
      <c r="AR1299" s="4">
        <v>3</v>
      </c>
    </row>
    <row r="1300" spans="1:44" ht="16" thickBot="1" x14ac:dyDescent="0.4">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9">
        <v>792</v>
      </c>
      <c r="W1300" s="2">
        <v>1</v>
      </c>
      <c r="X1300" s="1" t="s">
        <v>75</v>
      </c>
      <c r="Y1300" s="2">
        <v>1</v>
      </c>
      <c r="Z1300" s="2">
        <v>4</v>
      </c>
      <c r="AA1300" s="9">
        <v>77</v>
      </c>
      <c r="AB1300" s="2">
        <v>3</v>
      </c>
      <c r="AC1300" s="2">
        <v>2</v>
      </c>
      <c r="AD1300" s="2">
        <v>4</v>
      </c>
      <c r="AE1300" s="9">
        <v>6472</v>
      </c>
      <c r="AF1300" s="12">
        <v>8989</v>
      </c>
      <c r="AG1300" s="2">
        <v>1</v>
      </c>
      <c r="AH1300" s="2">
        <v>15</v>
      </c>
      <c r="AI1300" s="2">
        <v>3</v>
      </c>
      <c r="AJ1300" s="2">
        <v>4</v>
      </c>
      <c r="AK1300" s="2">
        <v>80</v>
      </c>
      <c r="AL1300" s="2">
        <v>1</v>
      </c>
      <c r="AM1300" s="2">
        <v>9</v>
      </c>
      <c r="AN1300" s="2">
        <v>3</v>
      </c>
      <c r="AO1300" s="2">
        <v>9</v>
      </c>
      <c r="AP1300" s="2">
        <v>8</v>
      </c>
      <c r="AQ1300" s="2">
        <v>5</v>
      </c>
      <c r="AR1300" s="4">
        <v>8</v>
      </c>
    </row>
    <row r="1301" spans="1:44" ht="16" thickBot="1" x14ac:dyDescent="0.4">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9">
        <v>1375</v>
      </c>
      <c r="W1301" s="2">
        <v>10</v>
      </c>
      <c r="X1301" s="1" t="s">
        <v>75</v>
      </c>
      <c r="Y1301" s="2">
        <v>1</v>
      </c>
      <c r="Z1301" s="2">
        <v>4</v>
      </c>
      <c r="AA1301" s="9">
        <v>87</v>
      </c>
      <c r="AB1301" s="2">
        <v>3</v>
      </c>
      <c r="AC1301" s="2">
        <v>2</v>
      </c>
      <c r="AD1301" s="2">
        <v>3</v>
      </c>
      <c r="AE1301" s="9">
        <v>4001</v>
      </c>
      <c r="AF1301" s="12">
        <v>12313</v>
      </c>
      <c r="AG1301" s="2">
        <v>1</v>
      </c>
      <c r="AH1301" s="2">
        <v>14</v>
      </c>
      <c r="AI1301" s="2">
        <v>3</v>
      </c>
      <c r="AJ1301" s="2">
        <v>3</v>
      </c>
      <c r="AK1301" s="2">
        <v>80</v>
      </c>
      <c r="AL1301" s="2">
        <v>1</v>
      </c>
      <c r="AM1301" s="2">
        <v>15</v>
      </c>
      <c r="AN1301" s="2">
        <v>3</v>
      </c>
      <c r="AO1301" s="2">
        <v>15</v>
      </c>
      <c r="AP1301" s="2">
        <v>14</v>
      </c>
      <c r="AQ1301" s="2">
        <v>0</v>
      </c>
      <c r="AR1301" s="4">
        <v>7</v>
      </c>
    </row>
    <row r="1302" spans="1:44" ht="16" thickBot="1" x14ac:dyDescent="0.4">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9">
        <v>602</v>
      </c>
      <c r="W1302" s="2">
        <v>1</v>
      </c>
      <c r="X1302" s="1" t="s">
        <v>132</v>
      </c>
      <c r="Y1302" s="2">
        <v>1</v>
      </c>
      <c r="Z1302" s="2">
        <v>1</v>
      </c>
      <c r="AA1302" s="9">
        <v>37</v>
      </c>
      <c r="AB1302" s="2">
        <v>3</v>
      </c>
      <c r="AC1302" s="2">
        <v>2</v>
      </c>
      <c r="AD1302" s="2">
        <v>4</v>
      </c>
      <c r="AE1302" s="9">
        <v>5743</v>
      </c>
      <c r="AF1302" s="12">
        <v>10503</v>
      </c>
      <c r="AG1302" s="2">
        <v>4</v>
      </c>
      <c r="AH1302" s="2">
        <v>11</v>
      </c>
      <c r="AI1302" s="2">
        <v>3</v>
      </c>
      <c r="AJ1302" s="2">
        <v>3</v>
      </c>
      <c r="AK1302" s="2">
        <v>80</v>
      </c>
      <c r="AL1302" s="2">
        <v>0</v>
      </c>
      <c r="AM1302" s="2">
        <v>14</v>
      </c>
      <c r="AN1302" s="2">
        <v>3</v>
      </c>
      <c r="AO1302" s="2">
        <v>10</v>
      </c>
      <c r="AP1302" s="2">
        <v>7</v>
      </c>
      <c r="AQ1302" s="2">
        <v>0</v>
      </c>
      <c r="AR1302" s="4">
        <v>2</v>
      </c>
    </row>
    <row r="1303" spans="1:44" ht="16" thickBot="1" x14ac:dyDescent="0.4">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9">
        <v>1444</v>
      </c>
      <c r="W1303" s="2">
        <v>1</v>
      </c>
      <c r="X1303" s="1" t="s">
        <v>69</v>
      </c>
      <c r="Y1303" s="2">
        <v>1</v>
      </c>
      <c r="Z1303" s="2">
        <v>4</v>
      </c>
      <c r="AA1303" s="9">
        <v>88</v>
      </c>
      <c r="AB1303" s="2">
        <v>3</v>
      </c>
      <c r="AC1303" s="2">
        <v>1</v>
      </c>
      <c r="AD1303" s="2">
        <v>2</v>
      </c>
      <c r="AE1303" s="9">
        <v>2991</v>
      </c>
      <c r="AF1303" s="12">
        <v>5224</v>
      </c>
      <c r="AG1303" s="2">
        <v>0</v>
      </c>
      <c r="AH1303" s="2">
        <v>11</v>
      </c>
      <c r="AI1303" s="2">
        <v>3</v>
      </c>
      <c r="AJ1303" s="2">
        <v>2</v>
      </c>
      <c r="AK1303" s="2">
        <v>80</v>
      </c>
      <c r="AL1303" s="2">
        <v>1</v>
      </c>
      <c r="AM1303" s="2">
        <v>7</v>
      </c>
      <c r="AN1303" s="2">
        <v>3</v>
      </c>
      <c r="AO1303" s="2">
        <v>6</v>
      </c>
      <c r="AP1303" s="2">
        <v>2</v>
      </c>
      <c r="AQ1303" s="2">
        <v>1</v>
      </c>
      <c r="AR1303" s="4">
        <v>2</v>
      </c>
    </row>
    <row r="1304" spans="1:44" ht="16" thickBot="1" x14ac:dyDescent="0.4">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9">
        <v>1216</v>
      </c>
      <c r="W1304" s="2">
        <v>15</v>
      </c>
      <c r="X1304" s="1" t="s">
        <v>69</v>
      </c>
      <c r="Y1304" s="2">
        <v>1</v>
      </c>
      <c r="Z1304" s="2">
        <v>1</v>
      </c>
      <c r="AA1304" s="9">
        <v>87</v>
      </c>
      <c r="AB1304" s="2">
        <v>3</v>
      </c>
      <c r="AC1304" s="2">
        <v>4</v>
      </c>
      <c r="AD1304" s="2">
        <v>3</v>
      </c>
      <c r="AE1304" s="9">
        <v>15787</v>
      </c>
      <c r="AF1304" s="12">
        <v>21624</v>
      </c>
      <c r="AG1304" s="2">
        <v>2</v>
      </c>
      <c r="AH1304" s="2">
        <v>14</v>
      </c>
      <c r="AI1304" s="2">
        <v>3</v>
      </c>
      <c r="AJ1304" s="2">
        <v>2</v>
      </c>
      <c r="AK1304" s="2">
        <v>80</v>
      </c>
      <c r="AL1304" s="2">
        <v>0</v>
      </c>
      <c r="AM1304" s="2">
        <v>23</v>
      </c>
      <c r="AN1304" s="2">
        <v>3</v>
      </c>
      <c r="AO1304" s="2">
        <v>2</v>
      </c>
      <c r="AP1304" s="2">
        <v>2</v>
      </c>
      <c r="AQ1304" s="2">
        <v>2</v>
      </c>
      <c r="AR1304" s="4">
        <v>2</v>
      </c>
    </row>
    <row r="1305" spans="1:44" ht="16" thickBot="1" x14ac:dyDescent="0.4">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9">
        <v>735</v>
      </c>
      <c r="W1305" s="2">
        <v>22</v>
      </c>
      <c r="X1305" s="1" t="s">
        <v>69</v>
      </c>
      <c r="Y1305" s="2">
        <v>1</v>
      </c>
      <c r="Z1305" s="2">
        <v>3</v>
      </c>
      <c r="AA1305" s="9">
        <v>86</v>
      </c>
      <c r="AB1305" s="2">
        <v>2</v>
      </c>
      <c r="AC1305" s="2">
        <v>2</v>
      </c>
      <c r="AD1305" s="2">
        <v>4</v>
      </c>
      <c r="AE1305" s="9">
        <v>5747</v>
      </c>
      <c r="AF1305" s="12">
        <v>26496</v>
      </c>
      <c r="AG1305" s="2">
        <v>1</v>
      </c>
      <c r="AH1305" s="2">
        <v>15</v>
      </c>
      <c r="AI1305" s="2">
        <v>3</v>
      </c>
      <c r="AJ1305" s="2">
        <v>2</v>
      </c>
      <c r="AK1305" s="2">
        <v>80</v>
      </c>
      <c r="AL1305" s="2">
        <v>0</v>
      </c>
      <c r="AM1305" s="2">
        <v>16</v>
      </c>
      <c r="AN1305" s="2">
        <v>3</v>
      </c>
      <c r="AO1305" s="2">
        <v>15</v>
      </c>
      <c r="AP1305" s="2">
        <v>10</v>
      </c>
      <c r="AQ1305" s="2">
        <v>6</v>
      </c>
      <c r="AR1305" s="4">
        <v>11</v>
      </c>
    </row>
    <row r="1306" spans="1:44" ht="16" thickBot="1" x14ac:dyDescent="0.4">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9">
        <v>1302</v>
      </c>
      <c r="W1306" s="2">
        <v>6</v>
      </c>
      <c r="X1306" s="1" t="s">
        <v>69</v>
      </c>
      <c r="Y1306" s="2">
        <v>1</v>
      </c>
      <c r="Z1306" s="2">
        <v>1</v>
      </c>
      <c r="AA1306" s="9">
        <v>80</v>
      </c>
      <c r="AB1306" s="2">
        <v>4</v>
      </c>
      <c r="AC1306" s="2">
        <v>2</v>
      </c>
      <c r="AD1306" s="2">
        <v>1</v>
      </c>
      <c r="AE1306" s="9">
        <v>5562</v>
      </c>
      <c r="AF1306" s="12">
        <v>19711</v>
      </c>
      <c r="AG1306" s="2">
        <v>3</v>
      </c>
      <c r="AH1306" s="2">
        <v>13</v>
      </c>
      <c r="AI1306" s="2">
        <v>3</v>
      </c>
      <c r="AJ1306" s="2">
        <v>4</v>
      </c>
      <c r="AK1306" s="2">
        <v>80</v>
      </c>
      <c r="AL1306" s="2">
        <v>1</v>
      </c>
      <c r="AM1306" s="2">
        <v>9</v>
      </c>
      <c r="AN1306" s="2">
        <v>3</v>
      </c>
      <c r="AO1306" s="2">
        <v>3</v>
      </c>
      <c r="AP1306" s="2">
        <v>2</v>
      </c>
      <c r="AQ1306" s="2">
        <v>0</v>
      </c>
      <c r="AR1306" s="4">
        <v>2</v>
      </c>
    </row>
    <row r="1307" spans="1:44" ht="16" thickBot="1" x14ac:dyDescent="0.4">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9">
        <v>1234</v>
      </c>
      <c r="W1307" s="2">
        <v>20</v>
      </c>
      <c r="X1307" s="1" t="s">
        <v>132</v>
      </c>
      <c r="Y1307" s="2">
        <v>1</v>
      </c>
      <c r="Z1307" s="2">
        <v>2</v>
      </c>
      <c r="AA1307" s="9">
        <v>41</v>
      </c>
      <c r="AB1307" s="2">
        <v>3</v>
      </c>
      <c r="AC1307" s="2">
        <v>4</v>
      </c>
      <c r="AD1307" s="2">
        <v>3</v>
      </c>
      <c r="AE1307" s="9">
        <v>11245</v>
      </c>
      <c r="AF1307" s="12">
        <v>20689</v>
      </c>
      <c r="AG1307" s="2">
        <v>2</v>
      </c>
      <c r="AH1307" s="2">
        <v>15</v>
      </c>
      <c r="AI1307" s="2">
        <v>3</v>
      </c>
      <c r="AJ1307" s="2">
        <v>3</v>
      </c>
      <c r="AK1307" s="2">
        <v>80</v>
      </c>
      <c r="AL1307" s="2">
        <v>1</v>
      </c>
      <c r="AM1307" s="2">
        <v>32</v>
      </c>
      <c r="AN1307" s="2">
        <v>3</v>
      </c>
      <c r="AO1307" s="2">
        <v>30</v>
      </c>
      <c r="AP1307" s="2">
        <v>8</v>
      </c>
      <c r="AQ1307" s="2">
        <v>12</v>
      </c>
      <c r="AR1307" s="4">
        <v>13</v>
      </c>
    </row>
    <row r="1308" spans="1:44" ht="16" thickBot="1" x14ac:dyDescent="0.4">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9">
        <v>288</v>
      </c>
      <c r="W1308" s="2">
        <v>2</v>
      </c>
      <c r="X1308" s="1" t="s">
        <v>75</v>
      </c>
      <c r="Y1308" s="2">
        <v>1</v>
      </c>
      <c r="Z1308" s="2">
        <v>4</v>
      </c>
      <c r="AA1308" s="9">
        <v>40</v>
      </c>
      <c r="AB1308" s="2">
        <v>3</v>
      </c>
      <c r="AC1308" s="2">
        <v>3</v>
      </c>
      <c r="AD1308" s="2">
        <v>4</v>
      </c>
      <c r="AE1308" s="9">
        <v>10124</v>
      </c>
      <c r="AF1308" s="12">
        <v>18611</v>
      </c>
      <c r="AG1308" s="2">
        <v>2</v>
      </c>
      <c r="AH1308" s="2">
        <v>14</v>
      </c>
      <c r="AI1308" s="2">
        <v>3</v>
      </c>
      <c r="AJ1308" s="2">
        <v>3</v>
      </c>
      <c r="AK1308" s="2">
        <v>80</v>
      </c>
      <c r="AL1308" s="2">
        <v>1</v>
      </c>
      <c r="AM1308" s="2">
        <v>24</v>
      </c>
      <c r="AN1308" s="2">
        <v>1</v>
      </c>
      <c r="AO1308" s="2">
        <v>20</v>
      </c>
      <c r="AP1308" s="2">
        <v>8</v>
      </c>
      <c r="AQ1308" s="2">
        <v>13</v>
      </c>
      <c r="AR1308" s="4">
        <v>9</v>
      </c>
    </row>
    <row r="1309" spans="1:44" ht="16" thickBot="1" x14ac:dyDescent="0.4">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9">
        <v>1199</v>
      </c>
      <c r="W1309" s="2">
        <v>18</v>
      </c>
      <c r="X1309" s="1" t="s">
        <v>69</v>
      </c>
      <c r="Y1309" s="2">
        <v>1</v>
      </c>
      <c r="Z1309" s="2">
        <v>3</v>
      </c>
      <c r="AA1309" s="9">
        <v>80</v>
      </c>
      <c r="AB1309" s="2">
        <v>3</v>
      </c>
      <c r="AC1309" s="2">
        <v>2</v>
      </c>
      <c r="AD1309" s="2">
        <v>3</v>
      </c>
      <c r="AE1309" s="9">
        <v>5689</v>
      </c>
      <c r="AF1309" s="12">
        <v>24594</v>
      </c>
      <c r="AG1309" s="2">
        <v>1</v>
      </c>
      <c r="AH1309" s="2">
        <v>14</v>
      </c>
      <c r="AI1309" s="2">
        <v>3</v>
      </c>
      <c r="AJ1309" s="2">
        <v>4</v>
      </c>
      <c r="AK1309" s="2">
        <v>80</v>
      </c>
      <c r="AL1309" s="2">
        <v>2</v>
      </c>
      <c r="AM1309" s="2">
        <v>10</v>
      </c>
      <c r="AN1309" s="2">
        <v>4</v>
      </c>
      <c r="AO1309" s="2">
        <v>10</v>
      </c>
      <c r="AP1309" s="2">
        <v>2</v>
      </c>
      <c r="AQ1309" s="2">
        <v>0</v>
      </c>
      <c r="AR1309" s="4">
        <v>2</v>
      </c>
    </row>
    <row r="1310" spans="1:44" ht="16" thickBot="1" x14ac:dyDescent="0.4">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9">
        <v>146</v>
      </c>
      <c r="W1310" s="2">
        <v>2</v>
      </c>
      <c r="X1310" s="1" t="s">
        <v>69</v>
      </c>
      <c r="Y1310" s="2">
        <v>1</v>
      </c>
      <c r="Z1310" s="2">
        <v>1</v>
      </c>
      <c r="AA1310" s="9">
        <v>79</v>
      </c>
      <c r="AB1310" s="2">
        <v>2</v>
      </c>
      <c r="AC1310" s="2">
        <v>1</v>
      </c>
      <c r="AD1310" s="2">
        <v>4</v>
      </c>
      <c r="AE1310" s="9">
        <v>4930</v>
      </c>
      <c r="AF1310" s="12">
        <v>13970</v>
      </c>
      <c r="AG1310" s="2">
        <v>0</v>
      </c>
      <c r="AH1310" s="2">
        <v>14</v>
      </c>
      <c r="AI1310" s="2">
        <v>3</v>
      </c>
      <c r="AJ1310" s="2">
        <v>3</v>
      </c>
      <c r="AK1310" s="2">
        <v>80</v>
      </c>
      <c r="AL1310" s="2">
        <v>0</v>
      </c>
      <c r="AM1310" s="2">
        <v>6</v>
      </c>
      <c r="AN1310" s="2">
        <v>4</v>
      </c>
      <c r="AO1310" s="2">
        <v>5</v>
      </c>
      <c r="AP1310" s="2">
        <v>4</v>
      </c>
      <c r="AQ1310" s="2">
        <v>1</v>
      </c>
      <c r="AR1310" s="4">
        <v>4</v>
      </c>
    </row>
    <row r="1311" spans="1:44" ht="16" thickBot="1" x14ac:dyDescent="0.4">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9">
        <v>1193</v>
      </c>
      <c r="W1311" s="2">
        <v>2</v>
      </c>
      <c r="X1311" s="1" t="s">
        <v>63</v>
      </c>
      <c r="Y1311" s="2">
        <v>1</v>
      </c>
      <c r="Z1311" s="2">
        <v>2</v>
      </c>
      <c r="AA1311" s="9">
        <v>86</v>
      </c>
      <c r="AB1311" s="2">
        <v>3</v>
      </c>
      <c r="AC1311" s="2">
        <v>3</v>
      </c>
      <c r="AD1311" s="2">
        <v>3</v>
      </c>
      <c r="AE1311" s="9">
        <v>10209</v>
      </c>
      <c r="AF1311" s="12">
        <v>19719</v>
      </c>
      <c r="AG1311" s="2">
        <v>5</v>
      </c>
      <c r="AH1311" s="2">
        <v>18</v>
      </c>
      <c r="AI1311" s="2">
        <v>3</v>
      </c>
      <c r="AJ1311" s="2">
        <v>2</v>
      </c>
      <c r="AK1311" s="2">
        <v>80</v>
      </c>
      <c r="AL1311" s="2">
        <v>0</v>
      </c>
      <c r="AM1311" s="2">
        <v>16</v>
      </c>
      <c r="AN1311" s="2">
        <v>2</v>
      </c>
      <c r="AO1311" s="2">
        <v>2</v>
      </c>
      <c r="AP1311" s="2">
        <v>2</v>
      </c>
      <c r="AQ1311" s="2">
        <v>2</v>
      </c>
      <c r="AR1311" s="4">
        <v>2</v>
      </c>
    </row>
    <row r="1312" spans="1:44" ht="16" thickBot="1" x14ac:dyDescent="0.4">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9">
        <v>333</v>
      </c>
      <c r="W1312" s="2">
        <v>22</v>
      </c>
      <c r="X1312" s="1" t="s">
        <v>132</v>
      </c>
      <c r="Y1312" s="2">
        <v>1</v>
      </c>
      <c r="Z1312" s="2">
        <v>3</v>
      </c>
      <c r="AA1312" s="9">
        <v>88</v>
      </c>
      <c r="AB1312" s="2">
        <v>1</v>
      </c>
      <c r="AC1312" s="2">
        <v>4</v>
      </c>
      <c r="AD1312" s="2">
        <v>4</v>
      </c>
      <c r="AE1312" s="9">
        <v>14411</v>
      </c>
      <c r="AF1312" s="12">
        <v>24450</v>
      </c>
      <c r="AG1312" s="2">
        <v>1</v>
      </c>
      <c r="AH1312" s="2">
        <v>13</v>
      </c>
      <c r="AI1312" s="2">
        <v>3</v>
      </c>
      <c r="AJ1312" s="2">
        <v>4</v>
      </c>
      <c r="AK1312" s="2">
        <v>80</v>
      </c>
      <c r="AL1312" s="2">
        <v>0</v>
      </c>
      <c r="AM1312" s="2">
        <v>32</v>
      </c>
      <c r="AN1312" s="2">
        <v>3</v>
      </c>
      <c r="AO1312" s="2">
        <v>32</v>
      </c>
      <c r="AP1312" s="2">
        <v>6</v>
      </c>
      <c r="AQ1312" s="2">
        <v>13</v>
      </c>
      <c r="AR1312" s="4">
        <v>9</v>
      </c>
    </row>
    <row r="1313" spans="1:44" ht="16" thickBot="1" x14ac:dyDescent="0.4">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9">
        <v>461</v>
      </c>
      <c r="W1313" s="2">
        <v>1</v>
      </c>
      <c r="X1313" s="1" t="s">
        <v>75</v>
      </c>
      <c r="Y1313" s="2">
        <v>1</v>
      </c>
      <c r="Z1313" s="2">
        <v>4</v>
      </c>
      <c r="AA1313" s="9">
        <v>70</v>
      </c>
      <c r="AB1313" s="2">
        <v>4</v>
      </c>
      <c r="AC1313" s="2">
        <v>2</v>
      </c>
      <c r="AD1313" s="2">
        <v>3</v>
      </c>
      <c r="AE1313" s="9">
        <v>6294</v>
      </c>
      <c r="AF1313" s="12">
        <v>23060</v>
      </c>
      <c r="AG1313" s="2">
        <v>8</v>
      </c>
      <c r="AH1313" s="2">
        <v>12</v>
      </c>
      <c r="AI1313" s="2">
        <v>3</v>
      </c>
      <c r="AJ1313" s="2">
        <v>4</v>
      </c>
      <c r="AK1313" s="2">
        <v>80</v>
      </c>
      <c r="AL1313" s="2">
        <v>0</v>
      </c>
      <c r="AM1313" s="2">
        <v>10</v>
      </c>
      <c r="AN1313" s="2">
        <v>4</v>
      </c>
      <c r="AO1313" s="2">
        <v>3</v>
      </c>
      <c r="AP1313" s="2">
        <v>2</v>
      </c>
      <c r="AQ1313" s="2">
        <v>0</v>
      </c>
      <c r="AR1313" s="4">
        <v>2</v>
      </c>
    </row>
    <row r="1314" spans="1:44" ht="16" thickBot="1" x14ac:dyDescent="0.4">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9">
        <v>783</v>
      </c>
      <c r="W1314" s="2">
        <v>1</v>
      </c>
      <c r="X1314" s="1" t="s">
        <v>53</v>
      </c>
      <c r="Y1314" s="2">
        <v>1</v>
      </c>
      <c r="Z1314" s="2">
        <v>3</v>
      </c>
      <c r="AA1314" s="9">
        <v>42</v>
      </c>
      <c r="AB1314" s="2">
        <v>2</v>
      </c>
      <c r="AC1314" s="2">
        <v>2</v>
      </c>
      <c r="AD1314" s="2">
        <v>4</v>
      </c>
      <c r="AE1314" s="9">
        <v>6834</v>
      </c>
      <c r="AF1314" s="12">
        <v>19255</v>
      </c>
      <c r="AG1314" s="2">
        <v>1</v>
      </c>
      <c r="AH1314" s="2">
        <v>12</v>
      </c>
      <c r="AI1314" s="2">
        <v>3</v>
      </c>
      <c r="AJ1314" s="2">
        <v>3</v>
      </c>
      <c r="AK1314" s="2">
        <v>80</v>
      </c>
      <c r="AL1314" s="2">
        <v>1</v>
      </c>
      <c r="AM1314" s="2">
        <v>7</v>
      </c>
      <c r="AN1314" s="2">
        <v>3</v>
      </c>
      <c r="AO1314" s="2">
        <v>7</v>
      </c>
      <c r="AP1314" s="2">
        <v>7</v>
      </c>
      <c r="AQ1314" s="2">
        <v>0</v>
      </c>
      <c r="AR1314" s="4">
        <v>7</v>
      </c>
    </row>
    <row r="1315" spans="1:44" ht="16" thickBot="1" x14ac:dyDescent="0.4">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9">
        <v>189</v>
      </c>
      <c r="W1315" s="2">
        <v>26</v>
      </c>
      <c r="X1315" s="1" t="s">
        <v>69</v>
      </c>
      <c r="Y1315" s="2">
        <v>1</v>
      </c>
      <c r="Z1315" s="2">
        <v>3</v>
      </c>
      <c r="AA1315" s="9">
        <v>71</v>
      </c>
      <c r="AB1315" s="2">
        <v>4</v>
      </c>
      <c r="AC1315" s="2">
        <v>5</v>
      </c>
      <c r="AD1315" s="2">
        <v>2</v>
      </c>
      <c r="AE1315" s="9">
        <v>19636</v>
      </c>
      <c r="AF1315" s="12">
        <v>25811</v>
      </c>
      <c r="AG1315" s="2">
        <v>4</v>
      </c>
      <c r="AH1315" s="2">
        <v>18</v>
      </c>
      <c r="AI1315" s="2">
        <v>3</v>
      </c>
      <c r="AJ1315" s="2">
        <v>1</v>
      </c>
      <c r="AK1315" s="2">
        <v>80</v>
      </c>
      <c r="AL1315" s="2">
        <v>1</v>
      </c>
      <c r="AM1315" s="2">
        <v>35</v>
      </c>
      <c r="AN1315" s="2">
        <v>3</v>
      </c>
      <c r="AO1315" s="2">
        <v>10</v>
      </c>
      <c r="AP1315" s="2">
        <v>9</v>
      </c>
      <c r="AQ1315" s="2">
        <v>1</v>
      </c>
      <c r="AR1315" s="4">
        <v>4</v>
      </c>
    </row>
    <row r="1316" spans="1:44" ht="16" thickBot="1" x14ac:dyDescent="0.4">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9">
        <v>1038</v>
      </c>
      <c r="W1316" s="2">
        <v>20</v>
      </c>
      <c r="X1316" s="1" t="s">
        <v>75</v>
      </c>
      <c r="Y1316" s="2">
        <v>1</v>
      </c>
      <c r="Z1316" s="2">
        <v>2</v>
      </c>
      <c r="AA1316" s="9">
        <v>95</v>
      </c>
      <c r="AB1316" s="2">
        <v>1</v>
      </c>
      <c r="AC1316" s="2">
        <v>3</v>
      </c>
      <c r="AD1316" s="2">
        <v>1</v>
      </c>
      <c r="AE1316" s="9">
        <v>10851</v>
      </c>
      <c r="AF1316" s="12">
        <v>19863</v>
      </c>
      <c r="AG1316" s="2">
        <v>2</v>
      </c>
      <c r="AH1316" s="2">
        <v>18</v>
      </c>
      <c r="AI1316" s="2">
        <v>3</v>
      </c>
      <c r="AJ1316" s="2">
        <v>2</v>
      </c>
      <c r="AK1316" s="2">
        <v>80</v>
      </c>
      <c r="AL1316" s="2">
        <v>1</v>
      </c>
      <c r="AM1316" s="2">
        <v>24</v>
      </c>
      <c r="AN1316" s="2">
        <v>3</v>
      </c>
      <c r="AO1316" s="2">
        <v>7</v>
      </c>
      <c r="AP1316" s="2">
        <v>7</v>
      </c>
      <c r="AQ1316" s="2">
        <v>0</v>
      </c>
      <c r="AR1316" s="4">
        <v>7</v>
      </c>
    </row>
    <row r="1317" spans="1:44" ht="16" thickBot="1" x14ac:dyDescent="0.4">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9">
        <v>734</v>
      </c>
      <c r="W1317" s="2">
        <v>2</v>
      </c>
      <c r="X1317" s="1" t="s">
        <v>69</v>
      </c>
      <c r="Y1317" s="2">
        <v>1</v>
      </c>
      <c r="Z1317" s="2">
        <v>3</v>
      </c>
      <c r="AA1317" s="9">
        <v>46</v>
      </c>
      <c r="AB1317" s="2">
        <v>3</v>
      </c>
      <c r="AC1317" s="2">
        <v>5</v>
      </c>
      <c r="AD1317" s="2">
        <v>4</v>
      </c>
      <c r="AE1317" s="9">
        <v>19328</v>
      </c>
      <c r="AF1317" s="12">
        <v>14218</v>
      </c>
      <c r="AG1317" s="2">
        <v>7</v>
      </c>
      <c r="AH1317" s="2">
        <v>17</v>
      </c>
      <c r="AI1317" s="2">
        <v>3</v>
      </c>
      <c r="AJ1317" s="2">
        <v>3</v>
      </c>
      <c r="AK1317" s="2">
        <v>80</v>
      </c>
      <c r="AL1317" s="2">
        <v>1</v>
      </c>
      <c r="AM1317" s="2">
        <v>24</v>
      </c>
      <c r="AN1317" s="2">
        <v>3</v>
      </c>
      <c r="AO1317" s="2">
        <v>2</v>
      </c>
      <c r="AP1317" s="2">
        <v>1</v>
      </c>
      <c r="AQ1317" s="2">
        <v>2</v>
      </c>
      <c r="AR1317" s="4">
        <v>2</v>
      </c>
    </row>
    <row r="1318" spans="1:44" ht="16" thickBot="1" x14ac:dyDescent="0.4">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9">
        <v>557</v>
      </c>
      <c r="W1318" s="2">
        <v>18</v>
      </c>
      <c r="X1318" s="1" t="s">
        <v>69</v>
      </c>
      <c r="Y1318" s="2">
        <v>1</v>
      </c>
      <c r="Z1318" s="2">
        <v>4</v>
      </c>
      <c r="AA1318" s="9">
        <v>35</v>
      </c>
      <c r="AB1318" s="2">
        <v>3</v>
      </c>
      <c r="AC1318" s="2">
        <v>2</v>
      </c>
      <c r="AD1318" s="2">
        <v>1</v>
      </c>
      <c r="AE1318" s="9">
        <v>5410</v>
      </c>
      <c r="AF1318" s="12">
        <v>11189</v>
      </c>
      <c r="AG1318" s="2">
        <v>6</v>
      </c>
      <c r="AH1318" s="2">
        <v>17</v>
      </c>
      <c r="AI1318" s="2">
        <v>3</v>
      </c>
      <c r="AJ1318" s="2">
        <v>3</v>
      </c>
      <c r="AK1318" s="2">
        <v>80</v>
      </c>
      <c r="AL1318" s="2">
        <v>1</v>
      </c>
      <c r="AM1318" s="2">
        <v>9</v>
      </c>
      <c r="AN1318" s="2">
        <v>2</v>
      </c>
      <c r="AO1318" s="2">
        <v>4</v>
      </c>
      <c r="AP1318" s="2">
        <v>3</v>
      </c>
      <c r="AQ1318" s="2">
        <v>1</v>
      </c>
      <c r="AR1318" s="4">
        <v>2</v>
      </c>
    </row>
    <row r="1319" spans="1:44" ht="16" thickBot="1" x14ac:dyDescent="0.4">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9">
        <v>977</v>
      </c>
      <c r="W1319" s="2">
        <v>2</v>
      </c>
      <c r="X1319" s="1" t="s">
        <v>63</v>
      </c>
      <c r="Y1319" s="2">
        <v>1</v>
      </c>
      <c r="Z1319" s="2">
        <v>4</v>
      </c>
      <c r="AA1319" s="9">
        <v>57</v>
      </c>
      <c r="AB1319" s="2">
        <v>3</v>
      </c>
      <c r="AC1319" s="2">
        <v>1</v>
      </c>
      <c r="AD1319" s="2">
        <v>3</v>
      </c>
      <c r="AE1319" s="9">
        <v>3977</v>
      </c>
      <c r="AF1319" s="12">
        <v>7298</v>
      </c>
      <c r="AG1319" s="2">
        <v>6</v>
      </c>
      <c r="AH1319" s="2">
        <v>19</v>
      </c>
      <c r="AI1319" s="2">
        <v>3</v>
      </c>
      <c r="AJ1319" s="2">
        <v>3</v>
      </c>
      <c r="AK1319" s="2">
        <v>80</v>
      </c>
      <c r="AL1319" s="2">
        <v>1</v>
      </c>
      <c r="AM1319" s="2">
        <v>7</v>
      </c>
      <c r="AN1319" s="2">
        <v>2</v>
      </c>
      <c r="AO1319" s="2">
        <v>2</v>
      </c>
      <c r="AP1319" s="2">
        <v>2</v>
      </c>
      <c r="AQ1319" s="2">
        <v>0</v>
      </c>
      <c r="AR1319" s="4">
        <v>2</v>
      </c>
    </row>
    <row r="1320" spans="1:44" ht="16" thickBot="1" x14ac:dyDescent="0.4">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9">
        <v>1283</v>
      </c>
      <c r="W1320" s="2">
        <v>5</v>
      </c>
      <c r="X1320" s="1" t="s">
        <v>132</v>
      </c>
      <c r="Y1320" s="2">
        <v>1</v>
      </c>
      <c r="Z1320" s="2">
        <v>2</v>
      </c>
      <c r="AA1320" s="9">
        <v>90</v>
      </c>
      <c r="AB1320" s="2">
        <v>4</v>
      </c>
      <c r="AC1320" s="2">
        <v>1</v>
      </c>
      <c r="AD1320" s="2">
        <v>3</v>
      </c>
      <c r="AE1320" s="9">
        <v>2127</v>
      </c>
      <c r="AF1320" s="12">
        <v>5561</v>
      </c>
      <c r="AG1320" s="2">
        <v>2</v>
      </c>
      <c r="AH1320" s="2">
        <v>12</v>
      </c>
      <c r="AI1320" s="2">
        <v>3</v>
      </c>
      <c r="AJ1320" s="2">
        <v>1</v>
      </c>
      <c r="AK1320" s="2">
        <v>80</v>
      </c>
      <c r="AL1320" s="2">
        <v>0</v>
      </c>
      <c r="AM1320" s="2">
        <v>7</v>
      </c>
      <c r="AN1320" s="2">
        <v>2</v>
      </c>
      <c r="AO1320" s="2">
        <v>4</v>
      </c>
      <c r="AP1320" s="2">
        <v>2</v>
      </c>
      <c r="AQ1320" s="2">
        <v>0</v>
      </c>
      <c r="AR1320" s="4">
        <v>3</v>
      </c>
    </row>
    <row r="1321" spans="1:44" ht="16" thickBot="1" x14ac:dyDescent="0.4">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9">
        <v>1229</v>
      </c>
      <c r="W1321" s="2">
        <v>4</v>
      </c>
      <c r="X1321" s="1" t="s">
        <v>69</v>
      </c>
      <c r="Y1321" s="2">
        <v>1</v>
      </c>
      <c r="Z1321" s="2">
        <v>4</v>
      </c>
      <c r="AA1321" s="9">
        <v>30</v>
      </c>
      <c r="AB1321" s="2">
        <v>3</v>
      </c>
      <c r="AC1321" s="2">
        <v>2</v>
      </c>
      <c r="AD1321" s="2">
        <v>3</v>
      </c>
      <c r="AE1321" s="9">
        <v>4035</v>
      </c>
      <c r="AF1321" s="12">
        <v>16143</v>
      </c>
      <c r="AG1321" s="2">
        <v>0</v>
      </c>
      <c r="AH1321" s="2">
        <v>16</v>
      </c>
      <c r="AI1321" s="2">
        <v>3</v>
      </c>
      <c r="AJ1321" s="2">
        <v>2</v>
      </c>
      <c r="AK1321" s="2">
        <v>80</v>
      </c>
      <c r="AL1321" s="2">
        <v>0</v>
      </c>
      <c r="AM1321" s="2">
        <v>4</v>
      </c>
      <c r="AN1321" s="2">
        <v>3</v>
      </c>
      <c r="AO1321" s="2">
        <v>3</v>
      </c>
      <c r="AP1321" s="2">
        <v>2</v>
      </c>
      <c r="AQ1321" s="2">
        <v>1</v>
      </c>
      <c r="AR1321" s="4">
        <v>2</v>
      </c>
    </row>
    <row r="1322" spans="1:44" ht="16" thickBot="1" x14ac:dyDescent="0.4">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9">
        <v>833</v>
      </c>
      <c r="W1322" s="2">
        <v>18</v>
      </c>
      <c r="X1322" s="1" t="s">
        <v>75</v>
      </c>
      <c r="Y1322" s="2">
        <v>1</v>
      </c>
      <c r="Z1322" s="2">
        <v>2</v>
      </c>
      <c r="AA1322" s="9">
        <v>60</v>
      </c>
      <c r="AB1322" s="2">
        <v>1</v>
      </c>
      <c r="AC1322" s="2">
        <v>2</v>
      </c>
      <c r="AD1322" s="2">
        <v>4</v>
      </c>
      <c r="AE1322" s="9">
        <v>5811</v>
      </c>
      <c r="AF1322" s="12">
        <v>24539</v>
      </c>
      <c r="AG1322" s="2">
        <v>3</v>
      </c>
      <c r="AH1322" s="2">
        <v>16</v>
      </c>
      <c r="AI1322" s="2">
        <v>3</v>
      </c>
      <c r="AJ1322" s="2">
        <v>3</v>
      </c>
      <c r="AK1322" s="2">
        <v>80</v>
      </c>
      <c r="AL1322" s="2">
        <v>1</v>
      </c>
      <c r="AM1322" s="2">
        <v>15</v>
      </c>
      <c r="AN1322" s="2">
        <v>3</v>
      </c>
      <c r="AO1322" s="2">
        <v>1</v>
      </c>
      <c r="AP1322" s="2">
        <v>0</v>
      </c>
      <c r="AQ1322" s="2">
        <v>1</v>
      </c>
      <c r="AR1322" s="4">
        <v>0</v>
      </c>
    </row>
    <row r="1323" spans="1:44" ht="16" thickBot="1" x14ac:dyDescent="0.4">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9">
        <v>589</v>
      </c>
      <c r="W1323" s="2">
        <v>28</v>
      </c>
      <c r="X1323" s="1" t="s">
        <v>69</v>
      </c>
      <c r="Y1323" s="2">
        <v>1</v>
      </c>
      <c r="Z1323" s="2">
        <v>2</v>
      </c>
      <c r="AA1323" s="9">
        <v>79</v>
      </c>
      <c r="AB1323" s="2">
        <v>3</v>
      </c>
      <c r="AC1323" s="2">
        <v>2</v>
      </c>
      <c r="AD1323" s="2">
        <v>3</v>
      </c>
      <c r="AE1323" s="9">
        <v>5207</v>
      </c>
      <c r="AF1323" s="12">
        <v>22949</v>
      </c>
      <c r="AG1323" s="2">
        <v>1</v>
      </c>
      <c r="AH1323" s="2">
        <v>12</v>
      </c>
      <c r="AI1323" s="2">
        <v>3</v>
      </c>
      <c r="AJ1323" s="2">
        <v>2</v>
      </c>
      <c r="AK1323" s="2">
        <v>80</v>
      </c>
      <c r="AL1323" s="2">
        <v>1</v>
      </c>
      <c r="AM1323" s="2">
        <v>15</v>
      </c>
      <c r="AN1323" s="2">
        <v>3</v>
      </c>
      <c r="AO1323" s="2">
        <v>15</v>
      </c>
      <c r="AP1323" s="2">
        <v>14</v>
      </c>
      <c r="AQ1323" s="2">
        <v>5</v>
      </c>
      <c r="AR1323" s="4">
        <v>7</v>
      </c>
    </row>
    <row r="1324" spans="1:44" ht="16" thickBot="1" x14ac:dyDescent="0.4">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9">
        <v>1378</v>
      </c>
      <c r="W1324" s="2">
        <v>13</v>
      </c>
      <c r="X1324" s="1" t="s">
        <v>53</v>
      </c>
      <c r="Y1324" s="2">
        <v>1</v>
      </c>
      <c r="Z1324" s="2">
        <v>4</v>
      </c>
      <c r="AA1324" s="9">
        <v>46</v>
      </c>
      <c r="AB1324" s="2">
        <v>2</v>
      </c>
      <c r="AC1324" s="2">
        <v>2</v>
      </c>
      <c r="AD1324" s="2">
        <v>2</v>
      </c>
      <c r="AE1324" s="9">
        <v>4025</v>
      </c>
      <c r="AF1324" s="12">
        <v>23679</v>
      </c>
      <c r="AG1324" s="2">
        <v>4</v>
      </c>
      <c r="AH1324" s="2">
        <v>13</v>
      </c>
      <c r="AI1324" s="2">
        <v>3</v>
      </c>
      <c r="AJ1324" s="2">
        <v>1</v>
      </c>
      <c r="AK1324" s="2">
        <v>80</v>
      </c>
      <c r="AL1324" s="2">
        <v>1</v>
      </c>
      <c r="AM1324" s="2">
        <v>10</v>
      </c>
      <c r="AN1324" s="2">
        <v>3</v>
      </c>
      <c r="AO1324" s="2">
        <v>4</v>
      </c>
      <c r="AP1324" s="2">
        <v>3</v>
      </c>
      <c r="AQ1324" s="2">
        <v>0</v>
      </c>
      <c r="AR1324" s="4">
        <v>3</v>
      </c>
    </row>
    <row r="1325" spans="1:44" ht="16" thickBot="1" x14ac:dyDescent="0.4">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9">
        <v>1383</v>
      </c>
      <c r="W1325" s="2">
        <v>10</v>
      </c>
      <c r="X1325" s="1" t="s">
        <v>75</v>
      </c>
      <c r="Y1325" s="2">
        <v>1</v>
      </c>
      <c r="Z1325" s="2">
        <v>4</v>
      </c>
      <c r="AA1325" s="9">
        <v>90</v>
      </c>
      <c r="AB1325" s="2">
        <v>3</v>
      </c>
      <c r="AC1325" s="2">
        <v>3</v>
      </c>
      <c r="AD1325" s="2">
        <v>1</v>
      </c>
      <c r="AE1325" s="9">
        <v>8321</v>
      </c>
      <c r="AF1325" s="12">
        <v>25949</v>
      </c>
      <c r="AG1325" s="2">
        <v>7</v>
      </c>
      <c r="AH1325" s="2">
        <v>13</v>
      </c>
      <c r="AI1325" s="2">
        <v>3</v>
      </c>
      <c r="AJ1325" s="2">
        <v>4</v>
      </c>
      <c r="AK1325" s="2">
        <v>80</v>
      </c>
      <c r="AL1325" s="2">
        <v>1</v>
      </c>
      <c r="AM1325" s="2">
        <v>15</v>
      </c>
      <c r="AN1325" s="2">
        <v>3</v>
      </c>
      <c r="AO1325" s="2">
        <v>12</v>
      </c>
      <c r="AP1325" s="2">
        <v>8</v>
      </c>
      <c r="AQ1325" s="2">
        <v>5</v>
      </c>
      <c r="AR1325" s="4">
        <v>7</v>
      </c>
    </row>
    <row r="1326" spans="1:44" ht="16" thickBot="1" x14ac:dyDescent="0.4">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9">
        <v>1490</v>
      </c>
      <c r="W1326" s="2">
        <v>11</v>
      </c>
      <c r="X1326" s="1" t="s">
        <v>69</v>
      </c>
      <c r="Y1326" s="2">
        <v>1</v>
      </c>
      <c r="Z1326" s="2">
        <v>4</v>
      </c>
      <c r="AA1326" s="9">
        <v>43</v>
      </c>
      <c r="AB1326" s="2">
        <v>3</v>
      </c>
      <c r="AC1326" s="2">
        <v>1</v>
      </c>
      <c r="AD1326" s="2">
        <v>3</v>
      </c>
      <c r="AE1326" s="9">
        <v>2660</v>
      </c>
      <c r="AF1326" s="12">
        <v>20232</v>
      </c>
      <c r="AG1326" s="2">
        <v>7</v>
      </c>
      <c r="AH1326" s="2">
        <v>11</v>
      </c>
      <c r="AI1326" s="2">
        <v>3</v>
      </c>
      <c r="AJ1326" s="2">
        <v>3</v>
      </c>
      <c r="AK1326" s="2">
        <v>80</v>
      </c>
      <c r="AL1326" s="2">
        <v>1</v>
      </c>
      <c r="AM1326" s="2">
        <v>5</v>
      </c>
      <c r="AN1326" s="2">
        <v>3</v>
      </c>
      <c r="AO1326" s="2">
        <v>2</v>
      </c>
      <c r="AP1326" s="2">
        <v>2</v>
      </c>
      <c r="AQ1326" s="2">
        <v>2</v>
      </c>
      <c r="AR1326" s="4">
        <v>2</v>
      </c>
    </row>
    <row r="1327" spans="1:44" ht="16" thickBot="1" x14ac:dyDescent="0.4">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9">
        <v>1448</v>
      </c>
      <c r="W1327" s="2">
        <v>29</v>
      </c>
      <c r="X1327" s="1" t="s">
        <v>75</v>
      </c>
      <c r="Y1327" s="2">
        <v>1</v>
      </c>
      <c r="Z1327" s="2">
        <v>4</v>
      </c>
      <c r="AA1327" s="9">
        <v>55</v>
      </c>
      <c r="AB1327" s="2">
        <v>3</v>
      </c>
      <c r="AC1327" s="2">
        <v>3</v>
      </c>
      <c r="AD1327" s="2">
        <v>4</v>
      </c>
      <c r="AE1327" s="9">
        <v>9380</v>
      </c>
      <c r="AF1327" s="12">
        <v>14720</v>
      </c>
      <c r="AG1327" s="2">
        <v>4</v>
      </c>
      <c r="AH1327" s="2">
        <v>18</v>
      </c>
      <c r="AI1327" s="2">
        <v>3</v>
      </c>
      <c r="AJ1327" s="2">
        <v>4</v>
      </c>
      <c r="AK1327" s="2">
        <v>80</v>
      </c>
      <c r="AL1327" s="2">
        <v>2</v>
      </c>
      <c r="AM1327" s="2">
        <v>10</v>
      </c>
      <c r="AN1327" s="2">
        <v>4</v>
      </c>
      <c r="AO1327" s="2">
        <v>3</v>
      </c>
      <c r="AP1327" s="2">
        <v>1</v>
      </c>
      <c r="AQ1327" s="2">
        <v>1</v>
      </c>
      <c r="AR1327" s="4">
        <v>2</v>
      </c>
    </row>
    <row r="1328" spans="1:44" ht="16" thickBot="1" x14ac:dyDescent="0.4">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9">
        <v>181</v>
      </c>
      <c r="W1328" s="2">
        <v>2</v>
      </c>
      <c r="X1328" s="1" t="s">
        <v>69</v>
      </c>
      <c r="Y1328" s="2">
        <v>1</v>
      </c>
      <c r="Z1328" s="2">
        <v>4</v>
      </c>
      <c r="AA1328" s="9">
        <v>97</v>
      </c>
      <c r="AB1328" s="2">
        <v>4</v>
      </c>
      <c r="AC1328" s="2">
        <v>1</v>
      </c>
      <c r="AD1328" s="2">
        <v>4</v>
      </c>
      <c r="AE1328" s="9">
        <v>2932</v>
      </c>
      <c r="AF1328" s="12">
        <v>5586</v>
      </c>
      <c r="AG1328" s="2">
        <v>0</v>
      </c>
      <c r="AH1328" s="2">
        <v>14</v>
      </c>
      <c r="AI1328" s="2">
        <v>3</v>
      </c>
      <c r="AJ1328" s="2">
        <v>1</v>
      </c>
      <c r="AK1328" s="2">
        <v>80</v>
      </c>
      <c r="AL1328" s="2">
        <v>3</v>
      </c>
      <c r="AM1328" s="2">
        <v>6</v>
      </c>
      <c r="AN1328" s="2">
        <v>3</v>
      </c>
      <c r="AO1328" s="2">
        <v>5</v>
      </c>
      <c r="AP1328" s="2">
        <v>0</v>
      </c>
      <c r="AQ1328" s="2">
        <v>1</v>
      </c>
      <c r="AR1328" s="4">
        <v>2</v>
      </c>
    </row>
    <row r="1329" spans="1:44" ht="16" thickBot="1" x14ac:dyDescent="0.4">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9">
        <v>1370</v>
      </c>
      <c r="W1329" s="2">
        <v>3</v>
      </c>
      <c r="X1329" s="1" t="s">
        <v>63</v>
      </c>
      <c r="Y1329" s="2">
        <v>1</v>
      </c>
      <c r="Z1329" s="2">
        <v>2</v>
      </c>
      <c r="AA1329" s="9">
        <v>87</v>
      </c>
      <c r="AB1329" s="2">
        <v>3</v>
      </c>
      <c r="AC1329" s="2">
        <v>1</v>
      </c>
      <c r="AD1329" s="2">
        <v>1</v>
      </c>
      <c r="AE1329" s="9">
        <v>4723</v>
      </c>
      <c r="AF1329" s="12">
        <v>16213</v>
      </c>
      <c r="AG1329" s="2">
        <v>1</v>
      </c>
      <c r="AH1329" s="2">
        <v>18</v>
      </c>
      <c r="AI1329" s="2">
        <v>3</v>
      </c>
      <c r="AJ1329" s="2">
        <v>4</v>
      </c>
      <c r="AK1329" s="2">
        <v>80</v>
      </c>
      <c r="AL1329" s="2">
        <v>0</v>
      </c>
      <c r="AM1329" s="2">
        <v>10</v>
      </c>
      <c r="AN1329" s="2">
        <v>3</v>
      </c>
      <c r="AO1329" s="2">
        <v>10</v>
      </c>
      <c r="AP1329" s="2">
        <v>9</v>
      </c>
      <c r="AQ1329" s="2">
        <v>1</v>
      </c>
      <c r="AR1329" s="4">
        <v>5</v>
      </c>
    </row>
    <row r="1330" spans="1:44" ht="16" thickBot="1" x14ac:dyDescent="0.4">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9">
        <v>1037</v>
      </c>
      <c r="W1330" s="2">
        <v>1</v>
      </c>
      <c r="X1330" s="1" t="s">
        <v>75</v>
      </c>
      <c r="Y1330" s="2">
        <v>1</v>
      </c>
      <c r="Z1330" s="2">
        <v>2</v>
      </c>
      <c r="AA1330" s="9">
        <v>42</v>
      </c>
      <c r="AB1330" s="2">
        <v>3</v>
      </c>
      <c r="AC1330" s="2">
        <v>1</v>
      </c>
      <c r="AD1330" s="2">
        <v>4</v>
      </c>
      <c r="AE1330" s="9">
        <v>2436</v>
      </c>
      <c r="AF1330" s="12">
        <v>13422</v>
      </c>
      <c r="AG1330" s="2">
        <v>6</v>
      </c>
      <c r="AH1330" s="2">
        <v>12</v>
      </c>
      <c r="AI1330" s="2">
        <v>3</v>
      </c>
      <c r="AJ1330" s="2">
        <v>3</v>
      </c>
      <c r="AK1330" s="2">
        <v>80</v>
      </c>
      <c r="AL1330" s="2">
        <v>0</v>
      </c>
      <c r="AM1330" s="2">
        <v>6</v>
      </c>
      <c r="AN1330" s="2">
        <v>3</v>
      </c>
      <c r="AO1330" s="2">
        <v>4</v>
      </c>
      <c r="AP1330" s="2">
        <v>3</v>
      </c>
      <c r="AQ1330" s="2">
        <v>1</v>
      </c>
      <c r="AR1330" s="4">
        <v>2</v>
      </c>
    </row>
    <row r="1331" spans="1:44" ht="16" thickBot="1" x14ac:dyDescent="0.4">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9">
        <v>516</v>
      </c>
      <c r="W1331" s="2">
        <v>8</v>
      </c>
      <c r="X1331" s="1" t="s">
        <v>132</v>
      </c>
      <c r="Y1331" s="2">
        <v>1</v>
      </c>
      <c r="Z1331" s="2">
        <v>4</v>
      </c>
      <c r="AA1331" s="9">
        <v>69</v>
      </c>
      <c r="AB1331" s="2">
        <v>3</v>
      </c>
      <c r="AC1331" s="2">
        <v>2</v>
      </c>
      <c r="AD1331" s="2">
        <v>3</v>
      </c>
      <c r="AE1331" s="9">
        <v>6388</v>
      </c>
      <c r="AF1331" s="12">
        <v>22049</v>
      </c>
      <c r="AG1331" s="2">
        <v>2</v>
      </c>
      <c r="AH1331" s="2">
        <v>17</v>
      </c>
      <c r="AI1331" s="2">
        <v>3</v>
      </c>
      <c r="AJ1331" s="2">
        <v>1</v>
      </c>
      <c r="AK1331" s="2">
        <v>80</v>
      </c>
      <c r="AL1331" s="2">
        <v>0</v>
      </c>
      <c r="AM1331" s="2">
        <v>14</v>
      </c>
      <c r="AN1331" s="2">
        <v>3</v>
      </c>
      <c r="AO1331" s="2">
        <v>0</v>
      </c>
      <c r="AP1331" s="2">
        <v>0</v>
      </c>
      <c r="AQ1331" s="2">
        <v>0</v>
      </c>
      <c r="AR1331" s="4">
        <v>0</v>
      </c>
    </row>
    <row r="1332" spans="1:44" ht="16" thickBot="1" x14ac:dyDescent="0.4">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9">
        <v>991</v>
      </c>
      <c r="W1332" s="2">
        <v>5</v>
      </c>
      <c r="X1332" s="1" t="s">
        <v>75</v>
      </c>
      <c r="Y1332" s="2">
        <v>1</v>
      </c>
      <c r="Z1332" s="2">
        <v>1</v>
      </c>
      <c r="AA1332" s="9">
        <v>43</v>
      </c>
      <c r="AB1332" s="2">
        <v>2</v>
      </c>
      <c r="AC1332" s="2">
        <v>2</v>
      </c>
      <c r="AD1332" s="2">
        <v>2</v>
      </c>
      <c r="AE1332" s="9">
        <v>4187</v>
      </c>
      <c r="AF1332" s="12">
        <v>3356</v>
      </c>
      <c r="AG1332" s="2">
        <v>1</v>
      </c>
      <c r="AH1332" s="2">
        <v>13</v>
      </c>
      <c r="AI1332" s="2">
        <v>3</v>
      </c>
      <c r="AJ1332" s="2">
        <v>2</v>
      </c>
      <c r="AK1332" s="2">
        <v>80</v>
      </c>
      <c r="AL1332" s="2">
        <v>1</v>
      </c>
      <c r="AM1332" s="2">
        <v>10</v>
      </c>
      <c r="AN1332" s="2">
        <v>2</v>
      </c>
      <c r="AO1332" s="2">
        <v>10</v>
      </c>
      <c r="AP1332" s="2">
        <v>0</v>
      </c>
      <c r="AQ1332" s="2">
        <v>0</v>
      </c>
      <c r="AR1332" s="4">
        <v>9</v>
      </c>
    </row>
    <row r="1333" spans="1:44" ht="16" thickBot="1" x14ac:dyDescent="0.4">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9">
        <v>1277</v>
      </c>
      <c r="W1333" s="2">
        <v>2</v>
      </c>
      <c r="X1333" s="1" t="s">
        <v>75</v>
      </c>
      <c r="Y1333" s="2">
        <v>1</v>
      </c>
      <c r="Z1333" s="2">
        <v>3</v>
      </c>
      <c r="AA1333" s="9">
        <v>74</v>
      </c>
      <c r="AB1333" s="2">
        <v>3</v>
      </c>
      <c r="AC1333" s="2">
        <v>3</v>
      </c>
      <c r="AD1333" s="2">
        <v>4</v>
      </c>
      <c r="AE1333" s="9">
        <v>10368</v>
      </c>
      <c r="AF1333" s="12">
        <v>5596</v>
      </c>
      <c r="AG1333" s="2">
        <v>4</v>
      </c>
      <c r="AH1333" s="2">
        <v>12</v>
      </c>
      <c r="AI1333" s="2">
        <v>3</v>
      </c>
      <c r="AJ1333" s="2">
        <v>2</v>
      </c>
      <c r="AK1333" s="2">
        <v>80</v>
      </c>
      <c r="AL1333" s="2">
        <v>1</v>
      </c>
      <c r="AM1333" s="2">
        <v>13</v>
      </c>
      <c r="AN1333" s="2">
        <v>2</v>
      </c>
      <c r="AO1333" s="2">
        <v>10</v>
      </c>
      <c r="AP1333" s="2">
        <v>6</v>
      </c>
      <c r="AQ1333" s="2">
        <v>0</v>
      </c>
      <c r="AR1333" s="4">
        <v>3</v>
      </c>
    </row>
    <row r="1334" spans="1:44" ht="16" thickBot="1" x14ac:dyDescent="0.4">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9">
        <v>419</v>
      </c>
      <c r="W1334" s="2">
        <v>12</v>
      </c>
      <c r="X1334" s="1" t="s">
        <v>69</v>
      </c>
      <c r="Y1334" s="2">
        <v>1</v>
      </c>
      <c r="Z1334" s="2">
        <v>2</v>
      </c>
      <c r="AA1334" s="9">
        <v>77</v>
      </c>
      <c r="AB1334" s="2">
        <v>3</v>
      </c>
      <c r="AC1334" s="2">
        <v>2</v>
      </c>
      <c r="AD1334" s="2">
        <v>1</v>
      </c>
      <c r="AE1334" s="9">
        <v>5087</v>
      </c>
      <c r="AF1334" s="12">
        <v>2900</v>
      </c>
      <c r="AG1334" s="2">
        <v>3</v>
      </c>
      <c r="AH1334" s="2">
        <v>12</v>
      </c>
      <c r="AI1334" s="2">
        <v>3</v>
      </c>
      <c r="AJ1334" s="2">
        <v>3</v>
      </c>
      <c r="AK1334" s="2">
        <v>80</v>
      </c>
      <c r="AL1334" s="2">
        <v>2</v>
      </c>
      <c r="AM1334" s="2">
        <v>14</v>
      </c>
      <c r="AN1334" s="2">
        <v>3</v>
      </c>
      <c r="AO1334" s="2">
        <v>0</v>
      </c>
      <c r="AP1334" s="2">
        <v>0</v>
      </c>
      <c r="AQ1334" s="2">
        <v>0</v>
      </c>
      <c r="AR1334" s="4">
        <v>0</v>
      </c>
    </row>
    <row r="1335" spans="1:44" ht="16" thickBot="1" x14ac:dyDescent="0.4">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9">
        <v>971</v>
      </c>
      <c r="W1335" s="2">
        <v>1</v>
      </c>
      <c r="X1335" s="1" t="s">
        <v>75</v>
      </c>
      <c r="Y1335" s="2">
        <v>1</v>
      </c>
      <c r="Z1335" s="2">
        <v>4</v>
      </c>
      <c r="AA1335" s="9">
        <v>64</v>
      </c>
      <c r="AB1335" s="2">
        <v>2</v>
      </c>
      <c r="AC1335" s="2">
        <v>3</v>
      </c>
      <c r="AD1335" s="2">
        <v>4</v>
      </c>
      <c r="AE1335" s="9">
        <v>7083</v>
      </c>
      <c r="AF1335" s="12">
        <v>12288</v>
      </c>
      <c r="AG1335" s="2">
        <v>1</v>
      </c>
      <c r="AH1335" s="2">
        <v>14</v>
      </c>
      <c r="AI1335" s="2">
        <v>3</v>
      </c>
      <c r="AJ1335" s="2">
        <v>4</v>
      </c>
      <c r="AK1335" s="2">
        <v>80</v>
      </c>
      <c r="AL1335" s="2">
        <v>0</v>
      </c>
      <c r="AM1335" s="2">
        <v>10</v>
      </c>
      <c r="AN1335" s="2">
        <v>3</v>
      </c>
      <c r="AO1335" s="2">
        <v>10</v>
      </c>
      <c r="AP1335" s="2">
        <v>9</v>
      </c>
      <c r="AQ1335" s="2">
        <v>8</v>
      </c>
      <c r="AR1335" s="4">
        <v>6</v>
      </c>
    </row>
    <row r="1336" spans="1:44" ht="16" thickBot="1" x14ac:dyDescent="0.4">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9">
        <v>264</v>
      </c>
      <c r="W1336" s="2">
        <v>9</v>
      </c>
      <c r="X1336" s="1" t="s">
        <v>75</v>
      </c>
      <c r="Y1336" s="2">
        <v>1</v>
      </c>
      <c r="Z1336" s="2">
        <v>3</v>
      </c>
      <c r="AA1336" s="9">
        <v>59</v>
      </c>
      <c r="AB1336" s="2">
        <v>3</v>
      </c>
      <c r="AC1336" s="2">
        <v>5</v>
      </c>
      <c r="AD1336" s="2">
        <v>1</v>
      </c>
      <c r="AE1336" s="9">
        <v>19331</v>
      </c>
      <c r="AF1336" s="12">
        <v>19519</v>
      </c>
      <c r="AG1336" s="2">
        <v>4</v>
      </c>
      <c r="AH1336" s="2">
        <v>16</v>
      </c>
      <c r="AI1336" s="2">
        <v>3</v>
      </c>
      <c r="AJ1336" s="2">
        <v>3</v>
      </c>
      <c r="AK1336" s="2">
        <v>80</v>
      </c>
      <c r="AL1336" s="2">
        <v>1</v>
      </c>
      <c r="AM1336" s="2">
        <v>27</v>
      </c>
      <c r="AN1336" s="2">
        <v>3</v>
      </c>
      <c r="AO1336" s="2">
        <v>1</v>
      </c>
      <c r="AP1336" s="2">
        <v>0</v>
      </c>
      <c r="AQ1336" s="2">
        <v>0</v>
      </c>
      <c r="AR1336" s="4">
        <v>0</v>
      </c>
    </row>
    <row r="1337" spans="1:44" ht="16" thickBot="1" x14ac:dyDescent="0.4">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9">
        <v>1179</v>
      </c>
      <c r="W1337" s="2">
        <v>2</v>
      </c>
      <c r="X1337" s="1" t="s">
        <v>75</v>
      </c>
      <c r="Y1337" s="2">
        <v>1</v>
      </c>
      <c r="Z1337" s="2">
        <v>4</v>
      </c>
      <c r="AA1337" s="9">
        <v>73</v>
      </c>
      <c r="AB1337" s="2">
        <v>3</v>
      </c>
      <c r="AC1337" s="2">
        <v>2</v>
      </c>
      <c r="AD1337" s="2">
        <v>4</v>
      </c>
      <c r="AE1337" s="9">
        <v>7847</v>
      </c>
      <c r="AF1337" s="12">
        <v>6069</v>
      </c>
      <c r="AG1337" s="2">
        <v>1</v>
      </c>
      <c r="AH1337" s="2">
        <v>17</v>
      </c>
      <c r="AI1337" s="2">
        <v>3</v>
      </c>
      <c r="AJ1337" s="2">
        <v>1</v>
      </c>
      <c r="AK1337" s="2">
        <v>80</v>
      </c>
      <c r="AL1337" s="2">
        <v>1</v>
      </c>
      <c r="AM1337" s="2">
        <v>10</v>
      </c>
      <c r="AN1337" s="2">
        <v>3</v>
      </c>
      <c r="AO1337" s="2">
        <v>10</v>
      </c>
      <c r="AP1337" s="2">
        <v>9</v>
      </c>
      <c r="AQ1337" s="2">
        <v>8</v>
      </c>
      <c r="AR1337" s="4">
        <v>8</v>
      </c>
    </row>
    <row r="1338" spans="1:44" ht="16" thickBot="1" x14ac:dyDescent="0.4">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9">
        <v>1480</v>
      </c>
      <c r="W1338" s="2">
        <v>4</v>
      </c>
      <c r="X1338" s="1" t="s">
        <v>75</v>
      </c>
      <c r="Y1338" s="2">
        <v>1</v>
      </c>
      <c r="Z1338" s="2">
        <v>3</v>
      </c>
      <c r="AA1338" s="9">
        <v>64</v>
      </c>
      <c r="AB1338" s="2">
        <v>3</v>
      </c>
      <c r="AC1338" s="2">
        <v>3</v>
      </c>
      <c r="AD1338" s="2">
        <v>4</v>
      </c>
      <c r="AE1338" s="9">
        <v>9713</v>
      </c>
      <c r="AF1338" s="12">
        <v>24444</v>
      </c>
      <c r="AG1338" s="2">
        <v>2</v>
      </c>
      <c r="AH1338" s="2">
        <v>13</v>
      </c>
      <c r="AI1338" s="2">
        <v>3</v>
      </c>
      <c r="AJ1338" s="2">
        <v>4</v>
      </c>
      <c r="AK1338" s="2">
        <v>80</v>
      </c>
      <c r="AL1338" s="2">
        <v>3</v>
      </c>
      <c r="AM1338" s="2">
        <v>9</v>
      </c>
      <c r="AN1338" s="2">
        <v>3</v>
      </c>
      <c r="AO1338" s="2">
        <v>5</v>
      </c>
      <c r="AP1338" s="2">
        <v>3</v>
      </c>
      <c r="AQ1338" s="2">
        <v>1</v>
      </c>
      <c r="AR1338" s="4">
        <v>0</v>
      </c>
    </row>
    <row r="1339" spans="1:44" ht="16" thickBot="1" x14ac:dyDescent="0.4">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9">
        <v>501</v>
      </c>
      <c r="W1339" s="2">
        <v>5</v>
      </c>
      <c r="X1339" s="1" t="s">
        <v>63</v>
      </c>
      <c r="Y1339" s="2">
        <v>1</v>
      </c>
      <c r="Z1339" s="2">
        <v>3</v>
      </c>
      <c r="AA1339" s="9">
        <v>58</v>
      </c>
      <c r="AB1339" s="2">
        <v>3</v>
      </c>
      <c r="AC1339" s="2">
        <v>1</v>
      </c>
      <c r="AD1339" s="2">
        <v>1</v>
      </c>
      <c r="AE1339" s="9">
        <v>2380</v>
      </c>
      <c r="AF1339" s="12">
        <v>25479</v>
      </c>
      <c r="AG1339" s="2">
        <v>1</v>
      </c>
      <c r="AH1339" s="2">
        <v>11</v>
      </c>
      <c r="AI1339" s="2">
        <v>3</v>
      </c>
      <c r="AJ1339" s="2">
        <v>4</v>
      </c>
      <c r="AK1339" s="2">
        <v>80</v>
      </c>
      <c r="AL1339" s="2">
        <v>0</v>
      </c>
      <c r="AM1339" s="2">
        <v>2</v>
      </c>
      <c r="AN1339" s="2">
        <v>3</v>
      </c>
      <c r="AO1339" s="2">
        <v>2</v>
      </c>
      <c r="AP1339" s="2">
        <v>2</v>
      </c>
      <c r="AQ1339" s="2">
        <v>1</v>
      </c>
      <c r="AR1339" s="4">
        <v>2</v>
      </c>
    </row>
    <row r="1340" spans="1:44" ht="16" thickBot="1" x14ac:dyDescent="0.4">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9">
        <v>1206</v>
      </c>
      <c r="W1340" s="2">
        <v>23</v>
      </c>
      <c r="X1340" s="1" t="s">
        <v>53</v>
      </c>
      <c r="Y1340" s="2">
        <v>1</v>
      </c>
      <c r="Z1340" s="2">
        <v>4</v>
      </c>
      <c r="AA1340" s="9">
        <v>80</v>
      </c>
      <c r="AB1340" s="2">
        <v>3</v>
      </c>
      <c r="AC1340" s="2">
        <v>3</v>
      </c>
      <c r="AD1340" s="2">
        <v>3</v>
      </c>
      <c r="AE1340" s="9">
        <v>7082</v>
      </c>
      <c r="AF1340" s="12">
        <v>11591</v>
      </c>
      <c r="AG1340" s="2">
        <v>3</v>
      </c>
      <c r="AH1340" s="2">
        <v>16</v>
      </c>
      <c r="AI1340" s="2">
        <v>3</v>
      </c>
      <c r="AJ1340" s="2">
        <v>4</v>
      </c>
      <c r="AK1340" s="2">
        <v>80</v>
      </c>
      <c r="AL1340" s="2">
        <v>0</v>
      </c>
      <c r="AM1340" s="2">
        <v>21</v>
      </c>
      <c r="AN1340" s="2">
        <v>3</v>
      </c>
      <c r="AO1340" s="2">
        <v>2</v>
      </c>
      <c r="AP1340" s="2">
        <v>0</v>
      </c>
      <c r="AQ1340" s="2">
        <v>0</v>
      </c>
      <c r="AR1340" s="4">
        <v>2</v>
      </c>
    </row>
    <row r="1341" spans="1:44" ht="16" thickBot="1" x14ac:dyDescent="0.4">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9">
        <v>697</v>
      </c>
      <c r="W1341" s="2">
        <v>10</v>
      </c>
      <c r="X1341" s="1" t="s">
        <v>75</v>
      </c>
      <c r="Y1341" s="2">
        <v>1</v>
      </c>
      <c r="Z1341" s="2">
        <v>3</v>
      </c>
      <c r="AA1341" s="9">
        <v>40</v>
      </c>
      <c r="AB1341" s="2">
        <v>3</v>
      </c>
      <c r="AC1341" s="2">
        <v>3</v>
      </c>
      <c r="AD1341" s="2">
        <v>3</v>
      </c>
      <c r="AE1341" s="9">
        <v>11031</v>
      </c>
      <c r="AF1341" s="12">
        <v>26862</v>
      </c>
      <c r="AG1341" s="2">
        <v>4</v>
      </c>
      <c r="AH1341" s="2">
        <v>20</v>
      </c>
      <c r="AI1341" s="2">
        <v>4</v>
      </c>
      <c r="AJ1341" s="2">
        <v>3</v>
      </c>
      <c r="AK1341" s="2">
        <v>80</v>
      </c>
      <c r="AL1341" s="2">
        <v>1</v>
      </c>
      <c r="AM1341" s="2">
        <v>13</v>
      </c>
      <c r="AN1341" s="2">
        <v>4</v>
      </c>
      <c r="AO1341" s="2">
        <v>11</v>
      </c>
      <c r="AP1341" s="2">
        <v>7</v>
      </c>
      <c r="AQ1341" s="2">
        <v>4</v>
      </c>
      <c r="AR1341" s="4">
        <v>8</v>
      </c>
    </row>
    <row r="1342" spans="1:44" ht="16" thickBot="1" x14ac:dyDescent="0.4">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9">
        <v>589</v>
      </c>
      <c r="W1342" s="2">
        <v>2</v>
      </c>
      <c r="X1342" s="1" t="s">
        <v>69</v>
      </c>
      <c r="Y1342" s="2">
        <v>1</v>
      </c>
      <c r="Z1342" s="2">
        <v>3</v>
      </c>
      <c r="AA1342" s="9">
        <v>67</v>
      </c>
      <c r="AB1342" s="2">
        <v>3</v>
      </c>
      <c r="AC1342" s="2">
        <v>2</v>
      </c>
      <c r="AD1342" s="2">
        <v>3</v>
      </c>
      <c r="AE1342" s="9">
        <v>5154</v>
      </c>
      <c r="AF1342" s="12">
        <v>19665</v>
      </c>
      <c r="AG1342" s="2">
        <v>4</v>
      </c>
      <c r="AH1342" s="2">
        <v>22</v>
      </c>
      <c r="AI1342" s="2">
        <v>4</v>
      </c>
      <c r="AJ1342" s="2">
        <v>2</v>
      </c>
      <c r="AK1342" s="2">
        <v>80</v>
      </c>
      <c r="AL1342" s="2">
        <v>2</v>
      </c>
      <c r="AM1342" s="2">
        <v>10</v>
      </c>
      <c r="AN1342" s="2">
        <v>4</v>
      </c>
      <c r="AO1342" s="2">
        <v>8</v>
      </c>
      <c r="AP1342" s="2">
        <v>7</v>
      </c>
      <c r="AQ1342" s="2">
        <v>5</v>
      </c>
      <c r="AR1342" s="4">
        <v>7</v>
      </c>
    </row>
    <row r="1343" spans="1:44" ht="16" thickBot="1" x14ac:dyDescent="0.4">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9">
        <v>1050</v>
      </c>
      <c r="W1343" s="2">
        <v>11</v>
      </c>
      <c r="X1343" s="1" t="s">
        <v>69</v>
      </c>
      <c r="Y1343" s="2">
        <v>1</v>
      </c>
      <c r="Z1343" s="2">
        <v>2</v>
      </c>
      <c r="AA1343" s="9">
        <v>87</v>
      </c>
      <c r="AB1343" s="2">
        <v>3</v>
      </c>
      <c r="AC1343" s="2">
        <v>4</v>
      </c>
      <c r="AD1343" s="2">
        <v>4</v>
      </c>
      <c r="AE1343" s="9">
        <v>16032</v>
      </c>
      <c r="AF1343" s="12">
        <v>24456</v>
      </c>
      <c r="AG1343" s="2">
        <v>3</v>
      </c>
      <c r="AH1343" s="2">
        <v>20</v>
      </c>
      <c r="AI1343" s="2">
        <v>4</v>
      </c>
      <c r="AJ1343" s="2">
        <v>1</v>
      </c>
      <c r="AK1343" s="2">
        <v>80</v>
      </c>
      <c r="AL1343" s="2">
        <v>1</v>
      </c>
      <c r="AM1343" s="2">
        <v>26</v>
      </c>
      <c r="AN1343" s="2">
        <v>3</v>
      </c>
      <c r="AO1343" s="2">
        <v>14</v>
      </c>
      <c r="AP1343" s="2">
        <v>9</v>
      </c>
      <c r="AQ1343" s="2">
        <v>1</v>
      </c>
      <c r="AR1343" s="4">
        <v>12</v>
      </c>
    </row>
    <row r="1344" spans="1:44" ht="16" thickBot="1" x14ac:dyDescent="0.4">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9">
        <v>148</v>
      </c>
      <c r="W1344" s="2">
        <v>2</v>
      </c>
      <c r="X1344" s="1" t="s">
        <v>75</v>
      </c>
      <c r="Y1344" s="2">
        <v>1</v>
      </c>
      <c r="Z1344" s="2">
        <v>4</v>
      </c>
      <c r="AA1344" s="9">
        <v>42</v>
      </c>
      <c r="AB1344" s="2">
        <v>2</v>
      </c>
      <c r="AC1344" s="2">
        <v>1</v>
      </c>
      <c r="AD1344" s="2">
        <v>2</v>
      </c>
      <c r="AE1344" s="9">
        <v>2440</v>
      </c>
      <c r="AF1344" s="12">
        <v>23826</v>
      </c>
      <c r="AG1344" s="2">
        <v>1</v>
      </c>
      <c r="AH1344" s="2">
        <v>22</v>
      </c>
      <c r="AI1344" s="2">
        <v>4</v>
      </c>
      <c r="AJ1344" s="2">
        <v>2</v>
      </c>
      <c r="AK1344" s="2">
        <v>80</v>
      </c>
      <c r="AL1344" s="2">
        <v>0</v>
      </c>
      <c r="AM1344" s="2">
        <v>4</v>
      </c>
      <c r="AN1344" s="2">
        <v>3</v>
      </c>
      <c r="AO1344" s="2">
        <v>4</v>
      </c>
      <c r="AP1344" s="2">
        <v>3</v>
      </c>
      <c r="AQ1344" s="2">
        <v>3</v>
      </c>
      <c r="AR1344" s="4">
        <v>3</v>
      </c>
    </row>
    <row r="1345" spans="1:44" ht="16" thickBot="1" x14ac:dyDescent="0.4">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9">
        <v>163</v>
      </c>
      <c r="W1345" s="2">
        <v>24</v>
      </c>
      <c r="X1345" s="1" t="s">
        <v>63</v>
      </c>
      <c r="Y1345" s="2">
        <v>1</v>
      </c>
      <c r="Z1345" s="2">
        <v>4</v>
      </c>
      <c r="AA1345" s="9">
        <v>30</v>
      </c>
      <c r="AB1345" s="2">
        <v>3</v>
      </c>
      <c r="AC1345" s="2">
        <v>2</v>
      </c>
      <c r="AD1345" s="2">
        <v>4</v>
      </c>
      <c r="AE1345" s="9">
        <v>5238</v>
      </c>
      <c r="AF1345" s="12">
        <v>6670</v>
      </c>
      <c r="AG1345" s="2">
        <v>2</v>
      </c>
      <c r="AH1345" s="2">
        <v>20</v>
      </c>
      <c r="AI1345" s="2">
        <v>4</v>
      </c>
      <c r="AJ1345" s="2">
        <v>4</v>
      </c>
      <c r="AK1345" s="2">
        <v>80</v>
      </c>
      <c r="AL1345" s="2">
        <v>0</v>
      </c>
      <c r="AM1345" s="2">
        <v>9</v>
      </c>
      <c r="AN1345" s="2">
        <v>2</v>
      </c>
      <c r="AO1345" s="2">
        <v>5</v>
      </c>
      <c r="AP1345" s="2">
        <v>4</v>
      </c>
      <c r="AQ1345" s="2">
        <v>1</v>
      </c>
      <c r="AR1345" s="4">
        <v>4</v>
      </c>
    </row>
    <row r="1346" spans="1:44" ht="16" thickBot="1" x14ac:dyDescent="0.4">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9">
        <v>176</v>
      </c>
      <c r="W1346" s="2">
        <v>4</v>
      </c>
      <c r="X1346" s="1" t="s">
        <v>75</v>
      </c>
      <c r="Y1346" s="2">
        <v>1</v>
      </c>
      <c r="Z1346" s="2">
        <v>3</v>
      </c>
      <c r="AA1346" s="9">
        <v>56</v>
      </c>
      <c r="AB1346" s="2">
        <v>1</v>
      </c>
      <c r="AC1346" s="2">
        <v>3</v>
      </c>
      <c r="AD1346" s="2">
        <v>3</v>
      </c>
      <c r="AE1346" s="9">
        <v>9756</v>
      </c>
      <c r="AF1346" s="12">
        <v>6595</v>
      </c>
      <c r="AG1346" s="2">
        <v>4</v>
      </c>
      <c r="AH1346" s="2">
        <v>21</v>
      </c>
      <c r="AI1346" s="2">
        <v>4</v>
      </c>
      <c r="AJ1346" s="2">
        <v>3</v>
      </c>
      <c r="AK1346" s="2">
        <v>80</v>
      </c>
      <c r="AL1346" s="2">
        <v>2</v>
      </c>
      <c r="AM1346" s="2">
        <v>9</v>
      </c>
      <c r="AN1346" s="2">
        <v>4</v>
      </c>
      <c r="AO1346" s="2">
        <v>5</v>
      </c>
      <c r="AP1346" s="2">
        <v>0</v>
      </c>
      <c r="AQ1346" s="2">
        <v>0</v>
      </c>
      <c r="AR1346" s="4">
        <v>3</v>
      </c>
    </row>
    <row r="1347" spans="1:44" ht="16" thickBot="1" x14ac:dyDescent="0.4">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9">
        <v>580</v>
      </c>
      <c r="W1347" s="2">
        <v>27</v>
      </c>
      <c r="X1347" s="1" t="s">
        <v>75</v>
      </c>
      <c r="Y1347" s="2">
        <v>1</v>
      </c>
      <c r="Z1347" s="2">
        <v>2</v>
      </c>
      <c r="AA1347" s="9">
        <v>39</v>
      </c>
      <c r="AB1347" s="2">
        <v>1</v>
      </c>
      <c r="AC1347" s="2">
        <v>2</v>
      </c>
      <c r="AD1347" s="2">
        <v>1</v>
      </c>
      <c r="AE1347" s="9">
        <v>4877</v>
      </c>
      <c r="AF1347" s="12">
        <v>20460</v>
      </c>
      <c r="AG1347" s="2">
        <v>0</v>
      </c>
      <c r="AH1347" s="2">
        <v>21</v>
      </c>
      <c r="AI1347" s="2">
        <v>4</v>
      </c>
      <c r="AJ1347" s="2">
        <v>2</v>
      </c>
      <c r="AK1347" s="2">
        <v>80</v>
      </c>
      <c r="AL1347" s="2">
        <v>1</v>
      </c>
      <c r="AM1347" s="2">
        <v>6</v>
      </c>
      <c r="AN1347" s="2">
        <v>2</v>
      </c>
      <c r="AO1347" s="2">
        <v>5</v>
      </c>
      <c r="AP1347" s="2">
        <v>3</v>
      </c>
      <c r="AQ1347" s="2">
        <v>0</v>
      </c>
      <c r="AR1347" s="4">
        <v>0</v>
      </c>
    </row>
    <row r="1348" spans="1:44" ht="16" thickBot="1" x14ac:dyDescent="0.4">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9">
        <v>474</v>
      </c>
      <c r="W1348" s="2">
        <v>3</v>
      </c>
      <c r="X1348" s="1" t="s">
        <v>75</v>
      </c>
      <c r="Y1348" s="2">
        <v>1</v>
      </c>
      <c r="Z1348" s="2">
        <v>1</v>
      </c>
      <c r="AA1348" s="9">
        <v>89</v>
      </c>
      <c r="AB1348" s="2">
        <v>3</v>
      </c>
      <c r="AC1348" s="2">
        <v>1</v>
      </c>
      <c r="AD1348" s="2">
        <v>4</v>
      </c>
      <c r="AE1348" s="9">
        <v>2061</v>
      </c>
      <c r="AF1348" s="12">
        <v>11133</v>
      </c>
      <c r="AG1348" s="2">
        <v>1</v>
      </c>
      <c r="AH1348" s="2">
        <v>21</v>
      </c>
      <c r="AI1348" s="2">
        <v>4</v>
      </c>
      <c r="AJ1348" s="2">
        <v>1</v>
      </c>
      <c r="AK1348" s="2">
        <v>80</v>
      </c>
      <c r="AL1348" s="2">
        <v>0</v>
      </c>
      <c r="AM1348" s="2">
        <v>1</v>
      </c>
      <c r="AN1348" s="2">
        <v>3</v>
      </c>
      <c r="AO1348" s="2">
        <v>1</v>
      </c>
      <c r="AP1348" s="2">
        <v>0</v>
      </c>
      <c r="AQ1348" s="2">
        <v>0</v>
      </c>
      <c r="AR1348" s="4">
        <v>0</v>
      </c>
    </row>
    <row r="1349" spans="1:44" ht="16" thickBot="1" x14ac:dyDescent="0.4">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9">
        <v>582</v>
      </c>
      <c r="W1349" s="2">
        <v>28</v>
      </c>
      <c r="X1349" s="1" t="s">
        <v>69</v>
      </c>
      <c r="Y1349" s="2">
        <v>1</v>
      </c>
      <c r="Z1349" s="2">
        <v>1</v>
      </c>
      <c r="AA1349" s="9">
        <v>60</v>
      </c>
      <c r="AB1349" s="2">
        <v>2</v>
      </c>
      <c r="AC1349" s="2">
        <v>4</v>
      </c>
      <c r="AD1349" s="2">
        <v>2</v>
      </c>
      <c r="AE1349" s="9">
        <v>13570</v>
      </c>
      <c r="AF1349" s="12">
        <v>5640</v>
      </c>
      <c r="AG1349" s="2">
        <v>0</v>
      </c>
      <c r="AH1349" s="2">
        <v>23</v>
      </c>
      <c r="AI1349" s="2">
        <v>4</v>
      </c>
      <c r="AJ1349" s="2">
        <v>3</v>
      </c>
      <c r="AK1349" s="2">
        <v>80</v>
      </c>
      <c r="AL1349" s="2">
        <v>1</v>
      </c>
      <c r="AM1349" s="2">
        <v>21</v>
      </c>
      <c r="AN1349" s="2">
        <v>3</v>
      </c>
      <c r="AO1349" s="2">
        <v>20</v>
      </c>
      <c r="AP1349" s="2">
        <v>7</v>
      </c>
      <c r="AQ1349" s="2">
        <v>0</v>
      </c>
      <c r="AR1349" s="4">
        <v>10</v>
      </c>
    </row>
    <row r="1350" spans="1:44" ht="16" thickBot="1" x14ac:dyDescent="0.4">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9">
        <v>1255</v>
      </c>
      <c r="W1350" s="2">
        <v>1</v>
      </c>
      <c r="X1350" s="1" t="s">
        <v>53</v>
      </c>
      <c r="Y1350" s="2">
        <v>1</v>
      </c>
      <c r="Z1350" s="2">
        <v>1</v>
      </c>
      <c r="AA1350" s="9">
        <v>90</v>
      </c>
      <c r="AB1350" s="2">
        <v>3</v>
      </c>
      <c r="AC1350" s="2">
        <v>1</v>
      </c>
      <c r="AD1350" s="2">
        <v>1</v>
      </c>
      <c r="AE1350" s="9">
        <v>2066</v>
      </c>
      <c r="AF1350" s="12">
        <v>10494</v>
      </c>
      <c r="AG1350" s="2">
        <v>2</v>
      </c>
      <c r="AH1350" s="2">
        <v>22</v>
      </c>
      <c r="AI1350" s="2">
        <v>4</v>
      </c>
      <c r="AJ1350" s="2">
        <v>4</v>
      </c>
      <c r="AK1350" s="2">
        <v>80</v>
      </c>
      <c r="AL1350" s="2">
        <v>1</v>
      </c>
      <c r="AM1350" s="2">
        <v>5</v>
      </c>
      <c r="AN1350" s="2">
        <v>4</v>
      </c>
      <c r="AO1350" s="2">
        <v>3</v>
      </c>
      <c r="AP1350" s="2">
        <v>2</v>
      </c>
      <c r="AQ1350" s="2">
        <v>1</v>
      </c>
      <c r="AR1350" s="4">
        <v>0</v>
      </c>
    </row>
    <row r="1351" spans="1:44" ht="16" thickBot="1" x14ac:dyDescent="0.4">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9">
        <v>584</v>
      </c>
      <c r="W1351" s="2">
        <v>22</v>
      </c>
      <c r="X1351" s="1" t="s">
        <v>132</v>
      </c>
      <c r="Y1351" s="2">
        <v>1</v>
      </c>
      <c r="Z1351" s="2">
        <v>2</v>
      </c>
      <c r="AA1351" s="9">
        <v>91</v>
      </c>
      <c r="AB1351" s="2">
        <v>3</v>
      </c>
      <c r="AC1351" s="2">
        <v>4</v>
      </c>
      <c r="AD1351" s="2">
        <v>3</v>
      </c>
      <c r="AE1351" s="9">
        <v>17426</v>
      </c>
      <c r="AF1351" s="12">
        <v>18685</v>
      </c>
      <c r="AG1351" s="2">
        <v>3</v>
      </c>
      <c r="AH1351" s="2">
        <v>25</v>
      </c>
      <c r="AI1351" s="2">
        <v>4</v>
      </c>
      <c r="AJ1351" s="2">
        <v>3</v>
      </c>
      <c r="AK1351" s="2">
        <v>80</v>
      </c>
      <c r="AL1351" s="2">
        <v>1</v>
      </c>
      <c r="AM1351" s="2">
        <v>36</v>
      </c>
      <c r="AN1351" s="2">
        <v>3</v>
      </c>
      <c r="AO1351" s="2">
        <v>10</v>
      </c>
      <c r="AP1351" s="2">
        <v>8</v>
      </c>
      <c r="AQ1351" s="2">
        <v>4</v>
      </c>
      <c r="AR1351" s="4">
        <v>7</v>
      </c>
    </row>
    <row r="1352" spans="1:44" ht="16" thickBot="1" x14ac:dyDescent="0.4">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9">
        <v>271</v>
      </c>
      <c r="W1352" s="2">
        <v>3</v>
      </c>
      <c r="X1352" s="1" t="s">
        <v>53</v>
      </c>
      <c r="Y1352" s="2">
        <v>1</v>
      </c>
      <c r="Z1352" s="2">
        <v>3</v>
      </c>
      <c r="AA1352" s="9">
        <v>43</v>
      </c>
      <c r="AB1352" s="2">
        <v>2</v>
      </c>
      <c r="AC1352" s="2">
        <v>2</v>
      </c>
      <c r="AD1352" s="2">
        <v>1</v>
      </c>
      <c r="AE1352" s="9">
        <v>4789</v>
      </c>
      <c r="AF1352" s="12">
        <v>23070</v>
      </c>
      <c r="AG1352" s="2">
        <v>4</v>
      </c>
      <c r="AH1352" s="2">
        <v>25</v>
      </c>
      <c r="AI1352" s="2">
        <v>4</v>
      </c>
      <c r="AJ1352" s="2">
        <v>1</v>
      </c>
      <c r="AK1352" s="2">
        <v>80</v>
      </c>
      <c r="AL1352" s="2">
        <v>1</v>
      </c>
      <c r="AM1352" s="2">
        <v>10</v>
      </c>
      <c r="AN1352" s="2">
        <v>3</v>
      </c>
      <c r="AO1352" s="2">
        <v>3</v>
      </c>
      <c r="AP1352" s="2">
        <v>2</v>
      </c>
      <c r="AQ1352" s="2">
        <v>1</v>
      </c>
      <c r="AR1352" s="4">
        <v>2</v>
      </c>
    </row>
    <row r="1353" spans="1:44" ht="16" thickBot="1" x14ac:dyDescent="0.4">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9">
        <v>1217</v>
      </c>
      <c r="W1353" s="2">
        <v>1</v>
      </c>
      <c r="X1353" s="1" t="s">
        <v>75</v>
      </c>
      <c r="Y1353" s="2">
        <v>1</v>
      </c>
      <c r="Z1353" s="2">
        <v>3</v>
      </c>
      <c r="AA1353" s="9">
        <v>67</v>
      </c>
      <c r="AB1353" s="2">
        <v>3</v>
      </c>
      <c r="AC1353" s="2">
        <v>1</v>
      </c>
      <c r="AD1353" s="2">
        <v>1</v>
      </c>
      <c r="AE1353" s="9">
        <v>3591</v>
      </c>
      <c r="AF1353" s="12">
        <v>12719</v>
      </c>
      <c r="AG1353" s="2">
        <v>1</v>
      </c>
      <c r="AH1353" s="2">
        <v>25</v>
      </c>
      <c r="AI1353" s="2">
        <v>4</v>
      </c>
      <c r="AJ1353" s="2">
        <v>3</v>
      </c>
      <c r="AK1353" s="2">
        <v>80</v>
      </c>
      <c r="AL1353" s="2">
        <v>1</v>
      </c>
      <c r="AM1353" s="2">
        <v>3</v>
      </c>
      <c r="AN1353" s="2">
        <v>3</v>
      </c>
      <c r="AO1353" s="2">
        <v>3</v>
      </c>
      <c r="AP1353" s="2">
        <v>2</v>
      </c>
      <c r="AQ1353" s="2">
        <v>1</v>
      </c>
      <c r="AR1353" s="4">
        <v>2</v>
      </c>
    </row>
    <row r="1354" spans="1:44" ht="16" thickBot="1" x14ac:dyDescent="0.4">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9">
        <v>728</v>
      </c>
      <c r="W1354" s="2">
        <v>23</v>
      </c>
      <c r="X1354" s="1" t="s">
        <v>63</v>
      </c>
      <c r="Y1354" s="2">
        <v>1</v>
      </c>
      <c r="Z1354" s="2">
        <v>2</v>
      </c>
      <c r="AA1354" s="9">
        <v>36</v>
      </c>
      <c r="AB1354" s="2">
        <v>2</v>
      </c>
      <c r="AC1354" s="2">
        <v>2</v>
      </c>
      <c r="AD1354" s="2">
        <v>3</v>
      </c>
      <c r="AE1354" s="9">
        <v>3540</v>
      </c>
      <c r="AF1354" s="12">
        <v>7018</v>
      </c>
      <c r="AG1354" s="2">
        <v>1</v>
      </c>
      <c r="AH1354" s="2">
        <v>21</v>
      </c>
      <c r="AI1354" s="2">
        <v>4</v>
      </c>
      <c r="AJ1354" s="2">
        <v>4</v>
      </c>
      <c r="AK1354" s="2">
        <v>80</v>
      </c>
      <c r="AL1354" s="2">
        <v>1</v>
      </c>
      <c r="AM1354" s="2">
        <v>9</v>
      </c>
      <c r="AN1354" s="2">
        <v>3</v>
      </c>
      <c r="AO1354" s="2">
        <v>9</v>
      </c>
      <c r="AP1354" s="2">
        <v>8</v>
      </c>
      <c r="AQ1354" s="2">
        <v>5</v>
      </c>
      <c r="AR1354" s="4">
        <v>8</v>
      </c>
    </row>
    <row r="1355" spans="1:44" ht="16" thickBot="1" x14ac:dyDescent="0.4">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9">
        <v>337</v>
      </c>
      <c r="W1355" s="2">
        <v>8</v>
      </c>
      <c r="X1355" s="1" t="s">
        <v>75</v>
      </c>
      <c r="Y1355" s="2">
        <v>1</v>
      </c>
      <c r="Z1355" s="2">
        <v>3</v>
      </c>
      <c r="AA1355" s="9">
        <v>54</v>
      </c>
      <c r="AB1355" s="2">
        <v>3</v>
      </c>
      <c r="AC1355" s="2">
        <v>2</v>
      </c>
      <c r="AD1355" s="2">
        <v>1</v>
      </c>
      <c r="AE1355" s="9">
        <v>4393</v>
      </c>
      <c r="AF1355" s="12">
        <v>26841</v>
      </c>
      <c r="AG1355" s="2">
        <v>5</v>
      </c>
      <c r="AH1355" s="2">
        <v>21</v>
      </c>
      <c r="AI1355" s="2">
        <v>4</v>
      </c>
      <c r="AJ1355" s="2">
        <v>3</v>
      </c>
      <c r="AK1355" s="2">
        <v>80</v>
      </c>
      <c r="AL1355" s="2">
        <v>1</v>
      </c>
      <c r="AM1355" s="2">
        <v>14</v>
      </c>
      <c r="AN1355" s="2">
        <v>3</v>
      </c>
      <c r="AO1355" s="2">
        <v>5</v>
      </c>
      <c r="AP1355" s="2">
        <v>4</v>
      </c>
      <c r="AQ1355" s="2">
        <v>1</v>
      </c>
      <c r="AR1355" s="4">
        <v>4</v>
      </c>
    </row>
    <row r="1356" spans="1:44" ht="16" thickBot="1" x14ac:dyDescent="0.4">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9">
        <v>1402</v>
      </c>
      <c r="W1356" s="2">
        <v>28</v>
      </c>
      <c r="X1356" s="1" t="s">
        <v>69</v>
      </c>
      <c r="Y1356" s="2">
        <v>1</v>
      </c>
      <c r="Z1356" s="2">
        <v>2</v>
      </c>
      <c r="AA1356" s="9">
        <v>98</v>
      </c>
      <c r="AB1356" s="2">
        <v>2</v>
      </c>
      <c r="AC1356" s="2">
        <v>1</v>
      </c>
      <c r="AD1356" s="2">
        <v>3</v>
      </c>
      <c r="AE1356" s="9">
        <v>2430</v>
      </c>
      <c r="AF1356" s="12">
        <v>26204</v>
      </c>
      <c r="AG1356" s="2">
        <v>0</v>
      </c>
      <c r="AH1356" s="2">
        <v>23</v>
      </c>
      <c r="AI1356" s="2">
        <v>4</v>
      </c>
      <c r="AJ1356" s="2">
        <v>1</v>
      </c>
      <c r="AK1356" s="2">
        <v>80</v>
      </c>
      <c r="AL1356" s="2">
        <v>2</v>
      </c>
      <c r="AM1356" s="2">
        <v>6</v>
      </c>
      <c r="AN1356" s="2">
        <v>3</v>
      </c>
      <c r="AO1356" s="2">
        <v>5</v>
      </c>
      <c r="AP1356" s="2">
        <v>3</v>
      </c>
      <c r="AQ1356" s="2">
        <v>4</v>
      </c>
      <c r="AR1356" s="4">
        <v>2</v>
      </c>
    </row>
    <row r="1357" spans="1:44" ht="16" thickBot="1" x14ac:dyDescent="0.4">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9">
        <v>704</v>
      </c>
      <c r="W1357" s="2">
        <v>28</v>
      </c>
      <c r="X1357" s="1" t="s">
        <v>75</v>
      </c>
      <c r="Y1357" s="2">
        <v>1</v>
      </c>
      <c r="Z1357" s="2">
        <v>4</v>
      </c>
      <c r="AA1357" s="9">
        <v>95</v>
      </c>
      <c r="AB1357" s="2">
        <v>2</v>
      </c>
      <c r="AC1357" s="2">
        <v>2</v>
      </c>
      <c r="AD1357" s="2">
        <v>1</v>
      </c>
      <c r="AE1357" s="9">
        <v>6712</v>
      </c>
      <c r="AF1357" s="12">
        <v>8978</v>
      </c>
      <c r="AG1357" s="2">
        <v>1</v>
      </c>
      <c r="AH1357" s="2">
        <v>21</v>
      </c>
      <c r="AI1357" s="2">
        <v>4</v>
      </c>
      <c r="AJ1357" s="2">
        <v>4</v>
      </c>
      <c r="AK1357" s="2">
        <v>80</v>
      </c>
      <c r="AL1357" s="2">
        <v>2</v>
      </c>
      <c r="AM1357" s="2">
        <v>8</v>
      </c>
      <c r="AN1357" s="2">
        <v>3</v>
      </c>
      <c r="AO1357" s="2">
        <v>8</v>
      </c>
      <c r="AP1357" s="2">
        <v>7</v>
      </c>
      <c r="AQ1357" s="2">
        <v>1</v>
      </c>
      <c r="AR1357" s="4">
        <v>7</v>
      </c>
    </row>
    <row r="1358" spans="1:44" ht="16" thickBot="1" x14ac:dyDescent="0.4">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9">
        <v>667</v>
      </c>
      <c r="W1358" s="2">
        <v>1</v>
      </c>
      <c r="X1358" s="1" t="s">
        <v>69</v>
      </c>
      <c r="Y1358" s="2">
        <v>1</v>
      </c>
      <c r="Z1358" s="2">
        <v>3</v>
      </c>
      <c r="AA1358" s="9">
        <v>57</v>
      </c>
      <c r="AB1358" s="2">
        <v>3</v>
      </c>
      <c r="AC1358" s="2">
        <v>2</v>
      </c>
      <c r="AD1358" s="2">
        <v>3</v>
      </c>
      <c r="AE1358" s="9">
        <v>6306</v>
      </c>
      <c r="AF1358" s="12">
        <v>26236</v>
      </c>
      <c r="AG1358" s="2">
        <v>1</v>
      </c>
      <c r="AH1358" s="2">
        <v>21</v>
      </c>
      <c r="AI1358" s="2">
        <v>4</v>
      </c>
      <c r="AJ1358" s="2">
        <v>1</v>
      </c>
      <c r="AK1358" s="2">
        <v>80</v>
      </c>
      <c r="AL1358" s="2">
        <v>1</v>
      </c>
      <c r="AM1358" s="2">
        <v>13</v>
      </c>
      <c r="AN1358" s="2">
        <v>2</v>
      </c>
      <c r="AO1358" s="2">
        <v>13</v>
      </c>
      <c r="AP1358" s="2">
        <v>12</v>
      </c>
      <c r="AQ1358" s="2">
        <v>1</v>
      </c>
      <c r="AR1358" s="4">
        <v>9</v>
      </c>
    </row>
    <row r="1359" spans="1:44" ht="16" thickBot="1" x14ac:dyDescent="0.4">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9">
        <v>1351</v>
      </c>
      <c r="W1359" s="2">
        <v>9</v>
      </c>
      <c r="X1359" s="1" t="s">
        <v>69</v>
      </c>
      <c r="Y1359" s="2">
        <v>1</v>
      </c>
      <c r="Z1359" s="2">
        <v>1</v>
      </c>
      <c r="AA1359" s="9">
        <v>66</v>
      </c>
      <c r="AB1359" s="2">
        <v>4</v>
      </c>
      <c r="AC1359" s="2">
        <v>1</v>
      </c>
      <c r="AD1359" s="2">
        <v>2</v>
      </c>
      <c r="AE1359" s="9">
        <v>2810</v>
      </c>
      <c r="AF1359" s="12">
        <v>9238</v>
      </c>
      <c r="AG1359" s="2">
        <v>1</v>
      </c>
      <c r="AH1359" s="2">
        <v>22</v>
      </c>
      <c r="AI1359" s="2">
        <v>4</v>
      </c>
      <c r="AJ1359" s="2">
        <v>2</v>
      </c>
      <c r="AK1359" s="2">
        <v>80</v>
      </c>
      <c r="AL1359" s="2">
        <v>0</v>
      </c>
      <c r="AM1359" s="2">
        <v>5</v>
      </c>
      <c r="AN1359" s="2">
        <v>3</v>
      </c>
      <c r="AO1359" s="2">
        <v>5</v>
      </c>
      <c r="AP1359" s="2">
        <v>4</v>
      </c>
      <c r="AQ1359" s="2">
        <v>0</v>
      </c>
      <c r="AR1359" s="4">
        <v>2</v>
      </c>
    </row>
    <row r="1360" spans="1:44" ht="16" thickBot="1" x14ac:dyDescent="0.4">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9">
        <v>1238</v>
      </c>
      <c r="W1360" s="2">
        <v>1</v>
      </c>
      <c r="X1360" s="1" t="s">
        <v>63</v>
      </c>
      <c r="Y1360" s="2">
        <v>1</v>
      </c>
      <c r="Z1360" s="2">
        <v>3</v>
      </c>
      <c r="AA1360" s="9">
        <v>74</v>
      </c>
      <c r="AB1360" s="2">
        <v>2</v>
      </c>
      <c r="AC1360" s="2">
        <v>3</v>
      </c>
      <c r="AD1360" s="2">
        <v>3</v>
      </c>
      <c r="AE1360" s="9">
        <v>10748</v>
      </c>
      <c r="AF1360" s="12">
        <v>3395</v>
      </c>
      <c r="AG1360" s="2">
        <v>3</v>
      </c>
      <c r="AH1360" s="2">
        <v>23</v>
      </c>
      <c r="AI1360" s="2">
        <v>4</v>
      </c>
      <c r="AJ1360" s="2">
        <v>4</v>
      </c>
      <c r="AK1360" s="2">
        <v>80</v>
      </c>
      <c r="AL1360" s="2">
        <v>1</v>
      </c>
      <c r="AM1360" s="2">
        <v>25</v>
      </c>
      <c r="AN1360" s="2">
        <v>2</v>
      </c>
      <c r="AO1360" s="2">
        <v>23</v>
      </c>
      <c r="AP1360" s="2">
        <v>15</v>
      </c>
      <c r="AQ1360" s="2">
        <v>14</v>
      </c>
      <c r="AR1360" s="4">
        <v>4</v>
      </c>
    </row>
    <row r="1361" spans="1:44" ht="16" thickBot="1" x14ac:dyDescent="0.4">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9">
        <v>355</v>
      </c>
      <c r="W1361" s="2">
        <v>10</v>
      </c>
      <c r="X1361" s="1" t="s">
        <v>69</v>
      </c>
      <c r="Y1361" s="2">
        <v>1</v>
      </c>
      <c r="Z1361" s="2">
        <v>4</v>
      </c>
      <c r="AA1361" s="9">
        <v>38</v>
      </c>
      <c r="AB1361" s="2">
        <v>3</v>
      </c>
      <c r="AC1361" s="2">
        <v>1</v>
      </c>
      <c r="AD1361" s="2">
        <v>4</v>
      </c>
      <c r="AE1361" s="9">
        <v>2936</v>
      </c>
      <c r="AF1361" s="12">
        <v>6161</v>
      </c>
      <c r="AG1361" s="2">
        <v>3</v>
      </c>
      <c r="AH1361" s="2">
        <v>22</v>
      </c>
      <c r="AI1361" s="2">
        <v>4</v>
      </c>
      <c r="AJ1361" s="2">
        <v>2</v>
      </c>
      <c r="AK1361" s="2">
        <v>80</v>
      </c>
      <c r="AL1361" s="2">
        <v>2</v>
      </c>
      <c r="AM1361" s="2">
        <v>10</v>
      </c>
      <c r="AN1361" s="2">
        <v>2</v>
      </c>
      <c r="AO1361" s="2">
        <v>6</v>
      </c>
      <c r="AP1361" s="2">
        <v>3</v>
      </c>
      <c r="AQ1361" s="2">
        <v>3</v>
      </c>
      <c r="AR1361" s="4">
        <v>3</v>
      </c>
    </row>
    <row r="1362" spans="1:44" ht="16" thickBot="1" x14ac:dyDescent="0.4">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9">
        <v>786</v>
      </c>
      <c r="W1362" s="2">
        <v>7</v>
      </c>
      <c r="X1362" s="1" t="s">
        <v>75</v>
      </c>
      <c r="Y1362" s="2">
        <v>1</v>
      </c>
      <c r="Z1362" s="2">
        <v>4</v>
      </c>
      <c r="AA1362" s="9">
        <v>76</v>
      </c>
      <c r="AB1362" s="2">
        <v>3</v>
      </c>
      <c r="AC1362" s="2">
        <v>1</v>
      </c>
      <c r="AD1362" s="2">
        <v>4</v>
      </c>
      <c r="AE1362" s="9">
        <v>2570</v>
      </c>
      <c r="AF1362" s="12">
        <v>11925</v>
      </c>
      <c r="AG1362" s="2">
        <v>1</v>
      </c>
      <c r="AH1362" s="2">
        <v>20</v>
      </c>
      <c r="AI1362" s="2">
        <v>4</v>
      </c>
      <c r="AJ1362" s="2">
        <v>3</v>
      </c>
      <c r="AK1362" s="2">
        <v>80</v>
      </c>
      <c r="AL1362" s="2">
        <v>0</v>
      </c>
      <c r="AM1362" s="2">
        <v>7</v>
      </c>
      <c r="AN1362" s="2">
        <v>3</v>
      </c>
      <c r="AO1362" s="2">
        <v>7</v>
      </c>
      <c r="AP1362" s="2">
        <v>7</v>
      </c>
      <c r="AQ1362" s="2">
        <v>5</v>
      </c>
      <c r="AR1362" s="4">
        <v>7</v>
      </c>
    </row>
    <row r="1363" spans="1:44" ht="16" thickBot="1" x14ac:dyDescent="0.4">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9">
        <v>350</v>
      </c>
      <c r="W1363" s="2">
        <v>2</v>
      </c>
      <c r="X1363" s="1" t="s">
        <v>75</v>
      </c>
      <c r="Y1363" s="2">
        <v>1</v>
      </c>
      <c r="Z1363" s="2">
        <v>2</v>
      </c>
      <c r="AA1363" s="9">
        <v>52</v>
      </c>
      <c r="AB1363" s="2">
        <v>3</v>
      </c>
      <c r="AC1363" s="2">
        <v>4</v>
      </c>
      <c r="AD1363" s="2">
        <v>2</v>
      </c>
      <c r="AE1363" s="9">
        <v>16291</v>
      </c>
      <c r="AF1363" s="12">
        <v>22577</v>
      </c>
      <c r="AG1363" s="2">
        <v>4</v>
      </c>
      <c r="AH1363" s="2">
        <v>22</v>
      </c>
      <c r="AI1363" s="2">
        <v>4</v>
      </c>
      <c r="AJ1363" s="2">
        <v>4</v>
      </c>
      <c r="AK1363" s="2">
        <v>80</v>
      </c>
      <c r="AL1363" s="2">
        <v>1</v>
      </c>
      <c r="AM1363" s="2">
        <v>37</v>
      </c>
      <c r="AN1363" s="2">
        <v>2</v>
      </c>
      <c r="AO1363" s="2">
        <v>16</v>
      </c>
      <c r="AP1363" s="2">
        <v>9</v>
      </c>
      <c r="AQ1363" s="2">
        <v>14</v>
      </c>
      <c r="AR1363" s="4">
        <v>14</v>
      </c>
    </row>
    <row r="1364" spans="1:44" ht="16" thickBot="1" x14ac:dyDescent="0.4">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9">
        <v>301</v>
      </c>
      <c r="W1364" s="2">
        <v>15</v>
      </c>
      <c r="X1364" s="1" t="s">
        <v>69</v>
      </c>
      <c r="Y1364" s="2">
        <v>1</v>
      </c>
      <c r="Z1364" s="2">
        <v>4</v>
      </c>
      <c r="AA1364" s="9">
        <v>88</v>
      </c>
      <c r="AB1364" s="2">
        <v>1</v>
      </c>
      <c r="AC1364" s="2">
        <v>2</v>
      </c>
      <c r="AD1364" s="2">
        <v>1</v>
      </c>
      <c r="AE1364" s="9">
        <v>5406</v>
      </c>
      <c r="AF1364" s="12">
        <v>10436</v>
      </c>
      <c r="AG1364" s="2">
        <v>1</v>
      </c>
      <c r="AH1364" s="2">
        <v>24</v>
      </c>
      <c r="AI1364" s="2">
        <v>4</v>
      </c>
      <c r="AJ1364" s="2">
        <v>1</v>
      </c>
      <c r="AK1364" s="2">
        <v>80</v>
      </c>
      <c r="AL1364" s="2">
        <v>1</v>
      </c>
      <c r="AM1364" s="2">
        <v>15</v>
      </c>
      <c r="AN1364" s="2">
        <v>2</v>
      </c>
      <c r="AO1364" s="2">
        <v>15</v>
      </c>
      <c r="AP1364" s="2">
        <v>12</v>
      </c>
      <c r="AQ1364" s="2">
        <v>11</v>
      </c>
      <c r="AR1364" s="4">
        <v>11</v>
      </c>
    </row>
    <row r="1365" spans="1:44" ht="16" thickBot="1" x14ac:dyDescent="0.4">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9">
        <v>1213</v>
      </c>
      <c r="W1365" s="2">
        <v>2</v>
      </c>
      <c r="X1365" s="1" t="s">
        <v>63</v>
      </c>
      <c r="Y1365" s="2">
        <v>1</v>
      </c>
      <c r="Z1365" s="2">
        <v>2</v>
      </c>
      <c r="AA1365" s="9">
        <v>94</v>
      </c>
      <c r="AB1365" s="2">
        <v>2</v>
      </c>
      <c r="AC1365" s="2">
        <v>2</v>
      </c>
      <c r="AD1365" s="2">
        <v>4</v>
      </c>
      <c r="AE1365" s="9">
        <v>3886</v>
      </c>
      <c r="AF1365" s="12">
        <v>4223</v>
      </c>
      <c r="AG1365" s="2">
        <v>1</v>
      </c>
      <c r="AH1365" s="2">
        <v>21</v>
      </c>
      <c r="AI1365" s="2">
        <v>4</v>
      </c>
      <c r="AJ1365" s="2">
        <v>4</v>
      </c>
      <c r="AK1365" s="2">
        <v>80</v>
      </c>
      <c r="AL1365" s="2">
        <v>0</v>
      </c>
      <c r="AM1365" s="2">
        <v>10</v>
      </c>
      <c r="AN1365" s="2">
        <v>2</v>
      </c>
      <c r="AO1365" s="2">
        <v>10</v>
      </c>
      <c r="AP1365" s="2">
        <v>1</v>
      </c>
      <c r="AQ1365" s="2">
        <v>0</v>
      </c>
      <c r="AR1365" s="4">
        <v>8</v>
      </c>
    </row>
    <row r="1366" spans="1:44" ht="16" thickBot="1" x14ac:dyDescent="0.4">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9">
        <v>1303</v>
      </c>
      <c r="W1366" s="2">
        <v>7</v>
      </c>
      <c r="X1366" s="1" t="s">
        <v>53</v>
      </c>
      <c r="Y1366" s="2">
        <v>1</v>
      </c>
      <c r="Z1366" s="2">
        <v>4</v>
      </c>
      <c r="AA1366" s="9">
        <v>36</v>
      </c>
      <c r="AB1366" s="2">
        <v>3</v>
      </c>
      <c r="AC1366" s="2">
        <v>2</v>
      </c>
      <c r="AD1366" s="2">
        <v>3</v>
      </c>
      <c r="AE1366" s="9">
        <v>5968</v>
      </c>
      <c r="AF1366" s="12">
        <v>18079</v>
      </c>
      <c r="AG1366" s="2">
        <v>1</v>
      </c>
      <c r="AH1366" s="2">
        <v>20</v>
      </c>
      <c r="AI1366" s="2">
        <v>4</v>
      </c>
      <c r="AJ1366" s="2">
        <v>3</v>
      </c>
      <c r="AK1366" s="2">
        <v>80</v>
      </c>
      <c r="AL1366" s="2">
        <v>3</v>
      </c>
      <c r="AM1366" s="2">
        <v>9</v>
      </c>
      <c r="AN1366" s="2">
        <v>3</v>
      </c>
      <c r="AO1366" s="2">
        <v>9</v>
      </c>
      <c r="AP1366" s="2">
        <v>7</v>
      </c>
      <c r="AQ1366" s="2">
        <v>2</v>
      </c>
      <c r="AR1366" s="4">
        <v>8</v>
      </c>
    </row>
    <row r="1367" spans="1:44" ht="16" thickBot="1" x14ac:dyDescent="0.4">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9">
        <v>1125</v>
      </c>
      <c r="W1367" s="2">
        <v>1</v>
      </c>
      <c r="X1367" s="1" t="s">
        <v>75</v>
      </c>
      <c r="Y1367" s="2">
        <v>1</v>
      </c>
      <c r="Z1367" s="2">
        <v>4</v>
      </c>
      <c r="AA1367" s="9">
        <v>48</v>
      </c>
      <c r="AB1367" s="2">
        <v>1</v>
      </c>
      <c r="AC1367" s="2">
        <v>2</v>
      </c>
      <c r="AD1367" s="2">
        <v>1</v>
      </c>
      <c r="AE1367" s="9">
        <v>5003</v>
      </c>
      <c r="AF1367" s="12">
        <v>5771</v>
      </c>
      <c r="AG1367" s="2">
        <v>1</v>
      </c>
      <c r="AH1367" s="2">
        <v>21</v>
      </c>
      <c r="AI1367" s="2">
        <v>4</v>
      </c>
      <c r="AJ1367" s="2">
        <v>2</v>
      </c>
      <c r="AK1367" s="2">
        <v>80</v>
      </c>
      <c r="AL1367" s="2">
        <v>0</v>
      </c>
      <c r="AM1367" s="2">
        <v>10</v>
      </c>
      <c r="AN1367" s="2">
        <v>3</v>
      </c>
      <c r="AO1367" s="2">
        <v>10</v>
      </c>
      <c r="AP1367" s="2">
        <v>8</v>
      </c>
      <c r="AQ1367" s="2">
        <v>8</v>
      </c>
      <c r="AR1367" s="4">
        <v>7</v>
      </c>
    </row>
    <row r="1368" spans="1:44" ht="16" thickBot="1" x14ac:dyDescent="0.4">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9">
        <v>365</v>
      </c>
      <c r="W1368" s="2">
        <v>4</v>
      </c>
      <c r="X1368" s="1" t="s">
        <v>132</v>
      </c>
      <c r="Y1368" s="2">
        <v>1</v>
      </c>
      <c r="Z1368" s="2">
        <v>3</v>
      </c>
      <c r="AA1368" s="9">
        <v>89</v>
      </c>
      <c r="AB1368" s="2">
        <v>2</v>
      </c>
      <c r="AC1368" s="2">
        <v>4</v>
      </c>
      <c r="AD1368" s="2">
        <v>4</v>
      </c>
      <c r="AE1368" s="9">
        <v>15202</v>
      </c>
      <c r="AF1368" s="12">
        <v>5602</v>
      </c>
      <c r="AG1368" s="2">
        <v>2</v>
      </c>
      <c r="AH1368" s="2">
        <v>25</v>
      </c>
      <c r="AI1368" s="2">
        <v>4</v>
      </c>
      <c r="AJ1368" s="2">
        <v>2</v>
      </c>
      <c r="AK1368" s="2">
        <v>80</v>
      </c>
      <c r="AL1368" s="2">
        <v>1</v>
      </c>
      <c r="AM1368" s="2">
        <v>23</v>
      </c>
      <c r="AN1368" s="2">
        <v>3</v>
      </c>
      <c r="AO1368" s="2">
        <v>2</v>
      </c>
      <c r="AP1368" s="2">
        <v>2</v>
      </c>
      <c r="AQ1368" s="2">
        <v>2</v>
      </c>
      <c r="AR1368" s="4">
        <v>2</v>
      </c>
    </row>
    <row r="1369" spans="1:44" ht="16" thickBot="1" x14ac:dyDescent="0.4">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9">
        <v>1422</v>
      </c>
      <c r="W1369" s="2">
        <v>2</v>
      </c>
      <c r="X1369" s="1" t="s">
        <v>69</v>
      </c>
      <c r="Y1369" s="2">
        <v>1</v>
      </c>
      <c r="Z1369" s="2">
        <v>1</v>
      </c>
      <c r="AA1369" s="9">
        <v>92</v>
      </c>
      <c r="AB1369" s="2">
        <v>3</v>
      </c>
      <c r="AC1369" s="2">
        <v>2</v>
      </c>
      <c r="AD1369" s="2">
        <v>4</v>
      </c>
      <c r="AE1369" s="9">
        <v>5675</v>
      </c>
      <c r="AF1369" s="12">
        <v>19246</v>
      </c>
      <c r="AG1369" s="2">
        <v>1</v>
      </c>
      <c r="AH1369" s="2">
        <v>20</v>
      </c>
      <c r="AI1369" s="2">
        <v>4</v>
      </c>
      <c r="AJ1369" s="2">
        <v>3</v>
      </c>
      <c r="AK1369" s="2">
        <v>80</v>
      </c>
      <c r="AL1369" s="2">
        <v>1</v>
      </c>
      <c r="AM1369" s="2">
        <v>7</v>
      </c>
      <c r="AN1369" s="2">
        <v>3</v>
      </c>
      <c r="AO1369" s="2">
        <v>7</v>
      </c>
      <c r="AP1369" s="2">
        <v>7</v>
      </c>
      <c r="AQ1369" s="2">
        <v>7</v>
      </c>
      <c r="AR1369" s="4">
        <v>7</v>
      </c>
    </row>
    <row r="1370" spans="1:44" ht="16" thickBot="1" x14ac:dyDescent="0.4">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9">
        <v>330</v>
      </c>
      <c r="W1370" s="2">
        <v>1</v>
      </c>
      <c r="X1370" s="1" t="s">
        <v>75</v>
      </c>
      <c r="Y1370" s="2">
        <v>1</v>
      </c>
      <c r="Z1370" s="2">
        <v>3</v>
      </c>
      <c r="AA1370" s="9">
        <v>46</v>
      </c>
      <c r="AB1370" s="2">
        <v>3</v>
      </c>
      <c r="AC1370" s="2">
        <v>1</v>
      </c>
      <c r="AD1370" s="2">
        <v>3</v>
      </c>
      <c r="AE1370" s="9">
        <v>2064</v>
      </c>
      <c r="AF1370" s="12">
        <v>15428</v>
      </c>
      <c r="AG1370" s="2">
        <v>0</v>
      </c>
      <c r="AH1370" s="2">
        <v>21</v>
      </c>
      <c r="AI1370" s="2">
        <v>4</v>
      </c>
      <c r="AJ1370" s="2">
        <v>1</v>
      </c>
      <c r="AK1370" s="2">
        <v>80</v>
      </c>
      <c r="AL1370" s="2">
        <v>1</v>
      </c>
      <c r="AM1370" s="2">
        <v>6</v>
      </c>
      <c r="AN1370" s="2">
        <v>4</v>
      </c>
      <c r="AO1370" s="2">
        <v>5</v>
      </c>
      <c r="AP1370" s="2">
        <v>3</v>
      </c>
      <c r="AQ1370" s="2">
        <v>1</v>
      </c>
      <c r="AR1370" s="4">
        <v>3</v>
      </c>
    </row>
    <row r="1371" spans="1:44" ht="16" thickBot="1" x14ac:dyDescent="0.4">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9">
        <v>370</v>
      </c>
      <c r="W1371" s="2">
        <v>1</v>
      </c>
      <c r="X1371" s="1" t="s">
        <v>69</v>
      </c>
      <c r="Y1371" s="2">
        <v>1</v>
      </c>
      <c r="Z1371" s="2">
        <v>3</v>
      </c>
      <c r="AA1371" s="9">
        <v>92</v>
      </c>
      <c r="AB1371" s="2">
        <v>1</v>
      </c>
      <c r="AC1371" s="2">
        <v>3</v>
      </c>
      <c r="AD1371" s="2">
        <v>4</v>
      </c>
      <c r="AE1371" s="9">
        <v>10883</v>
      </c>
      <c r="AF1371" s="12">
        <v>20467</v>
      </c>
      <c r="AG1371" s="2">
        <v>3</v>
      </c>
      <c r="AH1371" s="2">
        <v>20</v>
      </c>
      <c r="AI1371" s="2">
        <v>4</v>
      </c>
      <c r="AJ1371" s="2">
        <v>3</v>
      </c>
      <c r="AK1371" s="2">
        <v>80</v>
      </c>
      <c r="AL1371" s="2">
        <v>1</v>
      </c>
      <c r="AM1371" s="2">
        <v>19</v>
      </c>
      <c r="AN1371" s="2">
        <v>4</v>
      </c>
      <c r="AO1371" s="2">
        <v>1</v>
      </c>
      <c r="AP1371" s="2">
        <v>0</v>
      </c>
      <c r="AQ1371" s="2">
        <v>0</v>
      </c>
      <c r="AR1371" s="4">
        <v>0</v>
      </c>
    </row>
    <row r="1372" spans="1:44" ht="16" thickBot="1" x14ac:dyDescent="0.4">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9">
        <v>1040</v>
      </c>
      <c r="W1372" s="2">
        <v>3</v>
      </c>
      <c r="X1372" s="1" t="s">
        <v>53</v>
      </c>
      <c r="Y1372" s="2">
        <v>1</v>
      </c>
      <c r="Z1372" s="2">
        <v>4</v>
      </c>
      <c r="AA1372" s="9">
        <v>79</v>
      </c>
      <c r="AB1372" s="2">
        <v>4</v>
      </c>
      <c r="AC1372" s="2">
        <v>2</v>
      </c>
      <c r="AD1372" s="2">
        <v>1</v>
      </c>
      <c r="AE1372" s="9">
        <v>6842</v>
      </c>
      <c r="AF1372" s="12">
        <v>26308</v>
      </c>
      <c r="AG1372" s="2">
        <v>6</v>
      </c>
      <c r="AH1372" s="2">
        <v>20</v>
      </c>
      <c r="AI1372" s="2">
        <v>4</v>
      </c>
      <c r="AJ1372" s="2">
        <v>1</v>
      </c>
      <c r="AK1372" s="2">
        <v>80</v>
      </c>
      <c r="AL1372" s="2">
        <v>1</v>
      </c>
      <c r="AM1372" s="2">
        <v>13</v>
      </c>
      <c r="AN1372" s="2">
        <v>3</v>
      </c>
      <c r="AO1372" s="2">
        <v>5</v>
      </c>
      <c r="AP1372" s="2">
        <v>4</v>
      </c>
      <c r="AQ1372" s="2">
        <v>0</v>
      </c>
      <c r="AR1372" s="4">
        <v>4</v>
      </c>
    </row>
    <row r="1373" spans="1:44" ht="16" thickBot="1" x14ac:dyDescent="0.4">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9">
        <v>548</v>
      </c>
      <c r="W1373" s="2">
        <v>9</v>
      </c>
      <c r="X1373" s="1" t="s">
        <v>69</v>
      </c>
      <c r="Y1373" s="2">
        <v>1</v>
      </c>
      <c r="Z1373" s="2">
        <v>3</v>
      </c>
      <c r="AA1373" s="9">
        <v>94</v>
      </c>
      <c r="AB1373" s="2">
        <v>3</v>
      </c>
      <c r="AC1373" s="2">
        <v>1</v>
      </c>
      <c r="AD1373" s="2">
        <v>1</v>
      </c>
      <c r="AE1373" s="9">
        <v>2289</v>
      </c>
      <c r="AF1373" s="12">
        <v>20520</v>
      </c>
      <c r="AG1373" s="2">
        <v>1</v>
      </c>
      <c r="AH1373" s="2">
        <v>20</v>
      </c>
      <c r="AI1373" s="2">
        <v>4</v>
      </c>
      <c r="AJ1373" s="2">
        <v>2</v>
      </c>
      <c r="AK1373" s="2">
        <v>80</v>
      </c>
      <c r="AL1373" s="2">
        <v>2</v>
      </c>
      <c r="AM1373" s="2">
        <v>5</v>
      </c>
      <c r="AN1373" s="2">
        <v>3</v>
      </c>
      <c r="AO1373" s="2">
        <v>5</v>
      </c>
      <c r="AP1373" s="2">
        <v>3</v>
      </c>
      <c r="AQ1373" s="2">
        <v>0</v>
      </c>
      <c r="AR1373" s="4">
        <v>4</v>
      </c>
    </row>
    <row r="1374" spans="1:44" ht="16" thickBot="1" x14ac:dyDescent="0.4">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9">
        <v>855</v>
      </c>
      <c r="W1374" s="2">
        <v>12</v>
      </c>
      <c r="X1374" s="1" t="s">
        <v>75</v>
      </c>
      <c r="Y1374" s="2">
        <v>1</v>
      </c>
      <c r="Z1374" s="2">
        <v>2</v>
      </c>
      <c r="AA1374" s="9">
        <v>57</v>
      </c>
      <c r="AB1374" s="2">
        <v>3</v>
      </c>
      <c r="AC1374" s="2">
        <v>1</v>
      </c>
      <c r="AD1374" s="2">
        <v>2</v>
      </c>
      <c r="AE1374" s="9">
        <v>2766</v>
      </c>
      <c r="AF1374" s="12">
        <v>8952</v>
      </c>
      <c r="AG1374" s="2">
        <v>8</v>
      </c>
      <c r="AH1374" s="2">
        <v>22</v>
      </c>
      <c r="AI1374" s="2">
        <v>4</v>
      </c>
      <c r="AJ1374" s="2">
        <v>2</v>
      </c>
      <c r="AK1374" s="2">
        <v>80</v>
      </c>
      <c r="AL1374" s="2">
        <v>3</v>
      </c>
      <c r="AM1374" s="2">
        <v>7</v>
      </c>
      <c r="AN1374" s="2">
        <v>2</v>
      </c>
      <c r="AO1374" s="2">
        <v>5</v>
      </c>
      <c r="AP1374" s="2">
        <v>3</v>
      </c>
      <c r="AQ1374" s="2">
        <v>0</v>
      </c>
      <c r="AR1374" s="4">
        <v>4</v>
      </c>
    </row>
    <row r="1375" spans="1:44" ht="16" thickBot="1" x14ac:dyDescent="0.4">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9">
        <v>492</v>
      </c>
      <c r="W1375" s="2">
        <v>12</v>
      </c>
      <c r="X1375" s="1" t="s">
        <v>75</v>
      </c>
      <c r="Y1375" s="2">
        <v>1</v>
      </c>
      <c r="Z1375" s="2">
        <v>4</v>
      </c>
      <c r="AA1375" s="9">
        <v>66</v>
      </c>
      <c r="AB1375" s="2">
        <v>3</v>
      </c>
      <c r="AC1375" s="2">
        <v>2</v>
      </c>
      <c r="AD1375" s="2">
        <v>2</v>
      </c>
      <c r="AE1375" s="9">
        <v>5295</v>
      </c>
      <c r="AF1375" s="12">
        <v>7693</v>
      </c>
      <c r="AG1375" s="2">
        <v>4</v>
      </c>
      <c r="AH1375" s="2">
        <v>21</v>
      </c>
      <c r="AI1375" s="2">
        <v>4</v>
      </c>
      <c r="AJ1375" s="2">
        <v>3</v>
      </c>
      <c r="AK1375" s="2">
        <v>80</v>
      </c>
      <c r="AL1375" s="2">
        <v>0</v>
      </c>
      <c r="AM1375" s="2">
        <v>7</v>
      </c>
      <c r="AN1375" s="2">
        <v>3</v>
      </c>
      <c r="AO1375" s="2">
        <v>5</v>
      </c>
      <c r="AP1375" s="2">
        <v>4</v>
      </c>
      <c r="AQ1375" s="2">
        <v>1</v>
      </c>
      <c r="AR1375" s="4">
        <v>0</v>
      </c>
    </row>
    <row r="1376" spans="1:44" ht="16" thickBot="1" x14ac:dyDescent="0.4">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9">
        <v>867</v>
      </c>
      <c r="W1376" s="2">
        <v>9</v>
      </c>
      <c r="X1376" s="1" t="s">
        <v>53</v>
      </c>
      <c r="Y1376" s="2">
        <v>1</v>
      </c>
      <c r="Z1376" s="2">
        <v>1</v>
      </c>
      <c r="AA1376" s="9">
        <v>87</v>
      </c>
      <c r="AB1376" s="2">
        <v>3</v>
      </c>
      <c r="AC1376" s="2">
        <v>2</v>
      </c>
      <c r="AD1376" s="2">
        <v>1</v>
      </c>
      <c r="AE1376" s="9">
        <v>5151</v>
      </c>
      <c r="AF1376" s="12">
        <v>12315</v>
      </c>
      <c r="AG1376" s="2">
        <v>1</v>
      </c>
      <c r="AH1376" s="2">
        <v>25</v>
      </c>
      <c r="AI1376" s="2">
        <v>4</v>
      </c>
      <c r="AJ1376" s="2">
        <v>4</v>
      </c>
      <c r="AK1376" s="2">
        <v>80</v>
      </c>
      <c r="AL1376" s="2">
        <v>1</v>
      </c>
      <c r="AM1376" s="2">
        <v>10</v>
      </c>
      <c r="AN1376" s="2">
        <v>3</v>
      </c>
      <c r="AO1376" s="2">
        <v>10</v>
      </c>
      <c r="AP1376" s="2">
        <v>0</v>
      </c>
      <c r="AQ1376" s="2">
        <v>7</v>
      </c>
      <c r="AR1376" s="4">
        <v>9</v>
      </c>
    </row>
    <row r="1377" spans="1:44" ht="16" thickBot="1" x14ac:dyDescent="0.4">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9">
        <v>836</v>
      </c>
      <c r="W1377" s="2">
        <v>2</v>
      </c>
      <c r="X1377" s="1" t="s">
        <v>69</v>
      </c>
      <c r="Y1377" s="2">
        <v>1</v>
      </c>
      <c r="Z1377" s="2">
        <v>4</v>
      </c>
      <c r="AA1377" s="9">
        <v>98</v>
      </c>
      <c r="AB1377" s="2">
        <v>2</v>
      </c>
      <c r="AC1377" s="2">
        <v>1</v>
      </c>
      <c r="AD1377" s="2">
        <v>4</v>
      </c>
      <c r="AE1377" s="9">
        <v>2662</v>
      </c>
      <c r="AF1377" s="12">
        <v>7975</v>
      </c>
      <c r="AG1377" s="2">
        <v>8</v>
      </c>
      <c r="AH1377" s="2">
        <v>20</v>
      </c>
      <c r="AI1377" s="2">
        <v>4</v>
      </c>
      <c r="AJ1377" s="2">
        <v>2</v>
      </c>
      <c r="AK1377" s="2">
        <v>80</v>
      </c>
      <c r="AL1377" s="2">
        <v>1</v>
      </c>
      <c r="AM1377" s="2">
        <v>19</v>
      </c>
      <c r="AN1377" s="2">
        <v>4</v>
      </c>
      <c r="AO1377" s="2">
        <v>5</v>
      </c>
      <c r="AP1377" s="2">
        <v>2</v>
      </c>
      <c r="AQ1377" s="2">
        <v>0</v>
      </c>
      <c r="AR1377" s="4">
        <v>4</v>
      </c>
    </row>
    <row r="1378" spans="1:44" ht="16" thickBot="1" x14ac:dyDescent="0.4">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9">
        <v>405</v>
      </c>
      <c r="W1378" s="2">
        <v>1</v>
      </c>
      <c r="X1378" s="1" t="s">
        <v>53</v>
      </c>
      <c r="Y1378" s="2">
        <v>1</v>
      </c>
      <c r="Z1378" s="2">
        <v>2</v>
      </c>
      <c r="AA1378" s="9">
        <v>93</v>
      </c>
      <c r="AB1378" s="2">
        <v>4</v>
      </c>
      <c r="AC1378" s="2">
        <v>2</v>
      </c>
      <c r="AD1378" s="2">
        <v>3</v>
      </c>
      <c r="AE1378" s="9">
        <v>4900</v>
      </c>
      <c r="AF1378" s="12">
        <v>2721</v>
      </c>
      <c r="AG1378" s="2">
        <v>0</v>
      </c>
      <c r="AH1378" s="2">
        <v>24</v>
      </c>
      <c r="AI1378" s="2">
        <v>4</v>
      </c>
      <c r="AJ1378" s="2">
        <v>1</v>
      </c>
      <c r="AK1378" s="2">
        <v>80</v>
      </c>
      <c r="AL1378" s="2">
        <v>1</v>
      </c>
      <c r="AM1378" s="2">
        <v>13</v>
      </c>
      <c r="AN1378" s="2">
        <v>2</v>
      </c>
      <c r="AO1378" s="2">
        <v>12</v>
      </c>
      <c r="AP1378" s="2">
        <v>9</v>
      </c>
      <c r="AQ1378" s="2">
        <v>2</v>
      </c>
      <c r="AR1378" s="4">
        <v>8</v>
      </c>
    </row>
    <row r="1379" spans="1:44" ht="16" thickBot="1" x14ac:dyDescent="0.4">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9">
        <v>1291</v>
      </c>
      <c r="W1379" s="2">
        <v>15</v>
      </c>
      <c r="X1379" s="1" t="s">
        <v>53</v>
      </c>
      <c r="Y1379" s="2">
        <v>1</v>
      </c>
      <c r="Z1379" s="2">
        <v>3</v>
      </c>
      <c r="AA1379" s="9">
        <v>65</v>
      </c>
      <c r="AB1379" s="2">
        <v>2</v>
      </c>
      <c r="AC1379" s="2">
        <v>4</v>
      </c>
      <c r="AD1379" s="2">
        <v>3</v>
      </c>
      <c r="AE1379" s="9">
        <v>17603</v>
      </c>
      <c r="AF1379" s="12">
        <v>3525</v>
      </c>
      <c r="AG1379" s="2">
        <v>1</v>
      </c>
      <c r="AH1379" s="2">
        <v>24</v>
      </c>
      <c r="AI1379" s="2">
        <v>4</v>
      </c>
      <c r="AJ1379" s="2">
        <v>1</v>
      </c>
      <c r="AK1379" s="2">
        <v>80</v>
      </c>
      <c r="AL1379" s="2">
        <v>1</v>
      </c>
      <c r="AM1379" s="2">
        <v>14</v>
      </c>
      <c r="AN1379" s="2">
        <v>3</v>
      </c>
      <c r="AO1379" s="2">
        <v>14</v>
      </c>
      <c r="AP1379" s="2">
        <v>10</v>
      </c>
      <c r="AQ1379" s="2">
        <v>6</v>
      </c>
      <c r="AR1379" s="4">
        <v>11</v>
      </c>
    </row>
    <row r="1380" spans="1:44" ht="16" thickBot="1" x14ac:dyDescent="0.4">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9">
        <v>642</v>
      </c>
      <c r="W1380" s="2">
        <v>1</v>
      </c>
      <c r="X1380" s="1" t="s">
        <v>75</v>
      </c>
      <c r="Y1380" s="2">
        <v>1</v>
      </c>
      <c r="Z1380" s="2">
        <v>4</v>
      </c>
      <c r="AA1380" s="9">
        <v>76</v>
      </c>
      <c r="AB1380" s="2">
        <v>3</v>
      </c>
      <c r="AC1380" s="2">
        <v>1</v>
      </c>
      <c r="AD1380" s="2">
        <v>4</v>
      </c>
      <c r="AE1380" s="9">
        <v>2782</v>
      </c>
      <c r="AF1380" s="12">
        <v>21412</v>
      </c>
      <c r="AG1380" s="2">
        <v>3</v>
      </c>
      <c r="AH1380" s="2">
        <v>22</v>
      </c>
      <c r="AI1380" s="2">
        <v>4</v>
      </c>
      <c r="AJ1380" s="2">
        <v>1</v>
      </c>
      <c r="AK1380" s="2">
        <v>80</v>
      </c>
      <c r="AL1380" s="2">
        <v>1</v>
      </c>
      <c r="AM1380" s="2">
        <v>12</v>
      </c>
      <c r="AN1380" s="2">
        <v>3</v>
      </c>
      <c r="AO1380" s="2">
        <v>5</v>
      </c>
      <c r="AP1380" s="2">
        <v>3</v>
      </c>
      <c r="AQ1380" s="2">
        <v>1</v>
      </c>
      <c r="AR1380" s="4">
        <v>0</v>
      </c>
    </row>
    <row r="1381" spans="1:44" ht="16" thickBot="1" x14ac:dyDescent="0.4">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9">
        <v>950</v>
      </c>
      <c r="W1381" s="2">
        <v>28</v>
      </c>
      <c r="X1381" s="1" t="s">
        <v>75</v>
      </c>
      <c r="Y1381" s="2">
        <v>1</v>
      </c>
      <c r="Z1381" s="2">
        <v>4</v>
      </c>
      <c r="AA1381" s="9">
        <v>97</v>
      </c>
      <c r="AB1381" s="2">
        <v>3</v>
      </c>
      <c r="AC1381" s="2">
        <v>1</v>
      </c>
      <c r="AD1381" s="2">
        <v>4</v>
      </c>
      <c r="AE1381" s="9">
        <v>2132</v>
      </c>
      <c r="AF1381" s="12">
        <v>4585</v>
      </c>
      <c r="AG1381" s="2">
        <v>4</v>
      </c>
      <c r="AH1381" s="2">
        <v>20</v>
      </c>
      <c r="AI1381" s="2">
        <v>4</v>
      </c>
      <c r="AJ1381" s="2">
        <v>4</v>
      </c>
      <c r="AK1381" s="2">
        <v>80</v>
      </c>
      <c r="AL1381" s="2">
        <v>1</v>
      </c>
      <c r="AM1381" s="2">
        <v>8</v>
      </c>
      <c r="AN1381" s="2">
        <v>3</v>
      </c>
      <c r="AO1381" s="2">
        <v>5</v>
      </c>
      <c r="AP1381" s="2">
        <v>4</v>
      </c>
      <c r="AQ1381" s="2">
        <v>0</v>
      </c>
      <c r="AR1381" s="4">
        <v>3</v>
      </c>
    </row>
    <row r="1382" spans="1:44" ht="16" thickBot="1" x14ac:dyDescent="0.4">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9">
        <v>1180</v>
      </c>
      <c r="W1382" s="2">
        <v>25</v>
      </c>
      <c r="X1382" s="1" t="s">
        <v>75</v>
      </c>
      <c r="Y1382" s="2">
        <v>1</v>
      </c>
      <c r="Z1382" s="2">
        <v>1</v>
      </c>
      <c r="AA1382" s="9">
        <v>84</v>
      </c>
      <c r="AB1382" s="2">
        <v>3</v>
      </c>
      <c r="AC1382" s="2">
        <v>3</v>
      </c>
      <c r="AD1382" s="2">
        <v>3</v>
      </c>
      <c r="AE1382" s="9">
        <v>8633</v>
      </c>
      <c r="AF1382" s="12">
        <v>13084</v>
      </c>
      <c r="AG1382" s="2">
        <v>2</v>
      </c>
      <c r="AH1382" s="2">
        <v>23</v>
      </c>
      <c r="AI1382" s="2">
        <v>4</v>
      </c>
      <c r="AJ1382" s="2">
        <v>2</v>
      </c>
      <c r="AK1382" s="2">
        <v>80</v>
      </c>
      <c r="AL1382" s="2">
        <v>0</v>
      </c>
      <c r="AM1382" s="2">
        <v>25</v>
      </c>
      <c r="AN1382" s="2">
        <v>3</v>
      </c>
      <c r="AO1382" s="2">
        <v>17</v>
      </c>
      <c r="AP1382" s="2">
        <v>14</v>
      </c>
      <c r="AQ1382" s="2">
        <v>12</v>
      </c>
      <c r="AR1382" s="4">
        <v>11</v>
      </c>
    </row>
    <row r="1383" spans="1:44" ht="16" thickBot="1" x14ac:dyDescent="0.4">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9">
        <v>1253</v>
      </c>
      <c r="W1383" s="2">
        <v>10</v>
      </c>
      <c r="X1383" s="1" t="s">
        <v>63</v>
      </c>
      <c r="Y1383" s="2">
        <v>1</v>
      </c>
      <c r="Z1383" s="2">
        <v>3</v>
      </c>
      <c r="AA1383" s="9">
        <v>65</v>
      </c>
      <c r="AB1383" s="2">
        <v>3</v>
      </c>
      <c r="AC1383" s="2">
        <v>3</v>
      </c>
      <c r="AD1383" s="2">
        <v>3</v>
      </c>
      <c r="AE1383" s="9">
        <v>13464</v>
      </c>
      <c r="AF1383" s="12">
        <v>7914</v>
      </c>
      <c r="AG1383" s="2">
        <v>7</v>
      </c>
      <c r="AH1383" s="2">
        <v>21</v>
      </c>
      <c r="AI1383" s="2">
        <v>4</v>
      </c>
      <c r="AJ1383" s="2">
        <v>3</v>
      </c>
      <c r="AK1383" s="2">
        <v>80</v>
      </c>
      <c r="AL1383" s="2">
        <v>0</v>
      </c>
      <c r="AM1383" s="2">
        <v>9</v>
      </c>
      <c r="AN1383" s="2">
        <v>3</v>
      </c>
      <c r="AO1383" s="2">
        <v>4</v>
      </c>
      <c r="AP1383" s="2">
        <v>3</v>
      </c>
      <c r="AQ1383" s="2">
        <v>2</v>
      </c>
      <c r="AR1383" s="4">
        <v>2</v>
      </c>
    </row>
    <row r="1384" spans="1:44" ht="16" thickBot="1" x14ac:dyDescent="0.4">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9">
        <v>495</v>
      </c>
      <c r="W1384" s="2">
        <v>10</v>
      </c>
      <c r="X1384" s="1" t="s">
        <v>75</v>
      </c>
      <c r="Y1384" s="2">
        <v>1</v>
      </c>
      <c r="Z1384" s="2">
        <v>3</v>
      </c>
      <c r="AA1384" s="9">
        <v>64</v>
      </c>
      <c r="AB1384" s="2">
        <v>3</v>
      </c>
      <c r="AC1384" s="2">
        <v>3</v>
      </c>
      <c r="AD1384" s="2">
        <v>4</v>
      </c>
      <c r="AE1384" s="9">
        <v>11244</v>
      </c>
      <c r="AF1384" s="12">
        <v>21072</v>
      </c>
      <c r="AG1384" s="2">
        <v>2</v>
      </c>
      <c r="AH1384" s="2">
        <v>25</v>
      </c>
      <c r="AI1384" s="2">
        <v>4</v>
      </c>
      <c r="AJ1384" s="2">
        <v>2</v>
      </c>
      <c r="AK1384" s="2">
        <v>80</v>
      </c>
      <c r="AL1384" s="2">
        <v>0</v>
      </c>
      <c r="AM1384" s="2">
        <v>10</v>
      </c>
      <c r="AN1384" s="2">
        <v>4</v>
      </c>
      <c r="AO1384" s="2">
        <v>5</v>
      </c>
      <c r="AP1384" s="2">
        <v>2</v>
      </c>
      <c r="AQ1384" s="2">
        <v>0</v>
      </c>
      <c r="AR1384" s="4">
        <v>0</v>
      </c>
    </row>
    <row r="1385" spans="1:44" ht="16" thickBot="1" x14ac:dyDescent="0.4">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9">
        <v>1373</v>
      </c>
      <c r="W1385" s="2">
        <v>5</v>
      </c>
      <c r="X1385" s="1" t="s">
        <v>69</v>
      </c>
      <c r="Y1385" s="2">
        <v>1</v>
      </c>
      <c r="Z1385" s="2">
        <v>4</v>
      </c>
      <c r="AA1385" s="9">
        <v>56</v>
      </c>
      <c r="AB1385" s="2">
        <v>2</v>
      </c>
      <c r="AC1385" s="2">
        <v>2</v>
      </c>
      <c r="AD1385" s="2">
        <v>4</v>
      </c>
      <c r="AE1385" s="9">
        <v>9679</v>
      </c>
      <c r="AF1385" s="12">
        <v>10138</v>
      </c>
      <c r="AG1385" s="2">
        <v>8</v>
      </c>
      <c r="AH1385" s="2">
        <v>24</v>
      </c>
      <c r="AI1385" s="2">
        <v>4</v>
      </c>
      <c r="AJ1385" s="2">
        <v>2</v>
      </c>
      <c r="AK1385" s="2">
        <v>80</v>
      </c>
      <c r="AL1385" s="2">
        <v>0</v>
      </c>
      <c r="AM1385" s="2">
        <v>8</v>
      </c>
      <c r="AN1385" s="2">
        <v>3</v>
      </c>
      <c r="AO1385" s="2">
        <v>1</v>
      </c>
      <c r="AP1385" s="2">
        <v>0</v>
      </c>
      <c r="AQ1385" s="2">
        <v>0</v>
      </c>
      <c r="AR1385" s="4">
        <v>0</v>
      </c>
    </row>
    <row r="1386" spans="1:44" ht="16" thickBot="1" x14ac:dyDescent="0.4">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9">
        <v>1059</v>
      </c>
      <c r="W1386" s="2">
        <v>9</v>
      </c>
      <c r="X1386" s="1" t="s">
        <v>53</v>
      </c>
      <c r="Y1386" s="2">
        <v>1</v>
      </c>
      <c r="Z1386" s="2">
        <v>4</v>
      </c>
      <c r="AA1386" s="9">
        <v>93</v>
      </c>
      <c r="AB1386" s="2">
        <v>2</v>
      </c>
      <c r="AC1386" s="2">
        <v>5</v>
      </c>
      <c r="AD1386" s="2">
        <v>4</v>
      </c>
      <c r="AE1386" s="9">
        <v>19613</v>
      </c>
      <c r="AF1386" s="12">
        <v>26362</v>
      </c>
      <c r="AG1386" s="2">
        <v>8</v>
      </c>
      <c r="AH1386" s="2">
        <v>22</v>
      </c>
      <c r="AI1386" s="2">
        <v>4</v>
      </c>
      <c r="AJ1386" s="2">
        <v>4</v>
      </c>
      <c r="AK1386" s="2">
        <v>80</v>
      </c>
      <c r="AL1386" s="2">
        <v>0</v>
      </c>
      <c r="AM1386" s="2">
        <v>24</v>
      </c>
      <c r="AN1386" s="2">
        <v>3</v>
      </c>
      <c r="AO1386" s="2">
        <v>1</v>
      </c>
      <c r="AP1386" s="2">
        <v>0</v>
      </c>
      <c r="AQ1386" s="2">
        <v>0</v>
      </c>
      <c r="AR1386" s="4">
        <v>1</v>
      </c>
    </row>
    <row r="1387" spans="1:44" ht="16" thickBot="1" x14ac:dyDescent="0.4">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9">
        <v>685</v>
      </c>
      <c r="W1387" s="2">
        <v>26</v>
      </c>
      <c r="X1387" s="1" t="s">
        <v>132</v>
      </c>
      <c r="Y1387" s="2">
        <v>1</v>
      </c>
      <c r="Z1387" s="2">
        <v>3</v>
      </c>
      <c r="AA1387" s="9">
        <v>60</v>
      </c>
      <c r="AB1387" s="2">
        <v>2</v>
      </c>
      <c r="AC1387" s="2">
        <v>5</v>
      </c>
      <c r="AD1387" s="2">
        <v>1</v>
      </c>
      <c r="AE1387" s="9">
        <v>19586</v>
      </c>
      <c r="AF1387" s="12">
        <v>23037</v>
      </c>
      <c r="AG1387" s="2">
        <v>1</v>
      </c>
      <c r="AH1387" s="2">
        <v>21</v>
      </c>
      <c r="AI1387" s="2">
        <v>4</v>
      </c>
      <c r="AJ1387" s="2">
        <v>3</v>
      </c>
      <c r="AK1387" s="2">
        <v>80</v>
      </c>
      <c r="AL1387" s="2">
        <v>1</v>
      </c>
      <c r="AM1387" s="2">
        <v>36</v>
      </c>
      <c r="AN1387" s="2">
        <v>3</v>
      </c>
      <c r="AO1387" s="2">
        <v>36</v>
      </c>
      <c r="AP1387" s="2">
        <v>6</v>
      </c>
      <c r="AQ1387" s="2">
        <v>2</v>
      </c>
      <c r="AR1387" s="4">
        <v>13</v>
      </c>
    </row>
    <row r="1388" spans="1:44" ht="16" thickBot="1" x14ac:dyDescent="0.4">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9">
        <v>810</v>
      </c>
      <c r="W1388" s="2">
        <v>8</v>
      </c>
      <c r="X1388" s="1" t="s">
        <v>53</v>
      </c>
      <c r="Y1388" s="2">
        <v>1</v>
      </c>
      <c r="Z1388" s="2">
        <v>4</v>
      </c>
      <c r="AA1388" s="9">
        <v>92</v>
      </c>
      <c r="AB1388" s="2">
        <v>4</v>
      </c>
      <c r="AC1388" s="2">
        <v>2</v>
      </c>
      <c r="AD1388" s="2">
        <v>4</v>
      </c>
      <c r="AE1388" s="9">
        <v>6799</v>
      </c>
      <c r="AF1388" s="12">
        <v>22128</v>
      </c>
      <c r="AG1388" s="2">
        <v>1</v>
      </c>
      <c r="AH1388" s="2">
        <v>21</v>
      </c>
      <c r="AI1388" s="2">
        <v>4</v>
      </c>
      <c r="AJ1388" s="2">
        <v>3</v>
      </c>
      <c r="AK1388" s="2">
        <v>80</v>
      </c>
      <c r="AL1388" s="2">
        <v>2</v>
      </c>
      <c r="AM1388" s="2">
        <v>10</v>
      </c>
      <c r="AN1388" s="2">
        <v>3</v>
      </c>
      <c r="AO1388" s="2">
        <v>10</v>
      </c>
      <c r="AP1388" s="2">
        <v>8</v>
      </c>
      <c r="AQ1388" s="2">
        <v>4</v>
      </c>
      <c r="AR1388" s="4">
        <v>8</v>
      </c>
    </row>
    <row r="1389" spans="1:44" ht="16" thickBot="1" x14ac:dyDescent="0.4">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9">
        <v>937</v>
      </c>
      <c r="W1389" s="2">
        <v>1</v>
      </c>
      <c r="X1389" s="1" t="s">
        <v>75</v>
      </c>
      <c r="Y1389" s="2">
        <v>1</v>
      </c>
      <c r="Z1389" s="2">
        <v>1</v>
      </c>
      <c r="AA1389" s="9">
        <v>32</v>
      </c>
      <c r="AB1389" s="2">
        <v>3</v>
      </c>
      <c r="AC1389" s="2">
        <v>3</v>
      </c>
      <c r="AD1389" s="2">
        <v>1</v>
      </c>
      <c r="AE1389" s="9">
        <v>9888</v>
      </c>
      <c r="AF1389" s="12">
        <v>6770</v>
      </c>
      <c r="AG1389" s="2">
        <v>1</v>
      </c>
      <c r="AH1389" s="2">
        <v>21</v>
      </c>
      <c r="AI1389" s="2">
        <v>4</v>
      </c>
      <c r="AJ1389" s="2">
        <v>1</v>
      </c>
      <c r="AK1389" s="2">
        <v>80</v>
      </c>
      <c r="AL1389" s="2">
        <v>0</v>
      </c>
      <c r="AM1389" s="2">
        <v>14</v>
      </c>
      <c r="AN1389" s="2">
        <v>2</v>
      </c>
      <c r="AO1389" s="2">
        <v>14</v>
      </c>
      <c r="AP1389" s="2">
        <v>8</v>
      </c>
      <c r="AQ1389" s="2">
        <v>2</v>
      </c>
      <c r="AR1389" s="4">
        <v>1</v>
      </c>
    </row>
    <row r="1390" spans="1:44" ht="16" thickBot="1" x14ac:dyDescent="0.4">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9">
        <v>661</v>
      </c>
      <c r="W1390" s="2">
        <v>1</v>
      </c>
      <c r="X1390" s="1" t="s">
        <v>69</v>
      </c>
      <c r="Y1390" s="2">
        <v>1</v>
      </c>
      <c r="Z1390" s="2">
        <v>1</v>
      </c>
      <c r="AA1390" s="9">
        <v>60</v>
      </c>
      <c r="AB1390" s="2">
        <v>2</v>
      </c>
      <c r="AC1390" s="2">
        <v>4</v>
      </c>
      <c r="AD1390" s="2">
        <v>3</v>
      </c>
      <c r="AE1390" s="9">
        <v>12965</v>
      </c>
      <c r="AF1390" s="12">
        <v>22308</v>
      </c>
      <c r="AG1390" s="2">
        <v>4</v>
      </c>
      <c r="AH1390" s="2">
        <v>20</v>
      </c>
      <c r="AI1390" s="2">
        <v>4</v>
      </c>
      <c r="AJ1390" s="2">
        <v>4</v>
      </c>
      <c r="AK1390" s="2">
        <v>80</v>
      </c>
      <c r="AL1390" s="2">
        <v>3</v>
      </c>
      <c r="AM1390" s="2">
        <v>27</v>
      </c>
      <c r="AN1390" s="2">
        <v>2</v>
      </c>
      <c r="AO1390" s="2">
        <v>3</v>
      </c>
      <c r="AP1390" s="2">
        <v>2</v>
      </c>
      <c r="AQ1390" s="2">
        <v>0</v>
      </c>
      <c r="AR1390" s="4">
        <v>2</v>
      </c>
    </row>
    <row r="1391" spans="1:44" ht="16" thickBot="1" x14ac:dyDescent="0.4">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9">
        <v>530</v>
      </c>
      <c r="W1391" s="2">
        <v>16</v>
      </c>
      <c r="X1391" s="1" t="s">
        <v>75</v>
      </c>
      <c r="Y1391" s="2">
        <v>1</v>
      </c>
      <c r="Z1391" s="2">
        <v>3</v>
      </c>
      <c r="AA1391" s="9">
        <v>36</v>
      </c>
      <c r="AB1391" s="2">
        <v>3</v>
      </c>
      <c r="AC1391" s="2">
        <v>2</v>
      </c>
      <c r="AD1391" s="2">
        <v>4</v>
      </c>
      <c r="AE1391" s="9">
        <v>5368</v>
      </c>
      <c r="AF1391" s="12">
        <v>16130</v>
      </c>
      <c r="AG1391" s="2">
        <v>1</v>
      </c>
      <c r="AH1391" s="2">
        <v>25</v>
      </c>
      <c r="AI1391" s="2">
        <v>4</v>
      </c>
      <c r="AJ1391" s="2">
        <v>3</v>
      </c>
      <c r="AK1391" s="2">
        <v>80</v>
      </c>
      <c r="AL1391" s="2">
        <v>1</v>
      </c>
      <c r="AM1391" s="2">
        <v>7</v>
      </c>
      <c r="AN1391" s="2">
        <v>3</v>
      </c>
      <c r="AO1391" s="2">
        <v>6</v>
      </c>
      <c r="AP1391" s="2">
        <v>5</v>
      </c>
      <c r="AQ1391" s="2">
        <v>1</v>
      </c>
      <c r="AR1391" s="4">
        <v>2</v>
      </c>
    </row>
    <row r="1392" spans="1:44" ht="16" thickBot="1" x14ac:dyDescent="0.4">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9">
        <v>161</v>
      </c>
      <c r="W1392" s="2">
        <v>10</v>
      </c>
      <c r="X1392" s="1" t="s">
        <v>75</v>
      </c>
      <c r="Y1392" s="2">
        <v>1</v>
      </c>
      <c r="Z1392" s="2">
        <v>3</v>
      </c>
      <c r="AA1392" s="9">
        <v>42</v>
      </c>
      <c r="AB1392" s="2">
        <v>4</v>
      </c>
      <c r="AC1392" s="2">
        <v>3</v>
      </c>
      <c r="AD1392" s="2">
        <v>4</v>
      </c>
      <c r="AE1392" s="9">
        <v>13744</v>
      </c>
      <c r="AF1392" s="12">
        <v>15471</v>
      </c>
      <c r="AG1392" s="2">
        <v>1</v>
      </c>
      <c r="AH1392" s="2">
        <v>25</v>
      </c>
      <c r="AI1392" s="2">
        <v>4</v>
      </c>
      <c r="AJ1392" s="2">
        <v>1</v>
      </c>
      <c r="AK1392" s="2">
        <v>80</v>
      </c>
      <c r="AL1392" s="2">
        <v>1</v>
      </c>
      <c r="AM1392" s="2">
        <v>16</v>
      </c>
      <c r="AN1392" s="2">
        <v>3</v>
      </c>
      <c r="AO1392" s="2">
        <v>16</v>
      </c>
      <c r="AP1392" s="2">
        <v>11</v>
      </c>
      <c r="AQ1392" s="2">
        <v>6</v>
      </c>
      <c r="AR1392" s="4">
        <v>8</v>
      </c>
    </row>
    <row r="1393" spans="1:44" ht="16" thickBot="1" x14ac:dyDescent="0.4">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9">
        <v>1055</v>
      </c>
      <c r="W1393" s="2">
        <v>1</v>
      </c>
      <c r="X1393" s="1" t="s">
        <v>75</v>
      </c>
      <c r="Y1393" s="2">
        <v>1</v>
      </c>
      <c r="Z1393" s="2">
        <v>4</v>
      </c>
      <c r="AA1393" s="9">
        <v>76</v>
      </c>
      <c r="AB1393" s="2">
        <v>3</v>
      </c>
      <c r="AC1393" s="2">
        <v>5</v>
      </c>
      <c r="AD1393" s="2">
        <v>1</v>
      </c>
      <c r="AE1393" s="9">
        <v>19701</v>
      </c>
      <c r="AF1393" s="12">
        <v>22456</v>
      </c>
      <c r="AG1393" s="2">
        <v>3</v>
      </c>
      <c r="AH1393" s="2">
        <v>21</v>
      </c>
      <c r="AI1393" s="2">
        <v>4</v>
      </c>
      <c r="AJ1393" s="2">
        <v>3</v>
      </c>
      <c r="AK1393" s="2">
        <v>80</v>
      </c>
      <c r="AL1393" s="2">
        <v>1</v>
      </c>
      <c r="AM1393" s="2">
        <v>32</v>
      </c>
      <c r="AN1393" s="2">
        <v>3</v>
      </c>
      <c r="AO1393" s="2">
        <v>9</v>
      </c>
      <c r="AP1393" s="2">
        <v>8</v>
      </c>
      <c r="AQ1393" s="2">
        <v>1</v>
      </c>
      <c r="AR1393" s="4">
        <v>5</v>
      </c>
    </row>
    <row r="1394" spans="1:44" ht="16" thickBot="1" x14ac:dyDescent="0.4">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9">
        <v>430</v>
      </c>
      <c r="W1394" s="2">
        <v>2</v>
      </c>
      <c r="X1394" s="1" t="s">
        <v>69</v>
      </c>
      <c r="Y1394" s="2">
        <v>1</v>
      </c>
      <c r="Z1394" s="2">
        <v>4</v>
      </c>
      <c r="AA1394" s="9">
        <v>73</v>
      </c>
      <c r="AB1394" s="2">
        <v>3</v>
      </c>
      <c r="AC1394" s="2">
        <v>2</v>
      </c>
      <c r="AD1394" s="2">
        <v>2</v>
      </c>
      <c r="AE1394" s="9">
        <v>6962</v>
      </c>
      <c r="AF1394" s="12">
        <v>19573</v>
      </c>
      <c r="AG1394" s="2">
        <v>4</v>
      </c>
      <c r="AH1394" s="2">
        <v>22</v>
      </c>
      <c r="AI1394" s="2">
        <v>4</v>
      </c>
      <c r="AJ1394" s="2">
        <v>4</v>
      </c>
      <c r="AK1394" s="2">
        <v>80</v>
      </c>
      <c r="AL1394" s="2">
        <v>1</v>
      </c>
      <c r="AM1394" s="2">
        <v>15</v>
      </c>
      <c r="AN1394" s="2">
        <v>3</v>
      </c>
      <c r="AO1394" s="2">
        <v>1</v>
      </c>
      <c r="AP1394" s="2">
        <v>0</v>
      </c>
      <c r="AQ1394" s="2">
        <v>0</v>
      </c>
      <c r="AR1394" s="4">
        <v>0</v>
      </c>
    </row>
    <row r="1395" spans="1:44" ht="16" thickBot="1" x14ac:dyDescent="0.4">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9">
        <v>1382</v>
      </c>
      <c r="W1395" s="2">
        <v>8</v>
      </c>
      <c r="X1395" s="1" t="s">
        <v>53</v>
      </c>
      <c r="Y1395" s="2">
        <v>1</v>
      </c>
      <c r="Z1395" s="2">
        <v>1</v>
      </c>
      <c r="AA1395" s="9">
        <v>85</v>
      </c>
      <c r="AB1395" s="2">
        <v>3</v>
      </c>
      <c r="AC1395" s="2">
        <v>2</v>
      </c>
      <c r="AD1395" s="2">
        <v>3</v>
      </c>
      <c r="AE1395" s="9">
        <v>4907</v>
      </c>
      <c r="AF1395" s="12">
        <v>13684</v>
      </c>
      <c r="AG1395" s="2">
        <v>0</v>
      </c>
      <c r="AH1395" s="2">
        <v>22</v>
      </c>
      <c r="AI1395" s="2">
        <v>4</v>
      </c>
      <c r="AJ1395" s="2">
        <v>2</v>
      </c>
      <c r="AK1395" s="2">
        <v>80</v>
      </c>
      <c r="AL1395" s="2">
        <v>1</v>
      </c>
      <c r="AM1395" s="2">
        <v>6</v>
      </c>
      <c r="AN1395" s="2">
        <v>2</v>
      </c>
      <c r="AO1395" s="2">
        <v>5</v>
      </c>
      <c r="AP1395" s="2">
        <v>3</v>
      </c>
      <c r="AQ1395" s="2">
        <v>0</v>
      </c>
      <c r="AR1395" s="4">
        <v>4</v>
      </c>
    </row>
    <row r="1396" spans="1:44" ht="16" thickBot="1" x14ac:dyDescent="0.4">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9">
        <v>723</v>
      </c>
      <c r="W1396" s="2">
        <v>2</v>
      </c>
      <c r="X1396" s="1" t="s">
        <v>69</v>
      </c>
      <c r="Y1396" s="2">
        <v>1</v>
      </c>
      <c r="Z1396" s="2">
        <v>2</v>
      </c>
      <c r="AA1396" s="9">
        <v>77</v>
      </c>
      <c r="AB1396" s="2">
        <v>1</v>
      </c>
      <c r="AC1396" s="2">
        <v>2</v>
      </c>
      <c r="AD1396" s="2">
        <v>1</v>
      </c>
      <c r="AE1396" s="9">
        <v>5405</v>
      </c>
      <c r="AF1396" s="12">
        <v>4244</v>
      </c>
      <c r="AG1396" s="2">
        <v>2</v>
      </c>
      <c r="AH1396" s="2">
        <v>20</v>
      </c>
      <c r="AI1396" s="2">
        <v>4</v>
      </c>
      <c r="AJ1396" s="2">
        <v>1</v>
      </c>
      <c r="AK1396" s="2">
        <v>80</v>
      </c>
      <c r="AL1396" s="2">
        <v>2</v>
      </c>
      <c r="AM1396" s="2">
        <v>20</v>
      </c>
      <c r="AN1396" s="2">
        <v>2</v>
      </c>
      <c r="AO1396" s="2">
        <v>4</v>
      </c>
      <c r="AP1396" s="2">
        <v>2</v>
      </c>
      <c r="AQ1396" s="2">
        <v>0</v>
      </c>
      <c r="AR1396" s="4">
        <v>3</v>
      </c>
    </row>
    <row r="1397" spans="1:44" ht="16" thickBot="1" x14ac:dyDescent="0.4">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9">
        <v>898</v>
      </c>
      <c r="W1397" s="2">
        <v>6</v>
      </c>
      <c r="X1397" s="1" t="s">
        <v>53</v>
      </c>
      <c r="Y1397" s="2">
        <v>1</v>
      </c>
      <c r="Z1397" s="2">
        <v>3</v>
      </c>
      <c r="AA1397" s="9">
        <v>38</v>
      </c>
      <c r="AB1397" s="2">
        <v>3</v>
      </c>
      <c r="AC1397" s="2">
        <v>4</v>
      </c>
      <c r="AD1397" s="2">
        <v>4</v>
      </c>
      <c r="AE1397" s="9">
        <v>16437</v>
      </c>
      <c r="AF1397" s="12">
        <v>17381</v>
      </c>
      <c r="AG1397" s="2">
        <v>1</v>
      </c>
      <c r="AH1397" s="2">
        <v>21</v>
      </c>
      <c r="AI1397" s="2">
        <v>4</v>
      </c>
      <c r="AJ1397" s="2">
        <v>4</v>
      </c>
      <c r="AK1397" s="2">
        <v>80</v>
      </c>
      <c r="AL1397" s="2">
        <v>0</v>
      </c>
      <c r="AM1397" s="2">
        <v>21</v>
      </c>
      <c r="AN1397" s="2">
        <v>3</v>
      </c>
      <c r="AO1397" s="2">
        <v>21</v>
      </c>
      <c r="AP1397" s="2">
        <v>7</v>
      </c>
      <c r="AQ1397" s="2">
        <v>7</v>
      </c>
      <c r="AR1397" s="4">
        <v>7</v>
      </c>
    </row>
    <row r="1398" spans="1:44" ht="16" thickBot="1" x14ac:dyDescent="0.4">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9">
        <v>155</v>
      </c>
      <c r="W1398" s="2">
        <v>4</v>
      </c>
      <c r="X1398" s="1" t="s">
        <v>75</v>
      </c>
      <c r="Y1398" s="2">
        <v>1</v>
      </c>
      <c r="Z1398" s="2">
        <v>2</v>
      </c>
      <c r="AA1398" s="9">
        <v>87</v>
      </c>
      <c r="AB1398" s="2">
        <v>4</v>
      </c>
      <c r="AC1398" s="2">
        <v>2</v>
      </c>
      <c r="AD1398" s="2">
        <v>2</v>
      </c>
      <c r="AE1398" s="9">
        <v>6142</v>
      </c>
      <c r="AF1398" s="12">
        <v>5174</v>
      </c>
      <c r="AG1398" s="2">
        <v>1</v>
      </c>
      <c r="AH1398" s="2">
        <v>20</v>
      </c>
      <c r="AI1398" s="2">
        <v>4</v>
      </c>
      <c r="AJ1398" s="2">
        <v>2</v>
      </c>
      <c r="AK1398" s="2">
        <v>80</v>
      </c>
      <c r="AL1398" s="2">
        <v>1</v>
      </c>
      <c r="AM1398" s="2">
        <v>6</v>
      </c>
      <c r="AN1398" s="2">
        <v>3</v>
      </c>
      <c r="AO1398" s="2">
        <v>6</v>
      </c>
      <c r="AP1398" s="2">
        <v>2</v>
      </c>
      <c r="AQ1398" s="2">
        <v>0</v>
      </c>
      <c r="AR1398" s="4">
        <v>3</v>
      </c>
    </row>
    <row r="1399" spans="1:44" ht="16" thickBot="1" x14ac:dyDescent="0.4">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9">
        <v>783</v>
      </c>
      <c r="W1399" s="2">
        <v>7</v>
      </c>
      <c r="X1399" s="1" t="s">
        <v>69</v>
      </c>
      <c r="Y1399" s="2">
        <v>1</v>
      </c>
      <c r="Z1399" s="2">
        <v>4</v>
      </c>
      <c r="AA1399" s="9">
        <v>78</v>
      </c>
      <c r="AB1399" s="2">
        <v>3</v>
      </c>
      <c r="AC1399" s="2">
        <v>2</v>
      </c>
      <c r="AD1399" s="2">
        <v>1</v>
      </c>
      <c r="AE1399" s="9">
        <v>4284</v>
      </c>
      <c r="AF1399" s="12">
        <v>13588</v>
      </c>
      <c r="AG1399" s="2">
        <v>5</v>
      </c>
      <c r="AH1399" s="2">
        <v>22</v>
      </c>
      <c r="AI1399" s="2">
        <v>4</v>
      </c>
      <c r="AJ1399" s="2">
        <v>3</v>
      </c>
      <c r="AK1399" s="2">
        <v>80</v>
      </c>
      <c r="AL1399" s="2">
        <v>1</v>
      </c>
      <c r="AM1399" s="2">
        <v>16</v>
      </c>
      <c r="AN1399" s="2">
        <v>3</v>
      </c>
      <c r="AO1399" s="2">
        <v>5</v>
      </c>
      <c r="AP1399" s="2">
        <v>3</v>
      </c>
      <c r="AQ1399" s="2">
        <v>0</v>
      </c>
      <c r="AR1399" s="4">
        <v>4</v>
      </c>
    </row>
    <row r="1400" spans="1:44" ht="16" thickBot="1" x14ac:dyDescent="0.4">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9">
        <v>1440</v>
      </c>
      <c r="W1400" s="2">
        <v>7</v>
      </c>
      <c r="X1400" s="1" t="s">
        <v>53</v>
      </c>
      <c r="Y1400" s="2">
        <v>1</v>
      </c>
      <c r="Z1400" s="2">
        <v>4</v>
      </c>
      <c r="AA1400" s="9">
        <v>55</v>
      </c>
      <c r="AB1400" s="2">
        <v>3</v>
      </c>
      <c r="AC1400" s="2">
        <v>1</v>
      </c>
      <c r="AD1400" s="2">
        <v>4</v>
      </c>
      <c r="AE1400" s="9">
        <v>2308</v>
      </c>
      <c r="AF1400" s="12">
        <v>4944</v>
      </c>
      <c r="AG1400" s="2">
        <v>0</v>
      </c>
      <c r="AH1400" s="2">
        <v>25</v>
      </c>
      <c r="AI1400" s="2">
        <v>4</v>
      </c>
      <c r="AJ1400" s="2">
        <v>2</v>
      </c>
      <c r="AK1400" s="2">
        <v>80</v>
      </c>
      <c r="AL1400" s="2">
        <v>1</v>
      </c>
      <c r="AM1400" s="2">
        <v>12</v>
      </c>
      <c r="AN1400" s="2">
        <v>3</v>
      </c>
      <c r="AO1400" s="2">
        <v>11</v>
      </c>
      <c r="AP1400" s="2">
        <v>10</v>
      </c>
      <c r="AQ1400" s="2">
        <v>5</v>
      </c>
      <c r="AR1400" s="4">
        <v>7</v>
      </c>
    </row>
    <row r="1401" spans="1:44" ht="16" thickBot="1" x14ac:dyDescent="0.4">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9">
        <v>1157</v>
      </c>
      <c r="W1401" s="2">
        <v>2</v>
      </c>
      <c r="X1401" s="1" t="s">
        <v>69</v>
      </c>
      <c r="Y1401" s="2">
        <v>1</v>
      </c>
      <c r="Z1401" s="2">
        <v>3</v>
      </c>
      <c r="AA1401" s="9">
        <v>70</v>
      </c>
      <c r="AB1401" s="2">
        <v>3</v>
      </c>
      <c r="AC1401" s="2">
        <v>1</v>
      </c>
      <c r="AD1401" s="2">
        <v>4</v>
      </c>
      <c r="AE1401" s="9">
        <v>2644</v>
      </c>
      <c r="AF1401" s="12">
        <v>17001</v>
      </c>
      <c r="AG1401" s="2">
        <v>3</v>
      </c>
      <c r="AH1401" s="2">
        <v>21</v>
      </c>
      <c r="AI1401" s="2">
        <v>4</v>
      </c>
      <c r="AJ1401" s="2">
        <v>4</v>
      </c>
      <c r="AK1401" s="2">
        <v>80</v>
      </c>
      <c r="AL1401" s="2">
        <v>0</v>
      </c>
      <c r="AM1401" s="2">
        <v>7</v>
      </c>
      <c r="AN1401" s="2">
        <v>2</v>
      </c>
      <c r="AO1401" s="2">
        <v>3</v>
      </c>
      <c r="AP1401" s="2">
        <v>2</v>
      </c>
      <c r="AQ1401" s="2">
        <v>1</v>
      </c>
      <c r="AR1401" s="4">
        <v>2</v>
      </c>
    </row>
    <row r="1402" spans="1:44" ht="16" thickBot="1" x14ac:dyDescent="0.4">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9">
        <v>600</v>
      </c>
      <c r="W1402" s="2">
        <v>8</v>
      </c>
      <c r="X1402" s="1" t="s">
        <v>75</v>
      </c>
      <c r="Y1402" s="2">
        <v>1</v>
      </c>
      <c r="Z1402" s="2">
        <v>3</v>
      </c>
      <c r="AA1402" s="9">
        <v>66</v>
      </c>
      <c r="AB1402" s="2">
        <v>2</v>
      </c>
      <c r="AC1402" s="2">
        <v>1</v>
      </c>
      <c r="AD1402" s="2">
        <v>4</v>
      </c>
      <c r="AE1402" s="9">
        <v>2180</v>
      </c>
      <c r="AF1402" s="12">
        <v>9732</v>
      </c>
      <c r="AG1402" s="2">
        <v>6</v>
      </c>
      <c r="AH1402" s="2">
        <v>11</v>
      </c>
      <c r="AI1402" s="2">
        <v>3</v>
      </c>
      <c r="AJ1402" s="2">
        <v>3</v>
      </c>
      <c r="AK1402" s="2">
        <v>80</v>
      </c>
      <c r="AL1402" s="2">
        <v>1</v>
      </c>
      <c r="AM1402" s="2">
        <v>6</v>
      </c>
      <c r="AN1402" s="2">
        <v>2</v>
      </c>
      <c r="AO1402" s="2">
        <v>4</v>
      </c>
      <c r="AP1402" s="2">
        <v>2</v>
      </c>
      <c r="AQ1402" s="2">
        <v>1</v>
      </c>
      <c r="AR1402" s="4">
        <v>2</v>
      </c>
    </row>
    <row r="1403" spans="1:44" ht="16" thickBot="1" x14ac:dyDescent="0.4">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9">
        <v>1337</v>
      </c>
      <c r="W1403" s="2">
        <v>22</v>
      </c>
      <c r="X1403" s="1" t="s">
        <v>75</v>
      </c>
      <c r="Y1403" s="2">
        <v>1</v>
      </c>
      <c r="Z1403" s="2">
        <v>1</v>
      </c>
      <c r="AA1403" s="9">
        <v>58</v>
      </c>
      <c r="AB1403" s="2">
        <v>2</v>
      </c>
      <c r="AC1403" s="2">
        <v>1</v>
      </c>
      <c r="AD1403" s="2">
        <v>2</v>
      </c>
      <c r="AE1403" s="9">
        <v>2863</v>
      </c>
      <c r="AF1403" s="12">
        <v>19555</v>
      </c>
      <c r="AG1403" s="2">
        <v>1</v>
      </c>
      <c r="AH1403" s="2">
        <v>12</v>
      </c>
      <c r="AI1403" s="2">
        <v>3</v>
      </c>
      <c r="AJ1403" s="2">
        <v>1</v>
      </c>
      <c r="AK1403" s="2">
        <v>80</v>
      </c>
      <c r="AL1403" s="2">
        <v>0</v>
      </c>
      <c r="AM1403" s="2">
        <v>1</v>
      </c>
      <c r="AN1403" s="2">
        <v>3</v>
      </c>
      <c r="AO1403" s="2">
        <v>1</v>
      </c>
      <c r="AP1403" s="2">
        <v>0</v>
      </c>
      <c r="AQ1403" s="2">
        <v>0</v>
      </c>
      <c r="AR1403" s="4">
        <v>0</v>
      </c>
    </row>
    <row r="1404" spans="1:44" ht="16" thickBot="1" x14ac:dyDescent="0.4">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9">
        <v>1445</v>
      </c>
      <c r="W1404" s="2">
        <v>1</v>
      </c>
      <c r="X1404" s="1" t="s">
        <v>132</v>
      </c>
      <c r="Y1404" s="2">
        <v>1</v>
      </c>
      <c r="Z1404" s="2">
        <v>3</v>
      </c>
      <c r="AA1404" s="9">
        <v>100</v>
      </c>
      <c r="AB1404" s="2">
        <v>4</v>
      </c>
      <c r="AC1404" s="2">
        <v>3</v>
      </c>
      <c r="AD1404" s="2">
        <v>2</v>
      </c>
      <c r="AE1404" s="9">
        <v>7446</v>
      </c>
      <c r="AF1404" s="12">
        <v>8931</v>
      </c>
      <c r="AG1404" s="2">
        <v>1</v>
      </c>
      <c r="AH1404" s="2">
        <v>11</v>
      </c>
      <c r="AI1404" s="2">
        <v>3</v>
      </c>
      <c r="AJ1404" s="2">
        <v>1</v>
      </c>
      <c r="AK1404" s="2">
        <v>80</v>
      </c>
      <c r="AL1404" s="2">
        <v>0</v>
      </c>
      <c r="AM1404" s="2">
        <v>10</v>
      </c>
      <c r="AN1404" s="2">
        <v>3</v>
      </c>
      <c r="AO1404" s="2">
        <v>10</v>
      </c>
      <c r="AP1404" s="2">
        <v>8</v>
      </c>
      <c r="AQ1404" s="2">
        <v>4</v>
      </c>
      <c r="AR1404" s="4">
        <v>7</v>
      </c>
    </row>
    <row r="1405" spans="1:44" ht="16" thickBot="1" x14ac:dyDescent="0.4">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9">
        <v>561</v>
      </c>
      <c r="W1405" s="2">
        <v>3</v>
      </c>
      <c r="X1405" s="1" t="s">
        <v>75</v>
      </c>
      <c r="Y1405" s="2">
        <v>1</v>
      </c>
      <c r="Z1405" s="2">
        <v>4</v>
      </c>
      <c r="AA1405" s="9">
        <v>33</v>
      </c>
      <c r="AB1405" s="2">
        <v>3</v>
      </c>
      <c r="AC1405" s="2">
        <v>1</v>
      </c>
      <c r="AD1405" s="2">
        <v>3</v>
      </c>
      <c r="AE1405" s="9">
        <v>4084</v>
      </c>
      <c r="AF1405" s="12">
        <v>4156</v>
      </c>
      <c r="AG1405" s="2">
        <v>1</v>
      </c>
      <c r="AH1405" s="2">
        <v>12</v>
      </c>
      <c r="AI1405" s="2">
        <v>3</v>
      </c>
      <c r="AJ1405" s="2">
        <v>1</v>
      </c>
      <c r="AK1405" s="2">
        <v>80</v>
      </c>
      <c r="AL1405" s="2">
        <v>0</v>
      </c>
      <c r="AM1405" s="2">
        <v>7</v>
      </c>
      <c r="AN1405" s="2">
        <v>1</v>
      </c>
      <c r="AO1405" s="2">
        <v>7</v>
      </c>
      <c r="AP1405" s="2">
        <v>2</v>
      </c>
      <c r="AQ1405" s="2">
        <v>7</v>
      </c>
      <c r="AR1405" s="4">
        <v>7</v>
      </c>
    </row>
    <row r="1406" spans="1:44" ht="16" thickBot="1" x14ac:dyDescent="0.4">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9">
        <v>115</v>
      </c>
      <c r="W1406" s="2">
        <v>13</v>
      </c>
      <c r="X1406" s="1" t="s">
        <v>75</v>
      </c>
      <c r="Y1406" s="2">
        <v>1</v>
      </c>
      <c r="Z1406" s="2">
        <v>4</v>
      </c>
      <c r="AA1406" s="9">
        <v>51</v>
      </c>
      <c r="AB1406" s="2">
        <v>3</v>
      </c>
      <c r="AC1406" s="2">
        <v>2</v>
      </c>
      <c r="AD1406" s="2">
        <v>4</v>
      </c>
      <c r="AE1406" s="9">
        <v>5765</v>
      </c>
      <c r="AF1406" s="12">
        <v>17485</v>
      </c>
      <c r="AG1406" s="2">
        <v>5</v>
      </c>
      <c r="AH1406" s="2">
        <v>11</v>
      </c>
      <c r="AI1406" s="2">
        <v>3</v>
      </c>
      <c r="AJ1406" s="2">
        <v>1</v>
      </c>
      <c r="AK1406" s="2">
        <v>80</v>
      </c>
      <c r="AL1406" s="2">
        <v>0</v>
      </c>
      <c r="AM1406" s="2">
        <v>7</v>
      </c>
      <c r="AN1406" s="2">
        <v>1</v>
      </c>
      <c r="AO1406" s="2">
        <v>5</v>
      </c>
      <c r="AP1406" s="2">
        <v>3</v>
      </c>
      <c r="AQ1406" s="2">
        <v>0</v>
      </c>
      <c r="AR1406" s="4">
        <v>0</v>
      </c>
    </row>
    <row r="1407" spans="1:44" ht="16" thickBot="1" x14ac:dyDescent="0.4">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9">
        <v>667</v>
      </c>
      <c r="W1407" s="2">
        <v>1</v>
      </c>
      <c r="X1407" s="1" t="s">
        <v>69</v>
      </c>
      <c r="Y1407" s="2">
        <v>1</v>
      </c>
      <c r="Z1407" s="2">
        <v>2</v>
      </c>
      <c r="AA1407" s="9">
        <v>50</v>
      </c>
      <c r="AB1407" s="2">
        <v>1</v>
      </c>
      <c r="AC1407" s="2">
        <v>1</v>
      </c>
      <c r="AD1407" s="2">
        <v>3</v>
      </c>
      <c r="AE1407" s="9">
        <v>1359</v>
      </c>
      <c r="AF1407" s="12">
        <v>16154</v>
      </c>
      <c r="AG1407" s="2">
        <v>1</v>
      </c>
      <c r="AH1407" s="2">
        <v>12</v>
      </c>
      <c r="AI1407" s="2">
        <v>3</v>
      </c>
      <c r="AJ1407" s="2">
        <v>2</v>
      </c>
      <c r="AK1407" s="2">
        <v>80</v>
      </c>
      <c r="AL1407" s="2">
        <v>0</v>
      </c>
      <c r="AM1407" s="2">
        <v>1</v>
      </c>
      <c r="AN1407" s="2">
        <v>3</v>
      </c>
      <c r="AO1407" s="2">
        <v>1</v>
      </c>
      <c r="AP1407" s="2">
        <v>0</v>
      </c>
      <c r="AQ1407" s="2">
        <v>0</v>
      </c>
      <c r="AR1407" s="4">
        <v>0</v>
      </c>
    </row>
    <row r="1408" spans="1:44" ht="16" thickBot="1" x14ac:dyDescent="0.4">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9">
        <v>1107</v>
      </c>
      <c r="W1408" s="2">
        <v>9</v>
      </c>
      <c r="X1408" s="1" t="s">
        <v>69</v>
      </c>
      <c r="Y1408" s="2">
        <v>1</v>
      </c>
      <c r="Z1408" s="2">
        <v>4</v>
      </c>
      <c r="AA1408" s="9">
        <v>52</v>
      </c>
      <c r="AB1408" s="2">
        <v>3</v>
      </c>
      <c r="AC1408" s="2">
        <v>1</v>
      </c>
      <c r="AD1408" s="2">
        <v>4</v>
      </c>
      <c r="AE1408" s="9">
        <v>2742</v>
      </c>
      <c r="AF1408" s="12">
        <v>3072</v>
      </c>
      <c r="AG1408" s="2">
        <v>1</v>
      </c>
      <c r="AH1408" s="2">
        <v>15</v>
      </c>
      <c r="AI1408" s="2">
        <v>3</v>
      </c>
      <c r="AJ1408" s="2">
        <v>4</v>
      </c>
      <c r="AK1408" s="2">
        <v>80</v>
      </c>
      <c r="AL1408" s="2">
        <v>0</v>
      </c>
      <c r="AM1408" s="2">
        <v>2</v>
      </c>
      <c r="AN1408" s="2">
        <v>3</v>
      </c>
      <c r="AO1408" s="2">
        <v>2</v>
      </c>
      <c r="AP1408" s="2">
        <v>2</v>
      </c>
      <c r="AQ1408" s="2">
        <v>2</v>
      </c>
      <c r="AR1408" s="4">
        <v>2</v>
      </c>
    </row>
    <row r="1409" spans="1:44" ht="16" thickBot="1" x14ac:dyDescent="0.4">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9">
        <v>607</v>
      </c>
      <c r="W1409" s="2">
        <v>2</v>
      </c>
      <c r="X1409" s="1" t="s">
        <v>132</v>
      </c>
      <c r="Y1409" s="2">
        <v>1</v>
      </c>
      <c r="Z1409" s="2">
        <v>3</v>
      </c>
      <c r="AA1409" s="9">
        <v>78</v>
      </c>
      <c r="AB1409" s="2">
        <v>2</v>
      </c>
      <c r="AC1409" s="2">
        <v>3</v>
      </c>
      <c r="AD1409" s="2">
        <v>4</v>
      </c>
      <c r="AE1409" s="9">
        <v>10169</v>
      </c>
      <c r="AF1409" s="12">
        <v>14618</v>
      </c>
      <c r="AG1409" s="2">
        <v>0</v>
      </c>
      <c r="AH1409" s="2">
        <v>16</v>
      </c>
      <c r="AI1409" s="2">
        <v>3</v>
      </c>
      <c r="AJ1409" s="2">
        <v>2</v>
      </c>
      <c r="AK1409" s="2">
        <v>80</v>
      </c>
      <c r="AL1409" s="2">
        <v>1</v>
      </c>
      <c r="AM1409" s="2">
        <v>34</v>
      </c>
      <c r="AN1409" s="2">
        <v>3</v>
      </c>
      <c r="AO1409" s="2">
        <v>33</v>
      </c>
      <c r="AP1409" s="2">
        <v>7</v>
      </c>
      <c r="AQ1409" s="2">
        <v>1</v>
      </c>
      <c r="AR1409" s="4">
        <v>9</v>
      </c>
    </row>
    <row r="1410" spans="1:44" ht="16" thickBot="1" x14ac:dyDescent="0.4">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9">
        <v>202</v>
      </c>
      <c r="W1410" s="2">
        <v>8</v>
      </c>
      <c r="X1410" s="1" t="s">
        <v>75</v>
      </c>
      <c r="Y1410" s="2">
        <v>1</v>
      </c>
      <c r="Z1410" s="2">
        <v>1</v>
      </c>
      <c r="AA1410" s="9">
        <v>34</v>
      </c>
      <c r="AB1410" s="2">
        <v>2</v>
      </c>
      <c r="AC1410" s="2">
        <v>1</v>
      </c>
      <c r="AD1410" s="2">
        <v>2</v>
      </c>
      <c r="AE1410" s="9">
        <v>1261</v>
      </c>
      <c r="AF1410" s="12">
        <v>22262</v>
      </c>
      <c r="AG1410" s="2">
        <v>1</v>
      </c>
      <c r="AH1410" s="2">
        <v>12</v>
      </c>
      <c r="AI1410" s="2">
        <v>3</v>
      </c>
      <c r="AJ1410" s="2">
        <v>3</v>
      </c>
      <c r="AK1410" s="2">
        <v>80</v>
      </c>
      <c r="AL1410" s="2">
        <v>0</v>
      </c>
      <c r="AM1410" s="2">
        <v>1</v>
      </c>
      <c r="AN1410" s="2">
        <v>4</v>
      </c>
      <c r="AO1410" s="2">
        <v>1</v>
      </c>
      <c r="AP1410" s="2">
        <v>0</v>
      </c>
      <c r="AQ1410" s="2">
        <v>0</v>
      </c>
      <c r="AR1410" s="4">
        <v>0</v>
      </c>
    </row>
    <row r="1411" spans="1:44" ht="16" thickBot="1" x14ac:dyDescent="0.4">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9">
        <v>428</v>
      </c>
      <c r="W1411" s="2">
        <v>9</v>
      </c>
      <c r="X1411" s="1" t="s">
        <v>75</v>
      </c>
      <c r="Y1411" s="2">
        <v>1</v>
      </c>
      <c r="Z1411" s="2">
        <v>2</v>
      </c>
      <c r="AA1411" s="9">
        <v>52</v>
      </c>
      <c r="AB1411" s="2">
        <v>1</v>
      </c>
      <c r="AC1411" s="2">
        <v>1</v>
      </c>
      <c r="AD1411" s="2">
        <v>1</v>
      </c>
      <c r="AE1411" s="9">
        <v>2760</v>
      </c>
      <c r="AF1411" s="12">
        <v>14630</v>
      </c>
      <c r="AG1411" s="2">
        <v>1</v>
      </c>
      <c r="AH1411" s="2">
        <v>13</v>
      </c>
      <c r="AI1411" s="2">
        <v>3</v>
      </c>
      <c r="AJ1411" s="2">
        <v>3</v>
      </c>
      <c r="AK1411" s="2">
        <v>80</v>
      </c>
      <c r="AL1411" s="2">
        <v>0</v>
      </c>
      <c r="AM1411" s="2">
        <v>2</v>
      </c>
      <c r="AN1411" s="2">
        <v>3</v>
      </c>
      <c r="AO1411" s="2">
        <v>2</v>
      </c>
      <c r="AP1411" s="2">
        <v>2</v>
      </c>
      <c r="AQ1411" s="2">
        <v>2</v>
      </c>
      <c r="AR1411" s="4">
        <v>2</v>
      </c>
    </row>
    <row r="1412" spans="1:44" ht="16" thickBot="1" x14ac:dyDescent="0.4">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9">
        <v>234</v>
      </c>
      <c r="W1412" s="2">
        <v>9</v>
      </c>
      <c r="X1412" s="1" t="s">
        <v>69</v>
      </c>
      <c r="Y1412" s="2">
        <v>1</v>
      </c>
      <c r="Z1412" s="2">
        <v>4</v>
      </c>
      <c r="AA1412" s="9">
        <v>93</v>
      </c>
      <c r="AB1412" s="2">
        <v>3</v>
      </c>
      <c r="AC1412" s="2">
        <v>2</v>
      </c>
      <c r="AD1412" s="2">
        <v>1</v>
      </c>
      <c r="AE1412" s="9">
        <v>5346</v>
      </c>
      <c r="AF1412" s="12">
        <v>6208</v>
      </c>
      <c r="AG1412" s="2">
        <v>4</v>
      </c>
      <c r="AH1412" s="2">
        <v>17</v>
      </c>
      <c r="AI1412" s="2">
        <v>3</v>
      </c>
      <c r="AJ1412" s="2">
        <v>3</v>
      </c>
      <c r="AK1412" s="2">
        <v>80</v>
      </c>
      <c r="AL1412" s="2">
        <v>1</v>
      </c>
      <c r="AM1412" s="2">
        <v>11</v>
      </c>
      <c r="AN1412" s="2">
        <v>2</v>
      </c>
      <c r="AO1412" s="2">
        <v>7</v>
      </c>
      <c r="AP1412" s="2">
        <v>1</v>
      </c>
      <c r="AQ1412" s="2">
        <v>0</v>
      </c>
      <c r="AR1412" s="4">
        <v>7</v>
      </c>
    </row>
    <row r="1413" spans="1:44" ht="16" thickBot="1" x14ac:dyDescent="0.4">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9">
        <v>289</v>
      </c>
      <c r="W1413" s="2">
        <v>2</v>
      </c>
      <c r="X1413" s="1" t="s">
        <v>53</v>
      </c>
      <c r="Y1413" s="2">
        <v>1</v>
      </c>
      <c r="Z1413" s="2">
        <v>3</v>
      </c>
      <c r="AA1413" s="9">
        <v>38</v>
      </c>
      <c r="AB1413" s="2">
        <v>2</v>
      </c>
      <c r="AC1413" s="2">
        <v>1</v>
      </c>
      <c r="AD1413" s="2">
        <v>1</v>
      </c>
      <c r="AE1413" s="9">
        <v>2561</v>
      </c>
      <c r="AF1413" s="12">
        <v>5355</v>
      </c>
      <c r="AG1413" s="2">
        <v>7</v>
      </c>
      <c r="AH1413" s="2">
        <v>11</v>
      </c>
      <c r="AI1413" s="2">
        <v>3</v>
      </c>
      <c r="AJ1413" s="2">
        <v>3</v>
      </c>
      <c r="AK1413" s="2">
        <v>80</v>
      </c>
      <c r="AL1413" s="2">
        <v>0</v>
      </c>
      <c r="AM1413" s="2">
        <v>8</v>
      </c>
      <c r="AN1413" s="2">
        <v>2</v>
      </c>
      <c r="AO1413" s="2">
        <v>0</v>
      </c>
      <c r="AP1413" s="2">
        <v>0</v>
      </c>
      <c r="AQ1413" s="2">
        <v>0</v>
      </c>
      <c r="AR1413" s="4">
        <v>0</v>
      </c>
    </row>
    <row r="1414" spans="1:44" ht="16" thickBot="1" x14ac:dyDescent="0.4">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9">
        <v>878</v>
      </c>
      <c r="W1414" s="2">
        <v>1</v>
      </c>
      <c r="X1414" s="1" t="s">
        <v>69</v>
      </c>
      <c r="Y1414" s="2">
        <v>1</v>
      </c>
      <c r="Z1414" s="2">
        <v>2</v>
      </c>
      <c r="AA1414" s="9">
        <v>94</v>
      </c>
      <c r="AB1414" s="2">
        <v>3</v>
      </c>
      <c r="AC1414" s="2">
        <v>2</v>
      </c>
      <c r="AD1414" s="2">
        <v>3</v>
      </c>
      <c r="AE1414" s="9">
        <v>6728</v>
      </c>
      <c r="AF1414" s="12">
        <v>14255</v>
      </c>
      <c r="AG1414" s="2">
        <v>7</v>
      </c>
      <c r="AH1414" s="2">
        <v>12</v>
      </c>
      <c r="AI1414" s="2">
        <v>3</v>
      </c>
      <c r="AJ1414" s="2">
        <v>4</v>
      </c>
      <c r="AK1414" s="2">
        <v>80</v>
      </c>
      <c r="AL1414" s="2">
        <v>2</v>
      </c>
      <c r="AM1414" s="2">
        <v>12</v>
      </c>
      <c r="AN1414" s="2">
        <v>3</v>
      </c>
      <c r="AO1414" s="2">
        <v>6</v>
      </c>
      <c r="AP1414" s="2">
        <v>3</v>
      </c>
      <c r="AQ1414" s="2">
        <v>0</v>
      </c>
      <c r="AR1414" s="4">
        <v>1</v>
      </c>
    </row>
    <row r="1415" spans="1:44" ht="16" thickBot="1" x14ac:dyDescent="0.4">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9">
        <v>1093</v>
      </c>
      <c r="W1415" s="2">
        <v>9</v>
      </c>
      <c r="X1415" s="1" t="s">
        <v>75</v>
      </c>
      <c r="Y1415" s="2">
        <v>1</v>
      </c>
      <c r="Z1415" s="2">
        <v>3</v>
      </c>
      <c r="AA1415" s="9">
        <v>82</v>
      </c>
      <c r="AB1415" s="2">
        <v>1</v>
      </c>
      <c r="AC1415" s="2">
        <v>4</v>
      </c>
      <c r="AD1415" s="2">
        <v>3</v>
      </c>
      <c r="AE1415" s="9">
        <v>12936</v>
      </c>
      <c r="AF1415" s="12">
        <v>24164</v>
      </c>
      <c r="AG1415" s="2">
        <v>7</v>
      </c>
      <c r="AH1415" s="2">
        <v>11</v>
      </c>
      <c r="AI1415" s="2">
        <v>3</v>
      </c>
      <c r="AJ1415" s="2">
        <v>3</v>
      </c>
      <c r="AK1415" s="2">
        <v>80</v>
      </c>
      <c r="AL1415" s="2">
        <v>0</v>
      </c>
      <c r="AM1415" s="2">
        <v>25</v>
      </c>
      <c r="AN1415" s="2">
        <v>1</v>
      </c>
      <c r="AO1415" s="2">
        <v>23</v>
      </c>
      <c r="AP1415" s="2">
        <v>5</v>
      </c>
      <c r="AQ1415" s="2">
        <v>14</v>
      </c>
      <c r="AR1415" s="4">
        <v>10</v>
      </c>
    </row>
    <row r="1416" spans="1:44" ht="16" thickBot="1" x14ac:dyDescent="0.4">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9">
        <v>1496</v>
      </c>
      <c r="W1416" s="2">
        <v>1</v>
      </c>
      <c r="X1416" s="1" t="s">
        <v>75</v>
      </c>
      <c r="Y1416" s="2">
        <v>1</v>
      </c>
      <c r="Z1416" s="2">
        <v>1</v>
      </c>
      <c r="AA1416" s="9">
        <v>92</v>
      </c>
      <c r="AB1416" s="2">
        <v>3</v>
      </c>
      <c r="AC1416" s="2">
        <v>1</v>
      </c>
      <c r="AD1416" s="2">
        <v>4</v>
      </c>
      <c r="AE1416" s="9">
        <v>2909</v>
      </c>
      <c r="AF1416" s="12">
        <v>15747</v>
      </c>
      <c r="AG1416" s="2">
        <v>3</v>
      </c>
      <c r="AH1416" s="2">
        <v>15</v>
      </c>
      <c r="AI1416" s="2">
        <v>3</v>
      </c>
      <c r="AJ1416" s="2">
        <v>4</v>
      </c>
      <c r="AK1416" s="2">
        <v>80</v>
      </c>
      <c r="AL1416" s="2">
        <v>1</v>
      </c>
      <c r="AM1416" s="2">
        <v>5</v>
      </c>
      <c r="AN1416" s="2">
        <v>4</v>
      </c>
      <c r="AO1416" s="2">
        <v>3</v>
      </c>
      <c r="AP1416" s="2">
        <v>2</v>
      </c>
      <c r="AQ1416" s="2">
        <v>1</v>
      </c>
      <c r="AR1416" s="4">
        <v>2</v>
      </c>
    </row>
    <row r="1417" spans="1:44" ht="16" thickBot="1" x14ac:dyDescent="0.4">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9">
        <v>638</v>
      </c>
      <c r="W1417" s="2">
        <v>9</v>
      </c>
      <c r="X1417" s="1" t="s">
        <v>75</v>
      </c>
      <c r="Y1417" s="2">
        <v>1</v>
      </c>
      <c r="Z1417" s="2">
        <v>4</v>
      </c>
      <c r="AA1417" s="9">
        <v>33</v>
      </c>
      <c r="AB1417" s="2">
        <v>3</v>
      </c>
      <c r="AC1417" s="2">
        <v>1</v>
      </c>
      <c r="AD1417" s="2">
        <v>1</v>
      </c>
      <c r="AE1417" s="9">
        <v>1790</v>
      </c>
      <c r="AF1417" s="12">
        <v>26956</v>
      </c>
      <c r="AG1417" s="2">
        <v>1</v>
      </c>
      <c r="AH1417" s="2">
        <v>19</v>
      </c>
      <c r="AI1417" s="2">
        <v>3</v>
      </c>
      <c r="AJ1417" s="2">
        <v>1</v>
      </c>
      <c r="AK1417" s="2">
        <v>80</v>
      </c>
      <c r="AL1417" s="2">
        <v>1</v>
      </c>
      <c r="AM1417" s="2">
        <v>1</v>
      </c>
      <c r="AN1417" s="2">
        <v>2</v>
      </c>
      <c r="AO1417" s="2">
        <v>1</v>
      </c>
      <c r="AP1417" s="2">
        <v>0</v>
      </c>
      <c r="AQ1417" s="2">
        <v>1</v>
      </c>
      <c r="AR1417" s="4">
        <v>0</v>
      </c>
    </row>
    <row r="1418" spans="1:44" ht="16" thickBot="1" x14ac:dyDescent="0.4">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9">
        <v>746</v>
      </c>
      <c r="W1418" s="2">
        <v>24</v>
      </c>
      <c r="X1418" s="1" t="s">
        <v>75</v>
      </c>
      <c r="Y1418" s="2">
        <v>1</v>
      </c>
      <c r="Z1418" s="2">
        <v>3</v>
      </c>
      <c r="AA1418" s="9">
        <v>45</v>
      </c>
      <c r="AB1418" s="2">
        <v>4</v>
      </c>
      <c r="AC1418" s="2">
        <v>1</v>
      </c>
      <c r="AD1418" s="2">
        <v>4</v>
      </c>
      <c r="AE1418" s="9">
        <v>1091</v>
      </c>
      <c r="AF1418" s="12">
        <v>10642</v>
      </c>
      <c r="AG1418" s="2">
        <v>1</v>
      </c>
      <c r="AH1418" s="2">
        <v>17</v>
      </c>
      <c r="AI1418" s="2">
        <v>3</v>
      </c>
      <c r="AJ1418" s="2">
        <v>4</v>
      </c>
      <c r="AK1418" s="2">
        <v>80</v>
      </c>
      <c r="AL1418" s="2">
        <v>0</v>
      </c>
      <c r="AM1418" s="2">
        <v>1</v>
      </c>
      <c r="AN1418" s="2">
        <v>3</v>
      </c>
      <c r="AO1418" s="2">
        <v>1</v>
      </c>
      <c r="AP1418" s="2">
        <v>0</v>
      </c>
      <c r="AQ1418" s="2">
        <v>0</v>
      </c>
      <c r="AR1418" s="4">
        <v>0</v>
      </c>
    </row>
    <row r="1419" spans="1:44" ht="16" thickBot="1" x14ac:dyDescent="0.4">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9">
        <v>359</v>
      </c>
      <c r="W1419" s="2">
        <v>18</v>
      </c>
      <c r="X1419" s="1" t="s">
        <v>132</v>
      </c>
      <c r="Y1419" s="2">
        <v>1</v>
      </c>
      <c r="Z1419" s="2">
        <v>4</v>
      </c>
      <c r="AA1419" s="9">
        <v>89</v>
      </c>
      <c r="AB1419" s="2">
        <v>4</v>
      </c>
      <c r="AC1419" s="2">
        <v>1</v>
      </c>
      <c r="AD1419" s="2">
        <v>1</v>
      </c>
      <c r="AE1419" s="9">
        <v>2956</v>
      </c>
      <c r="AF1419" s="12">
        <v>21495</v>
      </c>
      <c r="AG1419" s="2">
        <v>0</v>
      </c>
      <c r="AH1419" s="2">
        <v>17</v>
      </c>
      <c r="AI1419" s="2">
        <v>3</v>
      </c>
      <c r="AJ1419" s="2">
        <v>3</v>
      </c>
      <c r="AK1419" s="2">
        <v>80</v>
      </c>
      <c r="AL1419" s="2">
        <v>0</v>
      </c>
      <c r="AM1419" s="2">
        <v>2</v>
      </c>
      <c r="AN1419" s="2">
        <v>3</v>
      </c>
      <c r="AO1419" s="2">
        <v>1</v>
      </c>
      <c r="AP1419" s="2">
        <v>0</v>
      </c>
      <c r="AQ1419" s="2">
        <v>0</v>
      </c>
      <c r="AR1419" s="4">
        <v>0</v>
      </c>
    </row>
    <row r="1420" spans="1:44" ht="16" thickBot="1" x14ac:dyDescent="0.4">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9">
        <v>240</v>
      </c>
      <c r="W1420" s="2">
        <v>22</v>
      </c>
      <c r="X1420" s="1" t="s">
        <v>63</v>
      </c>
      <c r="Y1420" s="2">
        <v>1</v>
      </c>
      <c r="Z1420" s="2">
        <v>4</v>
      </c>
      <c r="AA1420" s="9">
        <v>58</v>
      </c>
      <c r="AB1420" s="2">
        <v>1</v>
      </c>
      <c r="AC1420" s="2">
        <v>1</v>
      </c>
      <c r="AD1420" s="2">
        <v>3</v>
      </c>
      <c r="AE1420" s="9">
        <v>1555</v>
      </c>
      <c r="AF1420" s="12">
        <v>11585</v>
      </c>
      <c r="AG1420" s="2">
        <v>1</v>
      </c>
      <c r="AH1420" s="2">
        <v>11</v>
      </c>
      <c r="AI1420" s="2">
        <v>3</v>
      </c>
      <c r="AJ1420" s="2">
        <v>3</v>
      </c>
      <c r="AK1420" s="2">
        <v>80</v>
      </c>
      <c r="AL1420" s="2">
        <v>1</v>
      </c>
      <c r="AM1420" s="2">
        <v>1</v>
      </c>
      <c r="AN1420" s="2">
        <v>3</v>
      </c>
      <c r="AO1420" s="2">
        <v>1</v>
      </c>
      <c r="AP1420" s="2">
        <v>0</v>
      </c>
      <c r="AQ1420" s="2">
        <v>0</v>
      </c>
      <c r="AR1420" s="4">
        <v>0</v>
      </c>
    </row>
    <row r="1421" spans="1:44" ht="16" thickBot="1" x14ac:dyDescent="0.4">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9">
        <v>1404</v>
      </c>
      <c r="W1421" s="2">
        <v>17</v>
      </c>
      <c r="X1421" s="1" t="s">
        <v>75</v>
      </c>
      <c r="Y1421" s="2">
        <v>1</v>
      </c>
      <c r="Z1421" s="2">
        <v>3</v>
      </c>
      <c r="AA1421" s="9">
        <v>32</v>
      </c>
      <c r="AB1421" s="2">
        <v>2</v>
      </c>
      <c r="AC1421" s="2">
        <v>1</v>
      </c>
      <c r="AD1421" s="2">
        <v>4</v>
      </c>
      <c r="AE1421" s="9">
        <v>2367</v>
      </c>
      <c r="AF1421" s="12">
        <v>18779</v>
      </c>
      <c r="AG1421" s="2">
        <v>5</v>
      </c>
      <c r="AH1421" s="2">
        <v>12</v>
      </c>
      <c r="AI1421" s="2">
        <v>3</v>
      </c>
      <c r="AJ1421" s="2">
        <v>1</v>
      </c>
      <c r="AK1421" s="2">
        <v>80</v>
      </c>
      <c r="AL1421" s="2">
        <v>1</v>
      </c>
      <c r="AM1421" s="2">
        <v>6</v>
      </c>
      <c r="AN1421" s="2">
        <v>2</v>
      </c>
      <c r="AO1421" s="2">
        <v>4</v>
      </c>
      <c r="AP1421" s="2">
        <v>1</v>
      </c>
      <c r="AQ1421" s="2">
        <v>0</v>
      </c>
      <c r="AR1421" s="4">
        <v>3</v>
      </c>
    </row>
    <row r="1422" spans="1:44" ht="16" thickBot="1" x14ac:dyDescent="0.4">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9">
        <v>310</v>
      </c>
      <c r="W1422" s="2">
        <v>7</v>
      </c>
      <c r="X1422" s="1" t="s">
        <v>53</v>
      </c>
      <c r="Y1422" s="2">
        <v>1</v>
      </c>
      <c r="Z1422" s="2">
        <v>4</v>
      </c>
      <c r="AA1422" s="9">
        <v>72</v>
      </c>
      <c r="AB1422" s="2">
        <v>3</v>
      </c>
      <c r="AC1422" s="2">
        <v>1</v>
      </c>
      <c r="AD1422" s="2">
        <v>4</v>
      </c>
      <c r="AE1422" s="9">
        <v>2339</v>
      </c>
      <c r="AF1422" s="12">
        <v>3666</v>
      </c>
      <c r="AG1422" s="2">
        <v>8</v>
      </c>
      <c r="AH1422" s="2">
        <v>11</v>
      </c>
      <c r="AI1422" s="2">
        <v>3</v>
      </c>
      <c r="AJ1422" s="2">
        <v>4</v>
      </c>
      <c r="AK1422" s="2">
        <v>80</v>
      </c>
      <c r="AL1422" s="2">
        <v>1</v>
      </c>
      <c r="AM1422" s="2">
        <v>14</v>
      </c>
      <c r="AN1422" s="2">
        <v>1</v>
      </c>
      <c r="AO1422" s="2">
        <v>10</v>
      </c>
      <c r="AP1422" s="2">
        <v>9</v>
      </c>
      <c r="AQ1422" s="2">
        <v>9</v>
      </c>
      <c r="AR1422" s="4">
        <v>8</v>
      </c>
    </row>
    <row r="1423" spans="1:44" ht="16" thickBot="1" x14ac:dyDescent="0.4">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9">
        <v>903</v>
      </c>
      <c r="W1423" s="2">
        <v>2</v>
      </c>
      <c r="X1423" s="1" t="s">
        <v>75</v>
      </c>
      <c r="Y1423" s="2">
        <v>1</v>
      </c>
      <c r="Z1423" s="2">
        <v>3</v>
      </c>
      <c r="AA1423" s="9">
        <v>81</v>
      </c>
      <c r="AB1423" s="2">
        <v>3</v>
      </c>
      <c r="AC1423" s="2">
        <v>2</v>
      </c>
      <c r="AD1423" s="2">
        <v>2</v>
      </c>
      <c r="AE1423" s="9">
        <v>4855</v>
      </c>
      <c r="AF1423" s="12">
        <v>7653</v>
      </c>
      <c r="AG1423" s="2">
        <v>4</v>
      </c>
      <c r="AH1423" s="2">
        <v>11</v>
      </c>
      <c r="AI1423" s="2">
        <v>3</v>
      </c>
      <c r="AJ1423" s="2">
        <v>1</v>
      </c>
      <c r="AK1423" s="2">
        <v>80</v>
      </c>
      <c r="AL1423" s="2">
        <v>2</v>
      </c>
      <c r="AM1423" s="2">
        <v>7</v>
      </c>
      <c r="AN1423" s="2">
        <v>3</v>
      </c>
      <c r="AO1423" s="2">
        <v>5</v>
      </c>
      <c r="AP1423" s="2">
        <v>2</v>
      </c>
      <c r="AQ1423" s="2">
        <v>1</v>
      </c>
      <c r="AR1423" s="4">
        <v>4</v>
      </c>
    </row>
    <row r="1424" spans="1:44" ht="16" thickBot="1" x14ac:dyDescent="0.4">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9">
        <v>224</v>
      </c>
      <c r="W1424" s="2">
        <v>1</v>
      </c>
      <c r="X1424" s="1" t="s">
        <v>69</v>
      </c>
      <c r="Y1424" s="2">
        <v>1</v>
      </c>
      <c r="Z1424" s="2">
        <v>1</v>
      </c>
      <c r="AA1424" s="9">
        <v>100</v>
      </c>
      <c r="AB1424" s="2">
        <v>2</v>
      </c>
      <c r="AC1424" s="2">
        <v>1</v>
      </c>
      <c r="AD1424" s="2">
        <v>1</v>
      </c>
      <c r="AE1424" s="9">
        <v>2362</v>
      </c>
      <c r="AF1424" s="12">
        <v>7568</v>
      </c>
      <c r="AG1424" s="2">
        <v>6</v>
      </c>
      <c r="AH1424" s="2">
        <v>13</v>
      </c>
      <c r="AI1424" s="2">
        <v>3</v>
      </c>
      <c r="AJ1424" s="2">
        <v>3</v>
      </c>
      <c r="AK1424" s="2">
        <v>80</v>
      </c>
      <c r="AL1424" s="2">
        <v>0</v>
      </c>
      <c r="AM1424" s="2">
        <v>11</v>
      </c>
      <c r="AN1424" s="2">
        <v>1</v>
      </c>
      <c r="AO1424" s="2">
        <v>9</v>
      </c>
      <c r="AP1424" s="2">
        <v>7</v>
      </c>
      <c r="AQ1424" s="2">
        <v>0</v>
      </c>
      <c r="AR1424" s="4">
        <v>7</v>
      </c>
    </row>
    <row r="1425" spans="1:44" ht="16" thickBot="1" x14ac:dyDescent="0.4">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9">
        <v>1162</v>
      </c>
      <c r="W1425" s="2">
        <v>24</v>
      </c>
      <c r="X1425" s="1" t="s">
        <v>53</v>
      </c>
      <c r="Y1425" s="2">
        <v>1</v>
      </c>
      <c r="Z1425" s="2">
        <v>1</v>
      </c>
      <c r="AA1425" s="9">
        <v>97</v>
      </c>
      <c r="AB1425" s="2">
        <v>3</v>
      </c>
      <c r="AC1425" s="2">
        <v>1</v>
      </c>
      <c r="AD1425" s="2">
        <v>4</v>
      </c>
      <c r="AE1425" s="9">
        <v>2587</v>
      </c>
      <c r="AF1425" s="12">
        <v>10261</v>
      </c>
      <c r="AG1425" s="2">
        <v>1</v>
      </c>
      <c r="AH1425" s="2">
        <v>16</v>
      </c>
      <c r="AI1425" s="2">
        <v>3</v>
      </c>
      <c r="AJ1425" s="2">
        <v>4</v>
      </c>
      <c r="AK1425" s="2">
        <v>80</v>
      </c>
      <c r="AL1425" s="2">
        <v>0</v>
      </c>
      <c r="AM1425" s="2">
        <v>5</v>
      </c>
      <c r="AN1425" s="2">
        <v>3</v>
      </c>
      <c r="AO1425" s="2">
        <v>4</v>
      </c>
      <c r="AP1425" s="2">
        <v>2</v>
      </c>
      <c r="AQ1425" s="2">
        <v>1</v>
      </c>
      <c r="AR1425" s="4">
        <v>0</v>
      </c>
    </row>
    <row r="1426" spans="1:44" ht="16" thickBot="1" x14ac:dyDescent="0.4">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9">
        <v>676</v>
      </c>
      <c r="W1426" s="2">
        <v>9</v>
      </c>
      <c r="X1426" s="1" t="s">
        <v>69</v>
      </c>
      <c r="Y1426" s="2">
        <v>1</v>
      </c>
      <c r="Z1426" s="2">
        <v>4</v>
      </c>
      <c r="AA1426" s="9">
        <v>86</v>
      </c>
      <c r="AB1426" s="2">
        <v>3</v>
      </c>
      <c r="AC1426" s="2">
        <v>1</v>
      </c>
      <c r="AD1426" s="2">
        <v>1</v>
      </c>
      <c r="AE1426" s="9">
        <v>2018</v>
      </c>
      <c r="AF1426" s="12">
        <v>21831</v>
      </c>
      <c r="AG1426" s="2">
        <v>3</v>
      </c>
      <c r="AH1426" s="2">
        <v>14</v>
      </c>
      <c r="AI1426" s="2">
        <v>3</v>
      </c>
      <c r="AJ1426" s="2">
        <v>2</v>
      </c>
      <c r="AK1426" s="2">
        <v>80</v>
      </c>
      <c r="AL1426" s="2">
        <v>0</v>
      </c>
      <c r="AM1426" s="2">
        <v>15</v>
      </c>
      <c r="AN1426" s="2">
        <v>1</v>
      </c>
      <c r="AO1426" s="2">
        <v>5</v>
      </c>
      <c r="AP1426" s="2">
        <v>4</v>
      </c>
      <c r="AQ1426" s="2">
        <v>1</v>
      </c>
      <c r="AR1426" s="4">
        <v>0</v>
      </c>
    </row>
    <row r="1427" spans="1:44" ht="16" thickBot="1" x14ac:dyDescent="0.4">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9">
        <v>370</v>
      </c>
      <c r="W1427" s="2">
        <v>10</v>
      </c>
      <c r="X1427" s="1" t="s">
        <v>69</v>
      </c>
      <c r="Y1427" s="2">
        <v>1</v>
      </c>
      <c r="Z1427" s="2">
        <v>4</v>
      </c>
      <c r="AA1427" s="9">
        <v>58</v>
      </c>
      <c r="AB1427" s="2">
        <v>3</v>
      </c>
      <c r="AC1427" s="2">
        <v>2</v>
      </c>
      <c r="AD1427" s="2">
        <v>1</v>
      </c>
      <c r="AE1427" s="9">
        <v>4213</v>
      </c>
      <c r="AF1427" s="12">
        <v>4992</v>
      </c>
      <c r="AG1427" s="2">
        <v>1</v>
      </c>
      <c r="AH1427" s="2">
        <v>15</v>
      </c>
      <c r="AI1427" s="2">
        <v>3</v>
      </c>
      <c r="AJ1427" s="2">
        <v>2</v>
      </c>
      <c r="AK1427" s="2">
        <v>80</v>
      </c>
      <c r="AL1427" s="2">
        <v>0</v>
      </c>
      <c r="AM1427" s="2">
        <v>10</v>
      </c>
      <c r="AN1427" s="2">
        <v>1</v>
      </c>
      <c r="AO1427" s="2">
        <v>10</v>
      </c>
      <c r="AP1427" s="2">
        <v>3</v>
      </c>
      <c r="AQ1427" s="2">
        <v>0</v>
      </c>
      <c r="AR1427" s="4">
        <v>8</v>
      </c>
    </row>
    <row r="1428" spans="1:44" ht="16" thickBot="1" x14ac:dyDescent="0.4">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9">
        <v>1259</v>
      </c>
      <c r="W1428" s="2">
        <v>2</v>
      </c>
      <c r="X1428" s="1" t="s">
        <v>69</v>
      </c>
      <c r="Y1428" s="2">
        <v>1</v>
      </c>
      <c r="Z1428" s="2">
        <v>4</v>
      </c>
      <c r="AA1428" s="9">
        <v>95</v>
      </c>
      <c r="AB1428" s="2">
        <v>3</v>
      </c>
      <c r="AC1428" s="2">
        <v>1</v>
      </c>
      <c r="AD1428" s="2">
        <v>2</v>
      </c>
      <c r="AE1428" s="9">
        <v>1393</v>
      </c>
      <c r="AF1428" s="12">
        <v>24852</v>
      </c>
      <c r="AG1428" s="2">
        <v>1</v>
      </c>
      <c r="AH1428" s="2">
        <v>12</v>
      </c>
      <c r="AI1428" s="2">
        <v>3</v>
      </c>
      <c r="AJ1428" s="2">
        <v>1</v>
      </c>
      <c r="AK1428" s="2">
        <v>80</v>
      </c>
      <c r="AL1428" s="2">
        <v>0</v>
      </c>
      <c r="AM1428" s="2">
        <v>1</v>
      </c>
      <c r="AN1428" s="2">
        <v>3</v>
      </c>
      <c r="AO1428" s="2">
        <v>1</v>
      </c>
      <c r="AP1428" s="2">
        <v>0</v>
      </c>
      <c r="AQ1428" s="2">
        <v>0</v>
      </c>
      <c r="AR1428" s="4">
        <v>0</v>
      </c>
    </row>
    <row r="1429" spans="1:44" ht="16" thickBot="1" x14ac:dyDescent="0.4">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9">
        <v>377</v>
      </c>
      <c r="W1429" s="2">
        <v>9</v>
      </c>
      <c r="X1429" s="1" t="s">
        <v>75</v>
      </c>
      <c r="Y1429" s="2">
        <v>1</v>
      </c>
      <c r="Z1429" s="2">
        <v>1</v>
      </c>
      <c r="AA1429" s="9">
        <v>52</v>
      </c>
      <c r="AB1429" s="2">
        <v>3</v>
      </c>
      <c r="AC1429" s="2">
        <v>3</v>
      </c>
      <c r="AD1429" s="2">
        <v>1</v>
      </c>
      <c r="AE1429" s="9">
        <v>10096</v>
      </c>
      <c r="AF1429" s="12">
        <v>15986</v>
      </c>
      <c r="AG1429" s="2">
        <v>4</v>
      </c>
      <c r="AH1429" s="2">
        <v>11</v>
      </c>
      <c r="AI1429" s="2">
        <v>3</v>
      </c>
      <c r="AJ1429" s="2">
        <v>1</v>
      </c>
      <c r="AK1429" s="2">
        <v>80</v>
      </c>
      <c r="AL1429" s="2">
        <v>1</v>
      </c>
      <c r="AM1429" s="2">
        <v>28</v>
      </c>
      <c r="AN1429" s="2">
        <v>4</v>
      </c>
      <c r="AO1429" s="2">
        <v>7</v>
      </c>
      <c r="AP1429" s="2">
        <v>7</v>
      </c>
      <c r="AQ1429" s="2">
        <v>4</v>
      </c>
      <c r="AR1429" s="4">
        <v>3</v>
      </c>
    </row>
    <row r="1430" spans="1:44" ht="16" thickBot="1" x14ac:dyDescent="0.4">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9">
        <v>383</v>
      </c>
      <c r="W1430" s="2">
        <v>9</v>
      </c>
      <c r="X1430" s="1" t="s">
        <v>53</v>
      </c>
      <c r="Y1430" s="2">
        <v>1</v>
      </c>
      <c r="Z1430" s="2">
        <v>1</v>
      </c>
      <c r="AA1430" s="9">
        <v>68</v>
      </c>
      <c r="AB1430" s="2">
        <v>2</v>
      </c>
      <c r="AC1430" s="2">
        <v>1</v>
      </c>
      <c r="AD1430" s="2">
        <v>1</v>
      </c>
      <c r="AE1430" s="9">
        <v>4400</v>
      </c>
      <c r="AF1430" s="12">
        <v>15182</v>
      </c>
      <c r="AG1430" s="2">
        <v>3</v>
      </c>
      <c r="AH1430" s="2">
        <v>12</v>
      </c>
      <c r="AI1430" s="2">
        <v>3</v>
      </c>
      <c r="AJ1430" s="2">
        <v>1</v>
      </c>
      <c r="AK1430" s="2">
        <v>80</v>
      </c>
      <c r="AL1430" s="2">
        <v>0</v>
      </c>
      <c r="AM1430" s="2">
        <v>6</v>
      </c>
      <c r="AN1430" s="2">
        <v>3</v>
      </c>
      <c r="AO1430" s="2">
        <v>3</v>
      </c>
      <c r="AP1430" s="2">
        <v>2</v>
      </c>
      <c r="AQ1430" s="2">
        <v>2</v>
      </c>
      <c r="AR1430" s="4">
        <v>2</v>
      </c>
    </row>
    <row r="1431" spans="1:44" ht="16" thickBot="1" x14ac:dyDescent="0.4">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9">
        <v>737</v>
      </c>
      <c r="W1431" s="2">
        <v>10</v>
      </c>
      <c r="X1431" s="1" t="s">
        <v>75</v>
      </c>
      <c r="Y1431" s="2">
        <v>1</v>
      </c>
      <c r="Z1431" s="2">
        <v>4</v>
      </c>
      <c r="AA1431" s="9">
        <v>55</v>
      </c>
      <c r="AB1431" s="2">
        <v>2</v>
      </c>
      <c r="AC1431" s="2">
        <v>3</v>
      </c>
      <c r="AD1431" s="2">
        <v>1</v>
      </c>
      <c r="AE1431" s="9">
        <v>10306</v>
      </c>
      <c r="AF1431" s="12">
        <v>21530</v>
      </c>
      <c r="AG1431" s="2">
        <v>9</v>
      </c>
      <c r="AH1431" s="2">
        <v>17</v>
      </c>
      <c r="AI1431" s="2">
        <v>3</v>
      </c>
      <c r="AJ1431" s="2">
        <v>3</v>
      </c>
      <c r="AK1431" s="2">
        <v>80</v>
      </c>
      <c r="AL1431" s="2">
        <v>0</v>
      </c>
      <c r="AM1431" s="2">
        <v>15</v>
      </c>
      <c r="AN1431" s="2">
        <v>3</v>
      </c>
      <c r="AO1431" s="2">
        <v>13</v>
      </c>
      <c r="AP1431" s="2">
        <v>12</v>
      </c>
      <c r="AQ1431" s="2">
        <v>6</v>
      </c>
      <c r="AR1431" s="4">
        <v>0</v>
      </c>
    </row>
    <row r="1432" spans="1:44" ht="16" thickBot="1" x14ac:dyDescent="0.4">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9">
        <v>740</v>
      </c>
      <c r="W1432" s="2">
        <v>1</v>
      </c>
      <c r="X1432" s="1" t="s">
        <v>75</v>
      </c>
      <c r="Y1432" s="2">
        <v>1</v>
      </c>
      <c r="Z1432" s="2">
        <v>2</v>
      </c>
      <c r="AA1432" s="9">
        <v>64</v>
      </c>
      <c r="AB1432" s="2">
        <v>2</v>
      </c>
      <c r="AC1432" s="2">
        <v>2</v>
      </c>
      <c r="AD1432" s="2">
        <v>1</v>
      </c>
      <c r="AE1432" s="9">
        <v>9714</v>
      </c>
      <c r="AF1432" s="12">
        <v>5323</v>
      </c>
      <c r="AG1432" s="2">
        <v>1</v>
      </c>
      <c r="AH1432" s="2">
        <v>11</v>
      </c>
      <c r="AI1432" s="2">
        <v>3</v>
      </c>
      <c r="AJ1432" s="2">
        <v>4</v>
      </c>
      <c r="AK1432" s="2">
        <v>80</v>
      </c>
      <c r="AL1432" s="2">
        <v>1</v>
      </c>
      <c r="AM1432" s="2">
        <v>10</v>
      </c>
      <c r="AN1432" s="2">
        <v>3</v>
      </c>
      <c r="AO1432" s="2">
        <v>10</v>
      </c>
      <c r="AP1432" s="2">
        <v>8</v>
      </c>
      <c r="AQ1432" s="2">
        <v>6</v>
      </c>
      <c r="AR1432" s="4">
        <v>7</v>
      </c>
    </row>
    <row r="1433" spans="1:44" ht="16" thickBot="1" x14ac:dyDescent="0.4">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9">
        <v>1079</v>
      </c>
      <c r="W1433" s="2">
        <v>16</v>
      </c>
      <c r="X1433" s="1" t="s">
        <v>69</v>
      </c>
      <c r="Y1433" s="2">
        <v>1</v>
      </c>
      <c r="Z1433" s="2">
        <v>1</v>
      </c>
      <c r="AA1433" s="9">
        <v>70</v>
      </c>
      <c r="AB1433" s="2">
        <v>3</v>
      </c>
      <c r="AC1433" s="2">
        <v>3</v>
      </c>
      <c r="AD1433" s="2">
        <v>1</v>
      </c>
      <c r="AE1433" s="9">
        <v>8161</v>
      </c>
      <c r="AF1433" s="12">
        <v>19002</v>
      </c>
      <c r="AG1433" s="2">
        <v>2</v>
      </c>
      <c r="AH1433" s="2">
        <v>13</v>
      </c>
      <c r="AI1433" s="2">
        <v>3</v>
      </c>
      <c r="AJ1433" s="2">
        <v>1</v>
      </c>
      <c r="AK1433" s="2">
        <v>80</v>
      </c>
      <c r="AL1433" s="2">
        <v>3</v>
      </c>
      <c r="AM1433" s="2">
        <v>10</v>
      </c>
      <c r="AN1433" s="2">
        <v>3</v>
      </c>
      <c r="AO1433" s="2">
        <v>1</v>
      </c>
      <c r="AP1433" s="2">
        <v>0</v>
      </c>
      <c r="AQ1433" s="2">
        <v>0</v>
      </c>
      <c r="AR1433" s="4">
        <v>0</v>
      </c>
    </row>
    <row r="1434" spans="1:44" ht="16" thickBot="1" x14ac:dyDescent="0.4">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9">
        <v>964</v>
      </c>
      <c r="W1434" s="2">
        <v>1</v>
      </c>
      <c r="X1434" s="1" t="s">
        <v>53</v>
      </c>
      <c r="Y1434" s="2">
        <v>1</v>
      </c>
      <c r="Z1434" s="2">
        <v>1</v>
      </c>
      <c r="AA1434" s="9">
        <v>34</v>
      </c>
      <c r="AB1434" s="2">
        <v>1</v>
      </c>
      <c r="AC1434" s="2">
        <v>2</v>
      </c>
      <c r="AD1434" s="2">
        <v>2</v>
      </c>
      <c r="AE1434" s="9">
        <v>6735</v>
      </c>
      <c r="AF1434" s="12">
        <v>12147</v>
      </c>
      <c r="AG1434" s="2">
        <v>6</v>
      </c>
      <c r="AH1434" s="2">
        <v>15</v>
      </c>
      <c r="AI1434" s="2">
        <v>3</v>
      </c>
      <c r="AJ1434" s="2">
        <v>2</v>
      </c>
      <c r="AK1434" s="2">
        <v>80</v>
      </c>
      <c r="AL1434" s="2">
        <v>0</v>
      </c>
      <c r="AM1434" s="2">
        <v>10</v>
      </c>
      <c r="AN1434" s="2">
        <v>3</v>
      </c>
      <c r="AO1434" s="2">
        <v>0</v>
      </c>
      <c r="AP1434" s="2">
        <v>0</v>
      </c>
      <c r="AQ1434" s="2">
        <v>0</v>
      </c>
      <c r="AR1434" s="4">
        <v>0</v>
      </c>
    </row>
    <row r="1435" spans="1:44" ht="16" thickBot="1" x14ac:dyDescent="0.4">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9">
        <v>337</v>
      </c>
      <c r="W1435" s="2">
        <v>7</v>
      </c>
      <c r="X1435" s="1" t="s">
        <v>63</v>
      </c>
      <c r="Y1435" s="2">
        <v>1</v>
      </c>
      <c r="Z1435" s="2">
        <v>2</v>
      </c>
      <c r="AA1435" s="9">
        <v>31</v>
      </c>
      <c r="AB1435" s="2">
        <v>3</v>
      </c>
      <c r="AC1435" s="2">
        <v>1</v>
      </c>
      <c r="AD1435" s="2">
        <v>1</v>
      </c>
      <c r="AE1435" s="9">
        <v>2679</v>
      </c>
      <c r="AF1435" s="12">
        <v>4567</v>
      </c>
      <c r="AG1435" s="2">
        <v>1</v>
      </c>
      <c r="AH1435" s="2">
        <v>13</v>
      </c>
      <c r="AI1435" s="2">
        <v>3</v>
      </c>
      <c r="AJ1435" s="2">
        <v>2</v>
      </c>
      <c r="AK1435" s="2">
        <v>80</v>
      </c>
      <c r="AL1435" s="2">
        <v>0</v>
      </c>
      <c r="AM1435" s="2">
        <v>1</v>
      </c>
      <c r="AN1435" s="2">
        <v>3</v>
      </c>
      <c r="AO1435" s="2">
        <v>1</v>
      </c>
      <c r="AP1435" s="2">
        <v>0</v>
      </c>
      <c r="AQ1435" s="2">
        <v>1</v>
      </c>
      <c r="AR1435" s="4">
        <v>0</v>
      </c>
    </row>
    <row r="1436" spans="1:44" ht="16" thickBot="1" x14ac:dyDescent="0.4">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9">
        <v>945</v>
      </c>
      <c r="W1436" s="2">
        <v>9</v>
      </c>
      <c r="X1436" s="1" t="s">
        <v>75</v>
      </c>
      <c r="Y1436" s="2">
        <v>1</v>
      </c>
      <c r="Z1436" s="2">
        <v>2</v>
      </c>
      <c r="AA1436" s="9">
        <v>89</v>
      </c>
      <c r="AB1436" s="2">
        <v>3</v>
      </c>
      <c r="AC1436" s="2">
        <v>1</v>
      </c>
      <c r="AD1436" s="2">
        <v>4</v>
      </c>
      <c r="AE1436" s="9">
        <v>1081</v>
      </c>
      <c r="AF1436" s="12">
        <v>16019</v>
      </c>
      <c r="AG1436" s="2">
        <v>1</v>
      </c>
      <c r="AH1436" s="2">
        <v>13</v>
      </c>
      <c r="AI1436" s="2">
        <v>3</v>
      </c>
      <c r="AJ1436" s="2">
        <v>3</v>
      </c>
      <c r="AK1436" s="2">
        <v>80</v>
      </c>
      <c r="AL1436" s="2">
        <v>0</v>
      </c>
      <c r="AM1436" s="2">
        <v>1</v>
      </c>
      <c r="AN1436" s="2">
        <v>2</v>
      </c>
      <c r="AO1436" s="2">
        <v>1</v>
      </c>
      <c r="AP1436" s="2">
        <v>0</v>
      </c>
      <c r="AQ1436" s="2">
        <v>0</v>
      </c>
      <c r="AR1436" s="4">
        <v>0</v>
      </c>
    </row>
    <row r="1437" spans="1:44" ht="16" thickBot="1" x14ac:dyDescent="0.4">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9">
        <v>238</v>
      </c>
      <c r="W1437" s="2">
        <v>5</v>
      </c>
      <c r="X1437" s="1" t="s">
        <v>53</v>
      </c>
      <c r="Y1437" s="2">
        <v>1</v>
      </c>
      <c r="Z1437" s="2">
        <v>1</v>
      </c>
      <c r="AA1437" s="9">
        <v>47</v>
      </c>
      <c r="AB1437" s="2">
        <v>4</v>
      </c>
      <c r="AC1437" s="2">
        <v>1</v>
      </c>
      <c r="AD1437" s="2">
        <v>3</v>
      </c>
      <c r="AE1437" s="9">
        <v>2432</v>
      </c>
      <c r="AF1437" s="12">
        <v>15318</v>
      </c>
      <c r="AG1437" s="2">
        <v>3</v>
      </c>
      <c r="AH1437" s="2">
        <v>14</v>
      </c>
      <c r="AI1437" s="2">
        <v>3</v>
      </c>
      <c r="AJ1437" s="2">
        <v>1</v>
      </c>
      <c r="AK1437" s="2">
        <v>80</v>
      </c>
      <c r="AL1437" s="2">
        <v>0</v>
      </c>
      <c r="AM1437" s="2">
        <v>8</v>
      </c>
      <c r="AN1437" s="2">
        <v>3</v>
      </c>
      <c r="AO1437" s="2">
        <v>4</v>
      </c>
      <c r="AP1437" s="2">
        <v>1</v>
      </c>
      <c r="AQ1437" s="2">
        <v>0</v>
      </c>
      <c r="AR1437" s="4">
        <v>3</v>
      </c>
    </row>
    <row r="1438" spans="1:44" ht="16" thickBot="1" x14ac:dyDescent="0.4">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9">
        <v>337</v>
      </c>
      <c r="W1438" s="2">
        <v>14</v>
      </c>
      <c r="X1438" s="1" t="s">
        <v>63</v>
      </c>
      <c r="Y1438" s="2">
        <v>1</v>
      </c>
      <c r="Z1438" s="2">
        <v>3</v>
      </c>
      <c r="AA1438" s="9">
        <v>84</v>
      </c>
      <c r="AB1438" s="2">
        <v>3</v>
      </c>
      <c r="AC1438" s="2">
        <v>3</v>
      </c>
      <c r="AD1438" s="2">
        <v>4</v>
      </c>
      <c r="AE1438" s="9">
        <v>7553</v>
      </c>
      <c r="AF1438" s="12">
        <v>22930</v>
      </c>
      <c r="AG1438" s="2">
        <v>0</v>
      </c>
      <c r="AH1438" s="2">
        <v>12</v>
      </c>
      <c r="AI1438" s="2">
        <v>3</v>
      </c>
      <c r="AJ1438" s="2">
        <v>1</v>
      </c>
      <c r="AK1438" s="2">
        <v>80</v>
      </c>
      <c r="AL1438" s="2">
        <v>0</v>
      </c>
      <c r="AM1438" s="2">
        <v>9</v>
      </c>
      <c r="AN1438" s="2">
        <v>3</v>
      </c>
      <c r="AO1438" s="2">
        <v>8</v>
      </c>
      <c r="AP1438" s="2">
        <v>7</v>
      </c>
      <c r="AQ1438" s="2">
        <v>7</v>
      </c>
      <c r="AR1438" s="4">
        <v>7</v>
      </c>
    </row>
    <row r="1439" spans="1:44" ht="16" thickBot="1" x14ac:dyDescent="0.4">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9">
        <v>708</v>
      </c>
      <c r="W1439" s="2">
        <v>7</v>
      </c>
      <c r="X1439" s="1" t="s">
        <v>53</v>
      </c>
      <c r="Y1439" s="2">
        <v>1</v>
      </c>
      <c r="Z1439" s="2">
        <v>4</v>
      </c>
      <c r="AA1439" s="9">
        <v>95</v>
      </c>
      <c r="AB1439" s="2">
        <v>3</v>
      </c>
      <c r="AC1439" s="2">
        <v>1</v>
      </c>
      <c r="AD1439" s="2">
        <v>3</v>
      </c>
      <c r="AE1439" s="9">
        <v>2655</v>
      </c>
      <c r="AF1439" s="12">
        <v>11740</v>
      </c>
      <c r="AG1439" s="2">
        <v>2</v>
      </c>
      <c r="AH1439" s="2">
        <v>11</v>
      </c>
      <c r="AI1439" s="2">
        <v>3</v>
      </c>
      <c r="AJ1439" s="2">
        <v>3</v>
      </c>
      <c r="AK1439" s="2">
        <v>80</v>
      </c>
      <c r="AL1439" s="2">
        <v>2</v>
      </c>
      <c r="AM1439" s="2">
        <v>19</v>
      </c>
      <c r="AN1439" s="2">
        <v>3</v>
      </c>
      <c r="AO1439" s="2">
        <v>9</v>
      </c>
      <c r="AP1439" s="2">
        <v>7</v>
      </c>
      <c r="AQ1439" s="2">
        <v>7</v>
      </c>
      <c r="AR1439" s="4">
        <v>7</v>
      </c>
    </row>
    <row r="1440" spans="1:44" ht="16" thickBot="1" x14ac:dyDescent="0.4">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9">
        <v>544</v>
      </c>
      <c r="W1440" s="2">
        <v>3</v>
      </c>
      <c r="X1440" s="1" t="s">
        <v>53</v>
      </c>
      <c r="Y1440" s="2">
        <v>1</v>
      </c>
      <c r="Z1440" s="2">
        <v>2</v>
      </c>
      <c r="AA1440" s="9">
        <v>70</v>
      </c>
      <c r="AB1440" s="2">
        <v>3</v>
      </c>
      <c r="AC1440" s="2">
        <v>1</v>
      </c>
      <c r="AD1440" s="2">
        <v>4</v>
      </c>
      <c r="AE1440" s="9">
        <v>1569</v>
      </c>
      <c r="AF1440" s="12">
        <v>18420</v>
      </c>
      <c r="AG1440" s="2">
        <v>1</v>
      </c>
      <c r="AH1440" s="2">
        <v>12</v>
      </c>
      <c r="AI1440" s="2">
        <v>3</v>
      </c>
      <c r="AJ1440" s="2">
        <v>3</v>
      </c>
      <c r="AK1440" s="2">
        <v>80</v>
      </c>
      <c r="AL1440" s="2">
        <v>0</v>
      </c>
      <c r="AM1440" s="2">
        <v>0</v>
      </c>
      <c r="AN1440" s="2">
        <v>4</v>
      </c>
      <c r="AO1440" s="2">
        <v>0</v>
      </c>
      <c r="AP1440" s="2">
        <v>0</v>
      </c>
      <c r="AQ1440" s="2">
        <v>0</v>
      </c>
      <c r="AR1440" s="4">
        <v>0</v>
      </c>
    </row>
    <row r="1441" spans="1:44" ht="16" thickBot="1" x14ac:dyDescent="0.4">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9">
        <v>920</v>
      </c>
      <c r="W1441" s="2">
        <v>20</v>
      </c>
      <c r="X1441" s="1" t="s">
        <v>53</v>
      </c>
      <c r="Y1441" s="2">
        <v>1</v>
      </c>
      <c r="Z1441" s="2">
        <v>4</v>
      </c>
      <c r="AA1441" s="9">
        <v>69</v>
      </c>
      <c r="AB1441" s="2">
        <v>3</v>
      </c>
      <c r="AC1441" s="2">
        <v>1</v>
      </c>
      <c r="AD1441" s="2">
        <v>2</v>
      </c>
      <c r="AE1441" s="9">
        <v>2148</v>
      </c>
      <c r="AF1441" s="12">
        <v>6889</v>
      </c>
      <c r="AG1441" s="2">
        <v>0</v>
      </c>
      <c r="AH1441" s="2">
        <v>11</v>
      </c>
      <c r="AI1441" s="2">
        <v>3</v>
      </c>
      <c r="AJ1441" s="2">
        <v>3</v>
      </c>
      <c r="AK1441" s="2">
        <v>80</v>
      </c>
      <c r="AL1441" s="2">
        <v>0</v>
      </c>
      <c r="AM1441" s="2">
        <v>6</v>
      </c>
      <c r="AN1441" s="2">
        <v>3</v>
      </c>
      <c r="AO1441" s="2">
        <v>5</v>
      </c>
      <c r="AP1441" s="2">
        <v>1</v>
      </c>
      <c r="AQ1441" s="2">
        <v>1</v>
      </c>
      <c r="AR1441" s="4">
        <v>4</v>
      </c>
    </row>
    <row r="1442" spans="1:44" ht="16" thickBot="1" x14ac:dyDescent="0.4">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9">
        <v>104</v>
      </c>
      <c r="W1442" s="2">
        <v>2</v>
      </c>
      <c r="X1442" s="1" t="s">
        <v>75</v>
      </c>
      <c r="Y1442" s="2">
        <v>1</v>
      </c>
      <c r="Z1442" s="2">
        <v>1</v>
      </c>
      <c r="AA1442" s="9">
        <v>69</v>
      </c>
      <c r="AB1442" s="2">
        <v>3</v>
      </c>
      <c r="AC1442" s="2">
        <v>1</v>
      </c>
      <c r="AD1442" s="2">
        <v>1</v>
      </c>
      <c r="AE1442" s="9">
        <v>2074</v>
      </c>
      <c r="AF1442" s="12">
        <v>26619</v>
      </c>
      <c r="AG1442" s="2">
        <v>1</v>
      </c>
      <c r="AH1442" s="2">
        <v>12</v>
      </c>
      <c r="AI1442" s="2">
        <v>3</v>
      </c>
      <c r="AJ1442" s="2">
        <v>4</v>
      </c>
      <c r="AK1442" s="2">
        <v>80</v>
      </c>
      <c r="AL1442" s="2">
        <v>1</v>
      </c>
      <c r="AM1442" s="2">
        <v>1</v>
      </c>
      <c r="AN1442" s="2">
        <v>3</v>
      </c>
      <c r="AO1442" s="2">
        <v>1</v>
      </c>
      <c r="AP1442" s="2">
        <v>0</v>
      </c>
      <c r="AQ1442" s="2">
        <v>0</v>
      </c>
      <c r="AR1442" s="4">
        <v>0</v>
      </c>
    </row>
    <row r="1443" spans="1:44" ht="16" thickBot="1" x14ac:dyDescent="0.4">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9">
        <v>1294</v>
      </c>
      <c r="W1443" s="2">
        <v>8</v>
      </c>
      <c r="X1443" s="1" t="s">
        <v>63</v>
      </c>
      <c r="Y1443" s="2">
        <v>1</v>
      </c>
      <c r="Z1443" s="2">
        <v>3</v>
      </c>
      <c r="AA1443" s="9">
        <v>79</v>
      </c>
      <c r="AB1443" s="2">
        <v>3</v>
      </c>
      <c r="AC1443" s="2">
        <v>1</v>
      </c>
      <c r="AD1443" s="2">
        <v>1</v>
      </c>
      <c r="AE1443" s="9">
        <v>2398</v>
      </c>
      <c r="AF1443" s="12">
        <v>15999</v>
      </c>
      <c r="AG1443" s="2">
        <v>1</v>
      </c>
      <c r="AH1443" s="2">
        <v>17</v>
      </c>
      <c r="AI1443" s="2">
        <v>3</v>
      </c>
      <c r="AJ1443" s="2">
        <v>3</v>
      </c>
      <c r="AK1443" s="2">
        <v>80</v>
      </c>
      <c r="AL1443" s="2">
        <v>0</v>
      </c>
      <c r="AM1443" s="2">
        <v>1</v>
      </c>
      <c r="AN1443" s="2">
        <v>3</v>
      </c>
      <c r="AO1443" s="2">
        <v>1</v>
      </c>
      <c r="AP1443" s="2">
        <v>0</v>
      </c>
      <c r="AQ1443" s="2">
        <v>0</v>
      </c>
      <c r="AR1443" s="4">
        <v>0</v>
      </c>
    </row>
    <row r="1444" spans="1:44" ht="16" thickBot="1" x14ac:dyDescent="0.4">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9">
        <v>1475</v>
      </c>
      <c r="W1444" s="2">
        <v>13</v>
      </c>
      <c r="X1444" s="1" t="s">
        <v>53</v>
      </c>
      <c r="Y1444" s="2">
        <v>1</v>
      </c>
      <c r="Z1444" s="2">
        <v>4</v>
      </c>
      <c r="AA1444" s="9">
        <v>84</v>
      </c>
      <c r="AB1444" s="2">
        <v>3</v>
      </c>
      <c r="AC1444" s="2">
        <v>2</v>
      </c>
      <c r="AD1444" s="2">
        <v>1</v>
      </c>
      <c r="AE1444" s="9">
        <v>9854</v>
      </c>
      <c r="AF1444" s="12">
        <v>23352</v>
      </c>
      <c r="AG1444" s="2">
        <v>3</v>
      </c>
      <c r="AH1444" s="2">
        <v>11</v>
      </c>
      <c r="AI1444" s="2">
        <v>3</v>
      </c>
      <c r="AJ1444" s="2">
        <v>4</v>
      </c>
      <c r="AK1444" s="2">
        <v>80</v>
      </c>
      <c r="AL1444" s="2">
        <v>0</v>
      </c>
      <c r="AM1444" s="2">
        <v>6</v>
      </c>
      <c r="AN1444" s="2">
        <v>3</v>
      </c>
      <c r="AO1444" s="2">
        <v>2</v>
      </c>
      <c r="AP1444" s="2">
        <v>0</v>
      </c>
      <c r="AQ1444" s="2">
        <v>2</v>
      </c>
      <c r="AR1444" s="4">
        <v>2</v>
      </c>
    </row>
    <row r="1445" spans="1:44" ht="16" thickBot="1" x14ac:dyDescent="0.4">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9">
        <v>429</v>
      </c>
      <c r="W1445" s="2">
        <v>1</v>
      </c>
      <c r="X1445" s="1" t="s">
        <v>53</v>
      </c>
      <c r="Y1445" s="2">
        <v>1</v>
      </c>
      <c r="Z1445" s="2">
        <v>3</v>
      </c>
      <c r="AA1445" s="9">
        <v>99</v>
      </c>
      <c r="AB1445" s="2">
        <v>3</v>
      </c>
      <c r="AC1445" s="2">
        <v>1</v>
      </c>
      <c r="AD1445" s="2">
        <v>2</v>
      </c>
      <c r="AE1445" s="9">
        <v>2342</v>
      </c>
      <c r="AF1445" s="12">
        <v>11092</v>
      </c>
      <c r="AG1445" s="2">
        <v>1</v>
      </c>
      <c r="AH1445" s="2">
        <v>12</v>
      </c>
      <c r="AI1445" s="2">
        <v>3</v>
      </c>
      <c r="AJ1445" s="2">
        <v>3</v>
      </c>
      <c r="AK1445" s="2">
        <v>80</v>
      </c>
      <c r="AL1445" s="2">
        <v>3</v>
      </c>
      <c r="AM1445" s="2">
        <v>6</v>
      </c>
      <c r="AN1445" s="2">
        <v>2</v>
      </c>
      <c r="AO1445" s="2">
        <v>5</v>
      </c>
      <c r="AP1445" s="2">
        <v>3</v>
      </c>
      <c r="AQ1445" s="2">
        <v>2</v>
      </c>
      <c r="AR1445" s="4">
        <v>3</v>
      </c>
    </row>
    <row r="1446" spans="1:44" ht="16" thickBot="1" x14ac:dyDescent="0.4">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9">
        <v>523</v>
      </c>
      <c r="W1446" s="2">
        <v>2</v>
      </c>
      <c r="X1446" s="1" t="s">
        <v>75</v>
      </c>
      <c r="Y1446" s="2">
        <v>1</v>
      </c>
      <c r="Z1446" s="2">
        <v>2</v>
      </c>
      <c r="AA1446" s="9">
        <v>94</v>
      </c>
      <c r="AB1446" s="2">
        <v>3</v>
      </c>
      <c r="AC1446" s="2">
        <v>1</v>
      </c>
      <c r="AD1446" s="2">
        <v>4</v>
      </c>
      <c r="AE1446" s="9">
        <v>3722</v>
      </c>
      <c r="AF1446" s="12">
        <v>21081</v>
      </c>
      <c r="AG1446" s="2">
        <v>6</v>
      </c>
      <c r="AH1446" s="2">
        <v>13</v>
      </c>
      <c r="AI1446" s="2">
        <v>3</v>
      </c>
      <c r="AJ1446" s="2">
        <v>3</v>
      </c>
      <c r="AK1446" s="2">
        <v>80</v>
      </c>
      <c r="AL1446" s="2">
        <v>1</v>
      </c>
      <c r="AM1446" s="2">
        <v>7</v>
      </c>
      <c r="AN1446" s="2">
        <v>1</v>
      </c>
      <c r="AO1446" s="2">
        <v>2</v>
      </c>
      <c r="AP1446" s="2">
        <v>2</v>
      </c>
      <c r="AQ1446" s="2">
        <v>2</v>
      </c>
      <c r="AR1446" s="4">
        <v>2</v>
      </c>
    </row>
    <row r="1447" spans="1:44" ht="16" thickBot="1" x14ac:dyDescent="0.4">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9">
        <v>807</v>
      </c>
      <c r="W1447" s="2">
        <v>17</v>
      </c>
      <c r="X1447" s="1" t="s">
        <v>75</v>
      </c>
      <c r="Y1447" s="2">
        <v>1</v>
      </c>
      <c r="Z1447" s="2">
        <v>3</v>
      </c>
      <c r="AA1447" s="9">
        <v>38</v>
      </c>
      <c r="AB1447" s="2">
        <v>2</v>
      </c>
      <c r="AC1447" s="2">
        <v>1</v>
      </c>
      <c r="AD1447" s="2">
        <v>3</v>
      </c>
      <c r="AE1447" s="9">
        <v>2437</v>
      </c>
      <c r="AF1447" s="12">
        <v>15587</v>
      </c>
      <c r="AG1447" s="2">
        <v>9</v>
      </c>
      <c r="AH1447" s="2">
        <v>16</v>
      </c>
      <c r="AI1447" s="2">
        <v>3</v>
      </c>
      <c r="AJ1447" s="2">
        <v>4</v>
      </c>
      <c r="AK1447" s="2">
        <v>80</v>
      </c>
      <c r="AL1447" s="2">
        <v>1</v>
      </c>
      <c r="AM1447" s="2">
        <v>6</v>
      </c>
      <c r="AN1447" s="2">
        <v>3</v>
      </c>
      <c r="AO1447" s="2">
        <v>1</v>
      </c>
      <c r="AP1447" s="2">
        <v>0</v>
      </c>
      <c r="AQ1447" s="2">
        <v>0</v>
      </c>
      <c r="AR1447" s="4">
        <v>0</v>
      </c>
    </row>
    <row r="1448" spans="1:44" ht="16" thickBot="1" x14ac:dyDescent="0.4">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9">
        <v>381</v>
      </c>
      <c r="W1448" s="2">
        <v>9</v>
      </c>
      <c r="X1448" s="1" t="s">
        <v>75</v>
      </c>
      <c r="Y1448" s="2">
        <v>1</v>
      </c>
      <c r="Z1448" s="2">
        <v>2</v>
      </c>
      <c r="AA1448" s="9">
        <v>89</v>
      </c>
      <c r="AB1448" s="2">
        <v>3</v>
      </c>
      <c r="AC1448" s="2">
        <v>1</v>
      </c>
      <c r="AD1448" s="2">
        <v>1</v>
      </c>
      <c r="AE1448" s="9">
        <v>3172</v>
      </c>
      <c r="AF1448" s="12">
        <v>16998</v>
      </c>
      <c r="AG1448" s="2">
        <v>2</v>
      </c>
      <c r="AH1448" s="2">
        <v>11</v>
      </c>
      <c r="AI1448" s="2">
        <v>3</v>
      </c>
      <c r="AJ1448" s="2">
        <v>3</v>
      </c>
      <c r="AK1448" s="2">
        <v>80</v>
      </c>
      <c r="AL1448" s="2">
        <v>0</v>
      </c>
      <c r="AM1448" s="2">
        <v>4</v>
      </c>
      <c r="AN1448" s="2">
        <v>2</v>
      </c>
      <c r="AO1448" s="2">
        <v>0</v>
      </c>
      <c r="AP1448" s="2">
        <v>0</v>
      </c>
      <c r="AQ1448" s="2">
        <v>0</v>
      </c>
      <c r="AR1448" s="4">
        <v>0</v>
      </c>
    </row>
    <row r="1449" spans="1:44" ht="16" thickBot="1" x14ac:dyDescent="0.4">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9">
        <v>754</v>
      </c>
      <c r="W1449" s="2">
        <v>26</v>
      </c>
      <c r="X1449" s="1" t="s">
        <v>69</v>
      </c>
      <c r="Y1449" s="2">
        <v>1</v>
      </c>
      <c r="Z1449" s="2">
        <v>1</v>
      </c>
      <c r="AA1449" s="9">
        <v>63</v>
      </c>
      <c r="AB1449" s="2">
        <v>3</v>
      </c>
      <c r="AC1449" s="2">
        <v>2</v>
      </c>
      <c r="AD1449" s="2">
        <v>1</v>
      </c>
      <c r="AE1449" s="9">
        <v>5617</v>
      </c>
      <c r="AF1449" s="12">
        <v>21075</v>
      </c>
      <c r="AG1449" s="2">
        <v>1</v>
      </c>
      <c r="AH1449" s="2">
        <v>11</v>
      </c>
      <c r="AI1449" s="2">
        <v>3</v>
      </c>
      <c r="AJ1449" s="2">
        <v>3</v>
      </c>
      <c r="AK1449" s="2">
        <v>80</v>
      </c>
      <c r="AL1449" s="2">
        <v>0</v>
      </c>
      <c r="AM1449" s="2">
        <v>10</v>
      </c>
      <c r="AN1449" s="2">
        <v>3</v>
      </c>
      <c r="AO1449" s="2">
        <v>10</v>
      </c>
      <c r="AP1449" s="2">
        <v>7</v>
      </c>
      <c r="AQ1449" s="2">
        <v>0</v>
      </c>
      <c r="AR1449" s="4">
        <v>8</v>
      </c>
    </row>
    <row r="1450" spans="1:44" ht="16" thickBot="1" x14ac:dyDescent="0.4">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9">
        <v>350</v>
      </c>
      <c r="W1450" s="2">
        <v>13</v>
      </c>
      <c r="X1450" s="1" t="s">
        <v>75</v>
      </c>
      <c r="Y1450" s="2">
        <v>1</v>
      </c>
      <c r="Z1450" s="2">
        <v>1</v>
      </c>
      <c r="AA1450" s="9">
        <v>56</v>
      </c>
      <c r="AB1450" s="2">
        <v>2</v>
      </c>
      <c r="AC1450" s="2">
        <v>1</v>
      </c>
      <c r="AD1450" s="2">
        <v>1</v>
      </c>
      <c r="AE1450" s="9">
        <v>2335</v>
      </c>
      <c r="AF1450" s="12">
        <v>3157</v>
      </c>
      <c r="AG1450" s="2">
        <v>4</v>
      </c>
      <c r="AH1450" s="2">
        <v>15</v>
      </c>
      <c r="AI1450" s="2">
        <v>3</v>
      </c>
      <c r="AJ1450" s="2">
        <v>4</v>
      </c>
      <c r="AK1450" s="2">
        <v>80</v>
      </c>
      <c r="AL1450" s="2">
        <v>3</v>
      </c>
      <c r="AM1450" s="2">
        <v>4</v>
      </c>
      <c r="AN1450" s="2">
        <v>3</v>
      </c>
      <c r="AO1450" s="2">
        <v>2</v>
      </c>
      <c r="AP1450" s="2">
        <v>2</v>
      </c>
      <c r="AQ1450" s="2">
        <v>2</v>
      </c>
      <c r="AR1450" s="4">
        <v>0</v>
      </c>
    </row>
    <row r="1451" spans="1:44" ht="16" thickBot="1" x14ac:dyDescent="0.4">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9">
        <v>1092</v>
      </c>
      <c r="W1451" s="2">
        <v>1</v>
      </c>
      <c r="X1451" s="1" t="s">
        <v>69</v>
      </c>
      <c r="Y1451" s="2">
        <v>1</v>
      </c>
      <c r="Z1451" s="2">
        <v>1</v>
      </c>
      <c r="AA1451" s="9">
        <v>36</v>
      </c>
      <c r="AB1451" s="2">
        <v>3</v>
      </c>
      <c r="AC1451" s="2">
        <v>1</v>
      </c>
      <c r="AD1451" s="2">
        <v>4</v>
      </c>
      <c r="AE1451" s="9">
        <v>4787</v>
      </c>
      <c r="AF1451" s="12">
        <v>26124</v>
      </c>
      <c r="AG1451" s="2">
        <v>9</v>
      </c>
      <c r="AH1451" s="2">
        <v>14</v>
      </c>
      <c r="AI1451" s="2">
        <v>3</v>
      </c>
      <c r="AJ1451" s="2">
        <v>2</v>
      </c>
      <c r="AK1451" s="2">
        <v>80</v>
      </c>
      <c r="AL1451" s="2">
        <v>3</v>
      </c>
      <c r="AM1451" s="2">
        <v>4</v>
      </c>
      <c r="AN1451" s="2">
        <v>4</v>
      </c>
      <c r="AO1451" s="2">
        <v>2</v>
      </c>
      <c r="AP1451" s="2">
        <v>2</v>
      </c>
      <c r="AQ1451" s="2">
        <v>2</v>
      </c>
      <c r="AR1451" s="4">
        <v>2</v>
      </c>
    </row>
    <row r="1452" spans="1:44" ht="16" thickBot="1" x14ac:dyDescent="0.4">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9">
        <v>329</v>
      </c>
      <c r="W1452" s="2">
        <v>24</v>
      </c>
      <c r="X1452" s="1" t="s">
        <v>75</v>
      </c>
      <c r="Y1452" s="2">
        <v>1</v>
      </c>
      <c r="Z1452" s="2">
        <v>3</v>
      </c>
      <c r="AA1452" s="9">
        <v>51</v>
      </c>
      <c r="AB1452" s="2">
        <v>3</v>
      </c>
      <c r="AC1452" s="2">
        <v>1</v>
      </c>
      <c r="AD1452" s="2">
        <v>2</v>
      </c>
      <c r="AE1452" s="9">
        <v>2408</v>
      </c>
      <c r="AF1452" s="12">
        <v>7324</v>
      </c>
      <c r="AG1452" s="2">
        <v>1</v>
      </c>
      <c r="AH1452" s="2">
        <v>17</v>
      </c>
      <c r="AI1452" s="2">
        <v>3</v>
      </c>
      <c r="AJ1452" s="2">
        <v>3</v>
      </c>
      <c r="AK1452" s="2">
        <v>80</v>
      </c>
      <c r="AL1452" s="2">
        <v>3</v>
      </c>
      <c r="AM1452" s="2">
        <v>1</v>
      </c>
      <c r="AN1452" s="2">
        <v>3</v>
      </c>
      <c r="AO1452" s="2">
        <v>1</v>
      </c>
      <c r="AP1452" s="2">
        <v>1</v>
      </c>
      <c r="AQ1452" s="2">
        <v>0</v>
      </c>
      <c r="AR1452" s="4">
        <v>0</v>
      </c>
    </row>
    <row r="1453" spans="1:44" ht="16" thickBot="1" x14ac:dyDescent="0.4">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9">
        <v>1329</v>
      </c>
      <c r="W1453" s="2">
        <v>7</v>
      </c>
      <c r="X1453" s="1" t="s">
        <v>75</v>
      </c>
      <c r="Y1453" s="2">
        <v>1</v>
      </c>
      <c r="Z1453" s="2">
        <v>1</v>
      </c>
      <c r="AA1453" s="9">
        <v>73</v>
      </c>
      <c r="AB1453" s="2">
        <v>3</v>
      </c>
      <c r="AC1453" s="2">
        <v>1</v>
      </c>
      <c r="AD1453" s="2">
        <v>1</v>
      </c>
      <c r="AE1453" s="9">
        <v>2166</v>
      </c>
      <c r="AF1453" s="12">
        <v>3339</v>
      </c>
      <c r="AG1453" s="2">
        <v>3</v>
      </c>
      <c r="AH1453" s="2">
        <v>14</v>
      </c>
      <c r="AI1453" s="2">
        <v>3</v>
      </c>
      <c r="AJ1453" s="2">
        <v>2</v>
      </c>
      <c r="AK1453" s="2">
        <v>80</v>
      </c>
      <c r="AL1453" s="2">
        <v>0</v>
      </c>
      <c r="AM1453" s="2">
        <v>10</v>
      </c>
      <c r="AN1453" s="2">
        <v>1</v>
      </c>
      <c r="AO1453" s="2">
        <v>4</v>
      </c>
      <c r="AP1453" s="2">
        <v>2</v>
      </c>
      <c r="AQ1453" s="2">
        <v>0</v>
      </c>
      <c r="AR1453" s="4">
        <v>3</v>
      </c>
    </row>
    <row r="1454" spans="1:44" ht="16" thickBot="1" x14ac:dyDescent="0.4">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9">
        <v>1320</v>
      </c>
      <c r="W1454" s="2">
        <v>8</v>
      </c>
      <c r="X1454" s="1" t="s">
        <v>63</v>
      </c>
      <c r="Y1454" s="2">
        <v>1</v>
      </c>
      <c r="Z1454" s="2">
        <v>4</v>
      </c>
      <c r="AA1454" s="9">
        <v>93</v>
      </c>
      <c r="AB1454" s="2">
        <v>2</v>
      </c>
      <c r="AC1454" s="2">
        <v>1</v>
      </c>
      <c r="AD1454" s="2">
        <v>3</v>
      </c>
      <c r="AE1454" s="9">
        <v>3989</v>
      </c>
      <c r="AF1454" s="12">
        <v>20586</v>
      </c>
      <c r="AG1454" s="2">
        <v>1</v>
      </c>
      <c r="AH1454" s="2">
        <v>11</v>
      </c>
      <c r="AI1454" s="2">
        <v>3</v>
      </c>
      <c r="AJ1454" s="2">
        <v>1</v>
      </c>
      <c r="AK1454" s="2">
        <v>80</v>
      </c>
      <c r="AL1454" s="2">
        <v>0</v>
      </c>
      <c r="AM1454" s="2">
        <v>5</v>
      </c>
      <c r="AN1454" s="2">
        <v>3</v>
      </c>
      <c r="AO1454" s="2">
        <v>5</v>
      </c>
      <c r="AP1454" s="2">
        <v>4</v>
      </c>
      <c r="AQ1454" s="2">
        <v>1</v>
      </c>
      <c r="AR1454" s="4">
        <v>2</v>
      </c>
    </row>
    <row r="1455" spans="1:44" ht="16" thickBot="1" x14ac:dyDescent="0.4">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9">
        <v>410</v>
      </c>
      <c r="W1455" s="2">
        <v>28</v>
      </c>
      <c r="X1455" s="1" t="s">
        <v>75</v>
      </c>
      <c r="Y1455" s="2">
        <v>1</v>
      </c>
      <c r="Z1455" s="2">
        <v>4</v>
      </c>
      <c r="AA1455" s="9">
        <v>39</v>
      </c>
      <c r="AB1455" s="2">
        <v>2</v>
      </c>
      <c r="AC1455" s="2">
        <v>3</v>
      </c>
      <c r="AD1455" s="2">
        <v>1</v>
      </c>
      <c r="AE1455" s="9">
        <v>10854</v>
      </c>
      <c r="AF1455" s="12">
        <v>16586</v>
      </c>
      <c r="AG1455" s="2">
        <v>4</v>
      </c>
      <c r="AH1455" s="2">
        <v>13</v>
      </c>
      <c r="AI1455" s="2">
        <v>3</v>
      </c>
      <c r="AJ1455" s="2">
        <v>2</v>
      </c>
      <c r="AK1455" s="2">
        <v>80</v>
      </c>
      <c r="AL1455" s="2">
        <v>1</v>
      </c>
      <c r="AM1455" s="2">
        <v>20</v>
      </c>
      <c r="AN1455" s="2">
        <v>3</v>
      </c>
      <c r="AO1455" s="2">
        <v>3</v>
      </c>
      <c r="AP1455" s="2">
        <v>2</v>
      </c>
      <c r="AQ1455" s="2">
        <v>2</v>
      </c>
      <c r="AR1455" s="4">
        <v>0</v>
      </c>
    </row>
    <row r="1456" spans="1:44" ht="16" thickBot="1" x14ac:dyDescent="0.4">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9">
        <v>763</v>
      </c>
      <c r="W1456" s="2">
        <v>15</v>
      </c>
      <c r="X1456" s="1" t="s">
        <v>53</v>
      </c>
      <c r="Y1456" s="2">
        <v>1</v>
      </c>
      <c r="Z1456" s="2">
        <v>1</v>
      </c>
      <c r="AA1456" s="9">
        <v>59</v>
      </c>
      <c r="AB1456" s="2">
        <v>1</v>
      </c>
      <c r="AC1456" s="2">
        <v>2</v>
      </c>
      <c r="AD1456" s="2">
        <v>4</v>
      </c>
      <c r="AE1456" s="9">
        <v>5440</v>
      </c>
      <c r="AF1456" s="12">
        <v>22098</v>
      </c>
      <c r="AG1456" s="2">
        <v>6</v>
      </c>
      <c r="AH1456" s="2">
        <v>14</v>
      </c>
      <c r="AI1456" s="2">
        <v>3</v>
      </c>
      <c r="AJ1456" s="2">
        <v>4</v>
      </c>
      <c r="AK1456" s="2">
        <v>80</v>
      </c>
      <c r="AL1456" s="2">
        <v>2</v>
      </c>
      <c r="AM1456" s="2">
        <v>7</v>
      </c>
      <c r="AN1456" s="2">
        <v>2</v>
      </c>
      <c r="AO1456" s="2">
        <v>2</v>
      </c>
      <c r="AP1456" s="2">
        <v>2</v>
      </c>
      <c r="AQ1456" s="2">
        <v>2</v>
      </c>
      <c r="AR1456" s="4">
        <v>2</v>
      </c>
    </row>
    <row r="1457" spans="1:44" ht="16" thickBot="1" x14ac:dyDescent="0.4">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9">
        <v>1456</v>
      </c>
      <c r="W1457" s="2">
        <v>13</v>
      </c>
      <c r="X1457" s="1" t="s">
        <v>132</v>
      </c>
      <c r="Y1457" s="2">
        <v>1</v>
      </c>
      <c r="Z1457" s="2">
        <v>2</v>
      </c>
      <c r="AA1457" s="9">
        <v>96</v>
      </c>
      <c r="AB1457" s="2">
        <v>2</v>
      </c>
      <c r="AC1457" s="2">
        <v>2</v>
      </c>
      <c r="AD1457" s="2">
        <v>1</v>
      </c>
      <c r="AE1457" s="9">
        <v>6134</v>
      </c>
      <c r="AF1457" s="12">
        <v>8658</v>
      </c>
      <c r="AG1457" s="2">
        <v>5</v>
      </c>
      <c r="AH1457" s="2">
        <v>13</v>
      </c>
      <c r="AI1457" s="2">
        <v>3</v>
      </c>
      <c r="AJ1457" s="2">
        <v>2</v>
      </c>
      <c r="AK1457" s="2">
        <v>80</v>
      </c>
      <c r="AL1457" s="2">
        <v>3</v>
      </c>
      <c r="AM1457" s="2">
        <v>16</v>
      </c>
      <c r="AN1457" s="2">
        <v>3</v>
      </c>
      <c r="AO1457" s="2">
        <v>2</v>
      </c>
      <c r="AP1457" s="2">
        <v>2</v>
      </c>
      <c r="AQ1457" s="2">
        <v>2</v>
      </c>
      <c r="AR1457" s="4">
        <v>2</v>
      </c>
    </row>
    <row r="1458" spans="1:44" ht="16" thickBot="1" x14ac:dyDescent="0.4">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9">
        <v>1168</v>
      </c>
      <c r="W1458" s="2">
        <v>24</v>
      </c>
      <c r="X1458" s="1" t="s">
        <v>69</v>
      </c>
      <c r="Y1458" s="2">
        <v>1</v>
      </c>
      <c r="Z1458" s="2">
        <v>1</v>
      </c>
      <c r="AA1458" s="9">
        <v>66</v>
      </c>
      <c r="AB1458" s="2">
        <v>3</v>
      </c>
      <c r="AC1458" s="2">
        <v>3</v>
      </c>
      <c r="AD1458" s="2">
        <v>1</v>
      </c>
      <c r="AE1458" s="9">
        <v>10448</v>
      </c>
      <c r="AF1458" s="12">
        <v>5843</v>
      </c>
      <c r="AG1458" s="2">
        <v>6</v>
      </c>
      <c r="AH1458" s="2">
        <v>13</v>
      </c>
      <c r="AI1458" s="2">
        <v>3</v>
      </c>
      <c r="AJ1458" s="2">
        <v>2</v>
      </c>
      <c r="AK1458" s="2">
        <v>80</v>
      </c>
      <c r="AL1458" s="2">
        <v>0</v>
      </c>
      <c r="AM1458" s="2">
        <v>15</v>
      </c>
      <c r="AN1458" s="2">
        <v>2</v>
      </c>
      <c r="AO1458" s="2">
        <v>2</v>
      </c>
      <c r="AP1458" s="2">
        <v>2</v>
      </c>
      <c r="AQ1458" s="2">
        <v>2</v>
      </c>
      <c r="AR1458" s="4">
        <v>2</v>
      </c>
    </row>
    <row r="1459" spans="1:44" ht="16" thickBot="1" x14ac:dyDescent="0.4">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9">
        <v>414</v>
      </c>
      <c r="W1459" s="2">
        <v>2</v>
      </c>
      <c r="X1459" s="1" t="s">
        <v>69</v>
      </c>
      <c r="Y1459" s="2">
        <v>1</v>
      </c>
      <c r="Z1459" s="2">
        <v>3</v>
      </c>
      <c r="AA1459" s="9">
        <v>82</v>
      </c>
      <c r="AB1459" s="2">
        <v>2</v>
      </c>
      <c r="AC1459" s="2">
        <v>2</v>
      </c>
      <c r="AD1459" s="2">
        <v>2</v>
      </c>
      <c r="AE1459" s="9">
        <v>9907</v>
      </c>
      <c r="AF1459" s="12">
        <v>26186</v>
      </c>
      <c r="AG1459" s="2">
        <v>7</v>
      </c>
      <c r="AH1459" s="2">
        <v>12</v>
      </c>
      <c r="AI1459" s="2">
        <v>3</v>
      </c>
      <c r="AJ1459" s="2">
        <v>3</v>
      </c>
      <c r="AK1459" s="2">
        <v>80</v>
      </c>
      <c r="AL1459" s="2">
        <v>0</v>
      </c>
      <c r="AM1459" s="2">
        <v>7</v>
      </c>
      <c r="AN1459" s="2">
        <v>2</v>
      </c>
      <c r="AO1459" s="2">
        <v>2</v>
      </c>
      <c r="AP1459" s="2">
        <v>2</v>
      </c>
      <c r="AQ1459" s="2">
        <v>2</v>
      </c>
      <c r="AR1459" s="4">
        <v>2</v>
      </c>
    </row>
    <row r="1460" spans="1:44" ht="16" thickBot="1" x14ac:dyDescent="0.4">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9">
        <v>303</v>
      </c>
      <c r="W1460" s="2">
        <v>27</v>
      </c>
      <c r="X1460" s="1" t="s">
        <v>75</v>
      </c>
      <c r="Y1460" s="2">
        <v>1</v>
      </c>
      <c r="Z1460" s="2">
        <v>3</v>
      </c>
      <c r="AA1460" s="9">
        <v>84</v>
      </c>
      <c r="AB1460" s="2">
        <v>3</v>
      </c>
      <c r="AC1460" s="2">
        <v>2</v>
      </c>
      <c r="AD1460" s="2">
        <v>4</v>
      </c>
      <c r="AE1460" s="9">
        <v>5813</v>
      </c>
      <c r="AF1460" s="12">
        <v>13492</v>
      </c>
      <c r="AG1460" s="2">
        <v>1</v>
      </c>
      <c r="AH1460" s="2">
        <v>18</v>
      </c>
      <c r="AI1460" s="2">
        <v>3</v>
      </c>
      <c r="AJ1460" s="2">
        <v>4</v>
      </c>
      <c r="AK1460" s="2">
        <v>80</v>
      </c>
      <c r="AL1460" s="2">
        <v>0</v>
      </c>
      <c r="AM1460" s="2">
        <v>10</v>
      </c>
      <c r="AN1460" s="2">
        <v>3</v>
      </c>
      <c r="AO1460" s="2">
        <v>10</v>
      </c>
      <c r="AP1460" s="2">
        <v>7</v>
      </c>
      <c r="AQ1460" s="2">
        <v>7</v>
      </c>
      <c r="AR1460" s="4">
        <v>7</v>
      </c>
    </row>
    <row r="1461" spans="1:44" ht="16" thickBot="1" x14ac:dyDescent="0.4">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9">
        <v>261</v>
      </c>
      <c r="W1461" s="2">
        <v>21</v>
      </c>
      <c r="X1461" s="1" t="s">
        <v>53</v>
      </c>
      <c r="Y1461" s="2">
        <v>1</v>
      </c>
      <c r="Z1461" s="2">
        <v>4</v>
      </c>
      <c r="AA1461" s="9">
        <v>66</v>
      </c>
      <c r="AB1461" s="2">
        <v>3</v>
      </c>
      <c r="AC1461" s="2">
        <v>2</v>
      </c>
      <c r="AD1461" s="2">
        <v>2</v>
      </c>
      <c r="AE1461" s="9">
        <v>8926</v>
      </c>
      <c r="AF1461" s="12">
        <v>10842</v>
      </c>
      <c r="AG1461" s="2">
        <v>4</v>
      </c>
      <c r="AH1461" s="2">
        <v>22</v>
      </c>
      <c r="AI1461" s="2">
        <v>4</v>
      </c>
      <c r="AJ1461" s="2">
        <v>4</v>
      </c>
      <c r="AK1461" s="2">
        <v>80</v>
      </c>
      <c r="AL1461" s="2">
        <v>1</v>
      </c>
      <c r="AM1461" s="2">
        <v>13</v>
      </c>
      <c r="AN1461" s="2">
        <v>4</v>
      </c>
      <c r="AO1461" s="2">
        <v>9</v>
      </c>
      <c r="AP1461" s="2">
        <v>7</v>
      </c>
      <c r="AQ1461" s="2">
        <v>3</v>
      </c>
      <c r="AR1461" s="4">
        <v>7</v>
      </c>
    </row>
    <row r="1462" spans="1:44" ht="16" thickBot="1" x14ac:dyDescent="0.4">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9">
        <v>1254</v>
      </c>
      <c r="W1462" s="2">
        <v>10</v>
      </c>
      <c r="X1462" s="1" t="s">
        <v>75</v>
      </c>
      <c r="Y1462" s="2">
        <v>1</v>
      </c>
      <c r="Z1462" s="2">
        <v>3</v>
      </c>
      <c r="AA1462" s="9">
        <v>64</v>
      </c>
      <c r="AB1462" s="2">
        <v>3</v>
      </c>
      <c r="AC1462" s="2">
        <v>3</v>
      </c>
      <c r="AD1462" s="2">
        <v>2</v>
      </c>
      <c r="AE1462" s="9">
        <v>7314</v>
      </c>
      <c r="AF1462" s="12">
        <v>14011</v>
      </c>
      <c r="AG1462" s="2">
        <v>5</v>
      </c>
      <c r="AH1462" s="2">
        <v>21</v>
      </c>
      <c r="AI1462" s="2">
        <v>4</v>
      </c>
      <c r="AJ1462" s="2">
        <v>3</v>
      </c>
      <c r="AK1462" s="2">
        <v>80</v>
      </c>
      <c r="AL1462" s="2">
        <v>3</v>
      </c>
      <c r="AM1462" s="2">
        <v>14</v>
      </c>
      <c r="AN1462" s="2">
        <v>3</v>
      </c>
      <c r="AO1462" s="2">
        <v>8</v>
      </c>
      <c r="AP1462" s="2">
        <v>7</v>
      </c>
      <c r="AQ1462" s="2">
        <v>0</v>
      </c>
      <c r="AR1462" s="4">
        <v>7</v>
      </c>
    </row>
    <row r="1463" spans="1:44" ht="16" thickBot="1" x14ac:dyDescent="0.4">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9">
        <v>1475</v>
      </c>
      <c r="W1463" s="2">
        <v>28</v>
      </c>
      <c r="X1463" s="1" t="s">
        <v>53</v>
      </c>
      <c r="Y1463" s="2">
        <v>1</v>
      </c>
      <c r="Z1463" s="2">
        <v>1</v>
      </c>
      <c r="AA1463" s="9">
        <v>97</v>
      </c>
      <c r="AB1463" s="2">
        <v>2</v>
      </c>
      <c r="AC1463" s="2">
        <v>2</v>
      </c>
      <c r="AD1463" s="2">
        <v>1</v>
      </c>
      <c r="AE1463" s="9">
        <v>4284</v>
      </c>
      <c r="AF1463" s="12">
        <v>22710</v>
      </c>
      <c r="AG1463" s="2">
        <v>3</v>
      </c>
      <c r="AH1463" s="2">
        <v>20</v>
      </c>
      <c r="AI1463" s="2">
        <v>4</v>
      </c>
      <c r="AJ1463" s="2">
        <v>1</v>
      </c>
      <c r="AK1463" s="2">
        <v>80</v>
      </c>
      <c r="AL1463" s="2">
        <v>0</v>
      </c>
      <c r="AM1463" s="2">
        <v>20</v>
      </c>
      <c r="AN1463" s="2">
        <v>3</v>
      </c>
      <c r="AO1463" s="2">
        <v>4</v>
      </c>
      <c r="AP1463" s="2">
        <v>3</v>
      </c>
      <c r="AQ1463" s="2">
        <v>1</v>
      </c>
      <c r="AR1463" s="4">
        <v>3</v>
      </c>
    </row>
    <row r="1464" spans="1:44" ht="16" thickBot="1" x14ac:dyDescent="0.4">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9">
        <v>592</v>
      </c>
      <c r="W1464" s="2">
        <v>2</v>
      </c>
      <c r="X1464" s="1" t="s">
        <v>75</v>
      </c>
      <c r="Y1464" s="2">
        <v>1</v>
      </c>
      <c r="Z1464" s="2">
        <v>1</v>
      </c>
      <c r="AA1464" s="9">
        <v>54</v>
      </c>
      <c r="AB1464" s="2">
        <v>2</v>
      </c>
      <c r="AC1464" s="2">
        <v>1</v>
      </c>
      <c r="AD1464" s="2">
        <v>1</v>
      </c>
      <c r="AE1464" s="9">
        <v>3646</v>
      </c>
      <c r="AF1464" s="12">
        <v>17181</v>
      </c>
      <c r="AG1464" s="2">
        <v>2</v>
      </c>
      <c r="AH1464" s="2">
        <v>23</v>
      </c>
      <c r="AI1464" s="2">
        <v>4</v>
      </c>
      <c r="AJ1464" s="2">
        <v>2</v>
      </c>
      <c r="AK1464" s="2">
        <v>80</v>
      </c>
      <c r="AL1464" s="2">
        <v>0</v>
      </c>
      <c r="AM1464" s="2">
        <v>11</v>
      </c>
      <c r="AN1464" s="2">
        <v>4</v>
      </c>
      <c r="AO1464" s="2">
        <v>1</v>
      </c>
      <c r="AP1464" s="2">
        <v>0</v>
      </c>
      <c r="AQ1464" s="2">
        <v>0</v>
      </c>
      <c r="AR1464" s="4">
        <v>0</v>
      </c>
    </row>
    <row r="1465" spans="1:44" ht="16" thickBot="1" x14ac:dyDescent="0.4">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9">
        <v>790</v>
      </c>
      <c r="W1465" s="2">
        <v>24</v>
      </c>
      <c r="X1465" s="1" t="s">
        <v>69</v>
      </c>
      <c r="Y1465" s="2">
        <v>1</v>
      </c>
      <c r="Z1465" s="2">
        <v>1</v>
      </c>
      <c r="AA1465" s="9">
        <v>40</v>
      </c>
      <c r="AB1465" s="2">
        <v>2</v>
      </c>
      <c r="AC1465" s="2">
        <v>2</v>
      </c>
      <c r="AD1465" s="2">
        <v>2</v>
      </c>
      <c r="AE1465" s="9">
        <v>4599</v>
      </c>
      <c r="AF1465" s="12">
        <v>7815</v>
      </c>
      <c r="AG1465" s="2">
        <v>0</v>
      </c>
      <c r="AH1465" s="2">
        <v>23</v>
      </c>
      <c r="AI1465" s="2">
        <v>4</v>
      </c>
      <c r="AJ1465" s="2">
        <v>3</v>
      </c>
      <c r="AK1465" s="2">
        <v>80</v>
      </c>
      <c r="AL1465" s="2">
        <v>0</v>
      </c>
      <c r="AM1465" s="2">
        <v>16</v>
      </c>
      <c r="AN1465" s="2">
        <v>4</v>
      </c>
      <c r="AO1465" s="2">
        <v>15</v>
      </c>
      <c r="AP1465" s="2">
        <v>9</v>
      </c>
      <c r="AQ1465" s="2">
        <v>10</v>
      </c>
      <c r="AR1465" s="4">
        <v>10</v>
      </c>
    </row>
    <row r="1466" spans="1:44" ht="16" thickBot="1" x14ac:dyDescent="0.4">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9">
        <v>211</v>
      </c>
      <c r="W1466" s="2">
        <v>16</v>
      </c>
      <c r="X1466" s="1" t="s">
        <v>75</v>
      </c>
      <c r="Y1466" s="2">
        <v>1</v>
      </c>
      <c r="Z1466" s="2">
        <v>1</v>
      </c>
      <c r="AA1466" s="9">
        <v>74</v>
      </c>
      <c r="AB1466" s="2">
        <v>3</v>
      </c>
      <c r="AC1466" s="2">
        <v>3</v>
      </c>
      <c r="AD1466" s="2">
        <v>1</v>
      </c>
      <c r="AE1466" s="9">
        <v>8564</v>
      </c>
      <c r="AF1466" s="12">
        <v>10092</v>
      </c>
      <c r="AG1466" s="2">
        <v>2</v>
      </c>
      <c r="AH1466" s="2">
        <v>20</v>
      </c>
      <c r="AI1466" s="2">
        <v>4</v>
      </c>
      <c r="AJ1466" s="2">
        <v>3</v>
      </c>
      <c r="AK1466" s="2">
        <v>80</v>
      </c>
      <c r="AL1466" s="2">
        <v>0</v>
      </c>
      <c r="AM1466" s="2">
        <v>11</v>
      </c>
      <c r="AN1466" s="2">
        <v>2</v>
      </c>
      <c r="AO1466" s="2">
        <v>0</v>
      </c>
      <c r="AP1466" s="2">
        <v>0</v>
      </c>
      <c r="AQ1466" s="2">
        <v>0</v>
      </c>
      <c r="AR1466" s="4">
        <v>0</v>
      </c>
    </row>
    <row r="1467" spans="1:44" ht="16" thickBot="1" x14ac:dyDescent="0.4">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9">
        <v>967</v>
      </c>
      <c r="W1467" s="2">
        <v>16</v>
      </c>
      <c r="X1467" s="1" t="s">
        <v>69</v>
      </c>
      <c r="Y1467" s="2">
        <v>1</v>
      </c>
      <c r="Z1467" s="2">
        <v>4</v>
      </c>
      <c r="AA1467" s="9">
        <v>85</v>
      </c>
      <c r="AB1467" s="2">
        <v>1</v>
      </c>
      <c r="AC1467" s="2">
        <v>1</v>
      </c>
      <c r="AD1467" s="2">
        <v>1</v>
      </c>
      <c r="AE1467" s="9">
        <v>2307</v>
      </c>
      <c r="AF1467" s="12">
        <v>14460</v>
      </c>
      <c r="AG1467" s="2">
        <v>1</v>
      </c>
      <c r="AH1467" s="2">
        <v>23</v>
      </c>
      <c r="AI1467" s="2">
        <v>4</v>
      </c>
      <c r="AJ1467" s="2">
        <v>2</v>
      </c>
      <c r="AK1467" s="2">
        <v>80</v>
      </c>
      <c r="AL1467" s="2">
        <v>1</v>
      </c>
      <c r="AM1467" s="2">
        <v>5</v>
      </c>
      <c r="AN1467" s="2">
        <v>3</v>
      </c>
      <c r="AO1467" s="2">
        <v>5</v>
      </c>
      <c r="AP1467" s="2">
        <v>2</v>
      </c>
      <c r="AQ1467" s="2">
        <v>3</v>
      </c>
      <c r="AR1467" s="4">
        <v>0</v>
      </c>
    </row>
    <row r="1468" spans="1:44" ht="16" thickBot="1" x14ac:dyDescent="0.4">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9">
        <v>459</v>
      </c>
      <c r="W1468" s="2">
        <v>24</v>
      </c>
      <c r="X1468" s="1" t="s">
        <v>53</v>
      </c>
      <c r="Y1468" s="2">
        <v>1</v>
      </c>
      <c r="Z1468" s="2">
        <v>4</v>
      </c>
      <c r="AA1468" s="9">
        <v>73</v>
      </c>
      <c r="AB1468" s="2">
        <v>2</v>
      </c>
      <c r="AC1468" s="2">
        <v>1</v>
      </c>
      <c r="AD1468" s="2">
        <v>4</v>
      </c>
      <c r="AE1468" s="9">
        <v>2439</v>
      </c>
      <c r="AF1468" s="12">
        <v>14753</v>
      </c>
      <c r="AG1468" s="2">
        <v>1</v>
      </c>
      <c r="AH1468" s="2">
        <v>24</v>
      </c>
      <c r="AI1468" s="2">
        <v>4</v>
      </c>
      <c r="AJ1468" s="2">
        <v>2</v>
      </c>
      <c r="AK1468" s="2">
        <v>80</v>
      </c>
      <c r="AL1468" s="2">
        <v>0</v>
      </c>
      <c r="AM1468" s="2">
        <v>1</v>
      </c>
      <c r="AN1468" s="2">
        <v>2</v>
      </c>
      <c r="AO1468" s="2">
        <v>1</v>
      </c>
      <c r="AP1468" s="2">
        <v>0</v>
      </c>
      <c r="AQ1468" s="2">
        <v>1</v>
      </c>
      <c r="AR1468" s="4">
        <v>0</v>
      </c>
    </row>
    <row r="1469" spans="1:44" ht="16" thickBot="1" x14ac:dyDescent="0.4">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9">
        <v>880</v>
      </c>
      <c r="W1469" s="2">
        <v>12</v>
      </c>
      <c r="X1469" s="1" t="s">
        <v>69</v>
      </c>
      <c r="Y1469" s="2">
        <v>1</v>
      </c>
      <c r="Z1469" s="2">
        <v>4</v>
      </c>
      <c r="AA1469" s="9">
        <v>36</v>
      </c>
      <c r="AB1469" s="2">
        <v>3</v>
      </c>
      <c r="AC1469" s="2">
        <v>2</v>
      </c>
      <c r="AD1469" s="2">
        <v>4</v>
      </c>
      <c r="AE1469" s="9">
        <v>4581</v>
      </c>
      <c r="AF1469" s="12">
        <v>10414</v>
      </c>
      <c r="AG1469" s="2">
        <v>3</v>
      </c>
      <c r="AH1469" s="2">
        <v>24</v>
      </c>
      <c r="AI1469" s="2">
        <v>4</v>
      </c>
      <c r="AJ1469" s="2">
        <v>1</v>
      </c>
      <c r="AK1469" s="2">
        <v>80</v>
      </c>
      <c r="AL1469" s="2">
        <v>0</v>
      </c>
      <c r="AM1469" s="2">
        <v>13</v>
      </c>
      <c r="AN1469" s="2">
        <v>4</v>
      </c>
      <c r="AO1469" s="2">
        <v>11</v>
      </c>
      <c r="AP1469" s="2">
        <v>9</v>
      </c>
      <c r="AQ1469" s="2">
        <v>6</v>
      </c>
      <c r="AR1469" s="4">
        <v>7</v>
      </c>
    </row>
    <row r="1470" spans="1:44" ht="16" thickBot="1" x14ac:dyDescent="0.4">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9">
        <v>391</v>
      </c>
      <c r="W1470" s="2">
        <v>7</v>
      </c>
      <c r="X1470" s="1" t="s">
        <v>63</v>
      </c>
      <c r="Y1470" s="2">
        <v>1</v>
      </c>
      <c r="Z1470" s="2">
        <v>4</v>
      </c>
      <c r="AA1470" s="9">
        <v>75</v>
      </c>
      <c r="AB1470" s="2">
        <v>3</v>
      </c>
      <c r="AC1470" s="2">
        <v>1</v>
      </c>
      <c r="AD1470" s="2">
        <v>2</v>
      </c>
      <c r="AE1470" s="9">
        <v>2472</v>
      </c>
      <c r="AF1470" s="12">
        <v>26092</v>
      </c>
      <c r="AG1470" s="2">
        <v>1</v>
      </c>
      <c r="AH1470" s="2">
        <v>23</v>
      </c>
      <c r="AI1470" s="2">
        <v>4</v>
      </c>
      <c r="AJ1470" s="2">
        <v>1</v>
      </c>
      <c r="AK1470" s="2">
        <v>80</v>
      </c>
      <c r="AL1470" s="2">
        <v>0</v>
      </c>
      <c r="AM1470" s="2">
        <v>1</v>
      </c>
      <c r="AN1470" s="2">
        <v>3</v>
      </c>
      <c r="AO1470" s="2">
        <v>1</v>
      </c>
      <c r="AP1470" s="2">
        <v>0</v>
      </c>
      <c r="AQ1470" s="2">
        <v>0</v>
      </c>
      <c r="AR1470" s="4">
        <v>0</v>
      </c>
    </row>
    <row r="1471" spans="1:44" ht="15.5" x14ac:dyDescent="0.35">
      <c r="A1471" s="5" t="s">
        <v>42</v>
      </c>
      <c r="B1471" s="6" t="s">
        <v>43</v>
      </c>
      <c r="C1471" s="6" t="s">
        <v>90</v>
      </c>
      <c r="D1471" s="6" t="s">
        <v>45</v>
      </c>
      <c r="E1471" s="6" t="s">
        <v>46</v>
      </c>
      <c r="F1471" s="6" t="s">
        <v>47</v>
      </c>
      <c r="G1471" s="6" t="s">
        <v>1551</v>
      </c>
      <c r="H1471" s="7">
        <v>1702</v>
      </c>
      <c r="I1471" s="6" t="s">
        <v>60</v>
      </c>
      <c r="J1471" s="6" t="s">
        <v>97</v>
      </c>
      <c r="K1471" s="6" t="s">
        <v>77</v>
      </c>
      <c r="L1471" s="6" t="s">
        <v>42</v>
      </c>
      <c r="M1471" s="6" t="s">
        <v>52</v>
      </c>
      <c r="N1471" s="7">
        <v>2</v>
      </c>
      <c r="O1471" s="7">
        <v>-2</v>
      </c>
      <c r="P1471" s="7">
        <v>0</v>
      </c>
      <c r="Q1471" s="7">
        <v>23</v>
      </c>
      <c r="R1471" s="7">
        <v>1</v>
      </c>
      <c r="S1471" s="7">
        <v>1</v>
      </c>
      <c r="T1471" s="7">
        <v>1</v>
      </c>
      <c r="U1471" s="7">
        <v>0</v>
      </c>
      <c r="V1471" s="10">
        <v>427</v>
      </c>
      <c r="W1471" s="7">
        <v>7</v>
      </c>
      <c r="X1471" s="6" t="s">
        <v>75</v>
      </c>
      <c r="Y1471" s="7">
        <v>1</v>
      </c>
      <c r="Z1471" s="7">
        <v>3</v>
      </c>
      <c r="AA1471" s="10">
        <v>99</v>
      </c>
      <c r="AB1471" s="7">
        <v>3</v>
      </c>
      <c r="AC1471" s="7">
        <v>1</v>
      </c>
      <c r="AD1471" s="7">
        <v>4</v>
      </c>
      <c r="AE1471" s="10">
        <v>2275</v>
      </c>
      <c r="AF1471" s="13">
        <v>25103</v>
      </c>
      <c r="AG1471" s="7">
        <v>1</v>
      </c>
      <c r="AH1471" s="7">
        <v>21</v>
      </c>
      <c r="AI1471" s="7">
        <v>4</v>
      </c>
      <c r="AJ1471" s="7">
        <v>2</v>
      </c>
      <c r="AK1471" s="7">
        <v>80</v>
      </c>
      <c r="AL1471" s="7">
        <v>1</v>
      </c>
      <c r="AM1471" s="7">
        <v>3</v>
      </c>
      <c r="AN1471" s="7">
        <v>3</v>
      </c>
      <c r="AO1471" s="7">
        <v>3</v>
      </c>
      <c r="AP1471" s="7">
        <v>2</v>
      </c>
      <c r="AQ1471" s="7">
        <v>0</v>
      </c>
      <c r="AR1471" s="8">
        <v>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Overview</vt:lpstr>
      <vt:lpstr>Dashboard</vt:lpstr>
      <vt:lpstr>Job Satisfaction</vt:lpstr>
      <vt:lpstr>Gender</vt:lpstr>
      <vt:lpstr>Edu vs Att</vt:lpstr>
      <vt:lpstr>Job Role</vt:lpstr>
      <vt:lpstr>Deptt vs Att</vt:lpstr>
      <vt:lpstr>Age Group</vt:lpstr>
      <vt:lpstr>Sheet2</vt:lpstr>
      <vt:lpstr>Raw Data</vt:lpstr>
      <vt:lpstr>Job_Role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2023-06-15T09:39:41Z</dcterms:created>
  <dcterms:modified xsi:type="dcterms:W3CDTF">2023-06-16T07:56:34Z</dcterms:modified>
</cp:coreProperties>
</file>