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velnola\Documents\Cooper Union Files\Y3-S2\ECE-413 Music &amp; Engineering\Project 1\"/>
    </mc:Choice>
  </mc:AlternateContent>
  <xr:revisionPtr revIDLastSave="0" documentId="13_ncr:1_{DDD28342-183C-4449-B569-FAA1A785F754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15" i="1"/>
  <c r="G14" i="1"/>
  <c r="G13" i="1"/>
  <c r="G12" i="1"/>
  <c r="G11" i="1"/>
  <c r="G10" i="1"/>
  <c r="G9" i="1"/>
  <c r="G8" i="1"/>
  <c r="G7" i="1"/>
  <c r="G6" i="1"/>
  <c r="G5" i="1"/>
  <c r="D11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<sst xmlns="http://schemas.openxmlformats.org/spreadsheetml/2006/main" count="59" uniqueCount="28">
  <si>
    <t>C</t>
  </si>
  <si>
    <t>D</t>
  </si>
  <si>
    <t>E</t>
  </si>
  <si>
    <t>F#</t>
  </si>
  <si>
    <t>G</t>
  </si>
  <si>
    <t>A</t>
  </si>
  <si>
    <t>B</t>
  </si>
  <si>
    <t>C#</t>
  </si>
  <si>
    <t>Db</t>
  </si>
  <si>
    <t>Eb</t>
  </si>
  <si>
    <t>F</t>
  </si>
  <si>
    <t>Gb</t>
  </si>
  <si>
    <t>Ab</t>
  </si>
  <si>
    <t>Bb</t>
  </si>
  <si>
    <t>Cb</t>
  </si>
  <si>
    <t>A#/Bb</t>
  </si>
  <si>
    <t>C#/Db</t>
  </si>
  <si>
    <t>D#/Eb</t>
  </si>
  <si>
    <t>E/Fb</t>
  </si>
  <si>
    <t>E#/F</t>
  </si>
  <si>
    <t>F#/Gb</t>
  </si>
  <si>
    <t>G#/Ab</t>
  </si>
  <si>
    <t>B/Cb</t>
  </si>
  <si>
    <t>Note</t>
  </si>
  <si>
    <t>Just Intonation Major Scales by Key</t>
  </si>
  <si>
    <t>A#/Eb</t>
  </si>
  <si>
    <t>Equal Intonation Major Scale Frequencies (Hz) by Key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</si>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</sst>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2" fontId="0" fillId="0" borderId="1" xfId="0" applyNumberFormat="1" applyFont="1" applyBorder="1" applyAlignment="1">
      <alignment horizontal="left" vertical="center" indent="1"/>
    </xf>
    <xf numFmtId="2" fontId="0" fillId="0" borderId="1" xfId="0" applyNumberFormat="1" applyBorder="1" applyAlignment="1">
      <alignment horizontal="left" vertical="center" indent="1"/>
    </xf>
    <xf numFmtId="0" fontId="2" fillId="2" borderId="1" xfId="0" applyFont="1" applyFill="1" applyBorder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Border="1"/>
    <xf numFmtId="2" fontId="0" fillId="0" borderId="0" xfId="0" applyNumberFormat="1" applyFont="1" applyBorder="1" applyAlignment="1">
      <alignment horizontal="left" vertical="center" indent="1"/>
    </xf>
    <xf numFmtId="2" fontId="0" fillId="0" borderId="0" xfId="0" applyNumberFormat="1" applyBorder="1" applyAlignment="1">
      <alignment horizontal="left" vertical="center" indent="1"/>
    </xf>
    <xf numFmtId="2" fontId="1" fillId="0" borderId="1" xfId="0" applyNumberFormat="1" applyFont="1" applyBorder="1" applyAlignment="1">
      <alignment horizontal="left" vertical="center" indent="1"/>
    </xf>
    <xf numFmtId="2" fontId="1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48"/>
  <sheetViews>
    <sheetView tabSelected="1" topLeftCell="A11" zoomScale="90" zoomScaleNormal="90" workbookViewId="0">
      <selection activeCell="A2" sqref="A2"/>
    </sheetView>
  </sheetViews>
  <sheetFormatPr defaultColWidth="8.77734375" defaultRowHeight="14.4" x14ac:dyDescent="0.3"/>
  <cols>
    <col min="18" max="18" width="10.77734375" customWidth="1"/>
  </cols>
  <sheetData>
    <row r="1" spans="1:16 16384:16384" x14ac:dyDescent="0.3">
      <c r="A1" s="15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 16384:16384" x14ac:dyDescent="0.3">
      <c r="A2" s="4" t="s">
        <v>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 16384:16384" x14ac:dyDescent="0.3">
      <c r="A3" s="1" t="s">
        <v>12</v>
      </c>
      <c r="B3" s="2"/>
      <c r="C3" s="2"/>
      <c r="D3" s="2"/>
      <c r="E3" s="2"/>
      <c r="F3" s="2"/>
      <c r="G3" s="2">
        <f>G4*15/16</f>
        <v>206.25</v>
      </c>
      <c r="H3" s="2"/>
      <c r="I3" s="2"/>
      <c r="J3" s="2"/>
      <c r="K3" s="2"/>
      <c r="L3" s="2"/>
      <c r="M3" s="2"/>
      <c r="N3" s="2"/>
      <c r="O3" s="2"/>
      <c r="P3" s="2"/>
    </row>
    <row r="4" spans="1:16 16384:16384" x14ac:dyDescent="0.3">
      <c r="A4" s="1" t="s">
        <v>5</v>
      </c>
      <c r="B4" s="2">
        <v>220</v>
      </c>
      <c r="C4" s="2">
        <v>220</v>
      </c>
      <c r="D4" s="2">
        <v>220</v>
      </c>
      <c r="E4" s="2">
        <v>220</v>
      </c>
      <c r="F4" s="2">
        <v>220</v>
      </c>
      <c r="G4" s="11">
        <v>220</v>
      </c>
      <c r="H4" s="2">
        <v>220</v>
      </c>
      <c r="I4" s="2">
        <v>220</v>
      </c>
      <c r="J4" s="2">
        <v>220</v>
      </c>
      <c r="K4" s="2">
        <v>220</v>
      </c>
      <c r="L4" s="2">
        <v>220</v>
      </c>
      <c r="M4" s="2">
        <v>220</v>
      </c>
      <c r="N4" s="2">
        <v>220</v>
      </c>
      <c r="O4" s="2">
        <v>220</v>
      </c>
      <c r="P4" s="2">
        <v>220</v>
      </c>
      <c r="XFD4" s="2"/>
    </row>
    <row r="5" spans="1:16 16384:16384" x14ac:dyDescent="0.3">
      <c r="A5" s="1" t="s">
        <v>15</v>
      </c>
      <c r="B5" s="2"/>
      <c r="C5" s="2"/>
      <c r="D5" s="2"/>
      <c r="E5" s="2"/>
      <c r="F5" s="2"/>
      <c r="G5" s="2">
        <f>G4*16/15</f>
        <v>234.66666666666666</v>
      </c>
      <c r="H5" s="2"/>
      <c r="I5" s="2"/>
      <c r="J5" s="2"/>
      <c r="K5" s="2"/>
      <c r="L5" s="2"/>
      <c r="M5" s="2"/>
      <c r="N5" s="2"/>
      <c r="O5" s="2"/>
      <c r="P5" s="2"/>
    </row>
    <row r="6" spans="1:16 16384:16384" x14ac:dyDescent="0.3">
      <c r="A6" s="1" t="s">
        <v>22</v>
      </c>
      <c r="B6" s="2"/>
      <c r="C6" s="2"/>
      <c r="D6" s="2"/>
      <c r="E6" s="2"/>
      <c r="F6" s="2"/>
      <c r="G6" s="2">
        <f>G4*9/8</f>
        <v>247.5</v>
      </c>
      <c r="H6" s="2"/>
      <c r="I6" s="2"/>
      <c r="J6" s="2"/>
      <c r="K6" s="2"/>
      <c r="L6" s="2"/>
      <c r="M6" s="2"/>
      <c r="N6" s="2"/>
      <c r="O6" s="2"/>
      <c r="P6" s="2"/>
    </row>
    <row r="7" spans="1:16 16384:16384" x14ac:dyDescent="0.3">
      <c r="A7" s="1" t="s">
        <v>0</v>
      </c>
      <c r="B7" s="3"/>
      <c r="D7" s="3"/>
      <c r="E7" s="3"/>
      <c r="F7" s="3"/>
      <c r="G7" s="3">
        <f>G4*6/5</f>
        <v>264</v>
      </c>
      <c r="H7" s="3"/>
      <c r="I7" s="3"/>
      <c r="J7" s="3"/>
      <c r="K7" s="3"/>
      <c r="L7" s="3"/>
      <c r="M7" s="3"/>
      <c r="N7" s="3"/>
      <c r="O7" s="3"/>
      <c r="P7" s="3"/>
    </row>
    <row r="8" spans="1:16 16384:16384" x14ac:dyDescent="0.3">
      <c r="A8" s="1" t="s">
        <v>16</v>
      </c>
      <c r="B8" s="3"/>
      <c r="C8" s="3"/>
      <c r="D8" s="3"/>
      <c r="E8" s="3"/>
      <c r="F8" s="3"/>
      <c r="G8" s="3">
        <f>G4*5/4</f>
        <v>275</v>
      </c>
      <c r="H8" s="3"/>
      <c r="I8" s="3"/>
      <c r="J8" s="3"/>
      <c r="K8" s="3"/>
      <c r="L8" s="3"/>
      <c r="M8" s="3"/>
      <c r="N8" s="3"/>
      <c r="O8" s="3"/>
      <c r="P8" s="3"/>
    </row>
    <row r="9" spans="1:16 16384:16384" x14ac:dyDescent="0.3">
      <c r="A9" s="1" t="s">
        <v>1</v>
      </c>
      <c r="B9" s="3"/>
      <c r="C9" s="3"/>
      <c r="D9" s="3"/>
      <c r="E9" s="3"/>
      <c r="F9" s="3"/>
      <c r="G9" s="3">
        <f>G4*4/3</f>
        <v>293.33333333333331</v>
      </c>
      <c r="H9" s="3"/>
      <c r="I9" s="3"/>
      <c r="J9" s="3"/>
      <c r="K9" s="3"/>
      <c r="L9" s="3"/>
      <c r="M9" s="3"/>
      <c r="N9" s="3"/>
      <c r="O9" s="3"/>
      <c r="P9" s="3"/>
    </row>
    <row r="10" spans="1:16 16384:16384" x14ac:dyDescent="0.3">
      <c r="A10" s="1" t="s">
        <v>17</v>
      </c>
      <c r="B10" s="3"/>
      <c r="C10" s="3"/>
      <c r="D10" s="3"/>
      <c r="E10" s="3"/>
      <c r="F10" s="3"/>
      <c r="G10" s="3">
        <f>G4*7/5</f>
        <v>308</v>
      </c>
      <c r="H10" s="3"/>
      <c r="I10" s="3"/>
      <c r="J10" s="3"/>
      <c r="K10" s="3"/>
      <c r="L10" s="3"/>
      <c r="M10" s="3"/>
      <c r="N10" s="3"/>
      <c r="O10" s="3"/>
      <c r="P10" s="3"/>
    </row>
    <row r="11" spans="1:16 16384:16384" x14ac:dyDescent="0.3">
      <c r="A11" s="1" t="s">
        <v>18</v>
      </c>
      <c r="B11" s="3"/>
      <c r="C11" s="3"/>
      <c r="D11" s="10">
        <f>G4*3/2</f>
        <v>330</v>
      </c>
      <c r="E11" s="3"/>
      <c r="F11" s="3"/>
      <c r="G11" s="3">
        <f>G4*3/2</f>
        <v>330</v>
      </c>
      <c r="H11" s="3"/>
      <c r="I11" s="3"/>
      <c r="J11" s="3"/>
      <c r="K11" s="3"/>
      <c r="L11" s="3"/>
      <c r="M11" s="3"/>
      <c r="N11" s="3"/>
      <c r="O11" s="3"/>
      <c r="P11" s="3"/>
    </row>
    <row r="12" spans="1:16 16384:16384" x14ac:dyDescent="0.3">
      <c r="A12" s="1" t="s">
        <v>19</v>
      </c>
      <c r="B12" s="3"/>
      <c r="C12" s="3"/>
      <c r="D12" s="3"/>
      <c r="E12" s="3"/>
      <c r="F12" s="3"/>
      <c r="G12" s="3">
        <f>G4*8/5</f>
        <v>352</v>
      </c>
      <c r="H12" s="3"/>
      <c r="I12" s="3"/>
      <c r="J12" s="3"/>
      <c r="K12" s="3"/>
      <c r="L12" s="3"/>
      <c r="M12" s="3"/>
      <c r="N12" s="3"/>
      <c r="O12" s="3"/>
      <c r="P12" s="3"/>
    </row>
    <row r="13" spans="1:16 16384:16384" x14ac:dyDescent="0.3">
      <c r="A13" s="1" t="s">
        <v>20</v>
      </c>
      <c r="B13" s="3"/>
      <c r="C13" s="3"/>
      <c r="D13" s="3"/>
      <c r="E13" s="3"/>
      <c r="F13" s="3"/>
      <c r="G13" s="3">
        <f>G4*5/3</f>
        <v>366.66666666666669</v>
      </c>
      <c r="H13" s="3"/>
      <c r="I13" s="3"/>
      <c r="J13" s="3"/>
      <c r="K13" s="3"/>
      <c r="L13" s="3"/>
      <c r="M13" s="3"/>
      <c r="N13" s="3"/>
      <c r="O13" s="3"/>
      <c r="P13" s="3"/>
    </row>
    <row r="14" spans="1:16 16384:16384" x14ac:dyDescent="0.3">
      <c r="A14" s="1" t="s">
        <v>4</v>
      </c>
      <c r="B14" s="3"/>
      <c r="C14" s="3"/>
      <c r="D14" s="3"/>
      <c r="E14" s="3"/>
      <c r="F14" s="3"/>
      <c r="G14" s="3">
        <f>G4*16/9</f>
        <v>391.11111111111109</v>
      </c>
      <c r="H14" s="3"/>
      <c r="I14" s="3"/>
      <c r="J14" s="3"/>
      <c r="K14" s="3"/>
      <c r="L14" s="3"/>
      <c r="M14" s="3"/>
      <c r="N14" s="3"/>
      <c r="O14" s="3"/>
      <c r="P14" s="3"/>
    </row>
    <row r="15" spans="1:16 16384:16384" x14ac:dyDescent="0.3">
      <c r="A15" s="1" t="s">
        <v>21</v>
      </c>
      <c r="B15" s="3"/>
      <c r="C15" s="3"/>
      <c r="D15" s="3"/>
      <c r="E15" s="3"/>
      <c r="F15" s="3"/>
      <c r="G15" s="3">
        <f>G4*15/8</f>
        <v>412.5</v>
      </c>
      <c r="H15" s="3"/>
      <c r="I15" s="3"/>
      <c r="J15" s="3"/>
      <c r="K15" s="3"/>
      <c r="L15" s="3"/>
      <c r="M15" s="3"/>
      <c r="N15" s="3"/>
      <c r="O15" s="3"/>
      <c r="P15" s="3"/>
    </row>
    <row r="17" spans="1:18" x14ac:dyDescent="0.3">
      <c r="A17" s="15" t="s">
        <v>26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8" x14ac:dyDescent="0.3">
      <c r="A18" s="4" t="s">
        <v>23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M18" s="1" t="s">
        <v>11</v>
      </c>
      <c r="N18" s="1" t="s">
        <v>12</v>
      </c>
      <c r="O18" s="1" t="s">
        <v>13</v>
      </c>
      <c r="P18" s="1" t="s">
        <v>14</v>
      </c>
      <c r="R18" s="5"/>
    </row>
    <row r="19" spans="1:18" x14ac:dyDescent="0.3">
      <c r="A19" s="1" t="s">
        <v>27</v>
      </c>
      <c r="B19" s="17">
        <v>440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9"/>
      <c r="R19" s="6"/>
    </row>
    <row r="20" spans="1:18" x14ac:dyDescent="0.3">
      <c r="A20" s="1" t="s">
        <v>25</v>
      </c>
      <c r="B20" s="12">
        <f>B19*(2^(1/12))</f>
        <v>466.16376151808993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R20" s="6"/>
    </row>
    <row r="21" spans="1:18" x14ac:dyDescent="0.3">
      <c r="A21" s="1" t="s">
        <v>22</v>
      </c>
      <c r="B21" s="12">
        <f t="shared" ref="B21:B30" si="0">B20*(2^(1/12))</f>
        <v>493.88330125612413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R21" s="6"/>
    </row>
    <row r="22" spans="1:18" x14ac:dyDescent="0.3">
      <c r="A22" s="1" t="s">
        <v>0</v>
      </c>
      <c r="B22" s="12">
        <f t="shared" si="0"/>
        <v>523.25113060119736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R22" s="6"/>
    </row>
    <row r="23" spans="1:18" x14ac:dyDescent="0.3">
      <c r="A23" s="1" t="s">
        <v>16</v>
      </c>
      <c r="B23" s="12">
        <f t="shared" si="0"/>
        <v>554.36526195374427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  <c r="R23" s="6"/>
    </row>
    <row r="24" spans="1:18" x14ac:dyDescent="0.3">
      <c r="A24" s="1" t="s">
        <v>1</v>
      </c>
      <c r="B24" s="12">
        <f t="shared" si="0"/>
        <v>587.32953583481526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  <c r="R24" s="6"/>
    </row>
    <row r="25" spans="1:18" x14ac:dyDescent="0.3">
      <c r="A25" s="1" t="s">
        <v>17</v>
      </c>
      <c r="B25" s="12">
        <f t="shared" si="0"/>
        <v>622.25396744416196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  <c r="R25" s="6"/>
    </row>
    <row r="26" spans="1:18" x14ac:dyDescent="0.3">
      <c r="A26" s="1" t="s">
        <v>18</v>
      </c>
      <c r="B26" s="12">
        <f t="shared" si="0"/>
        <v>659.25511382574007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  <c r="R26" s="6"/>
    </row>
    <row r="27" spans="1:18" x14ac:dyDescent="0.3">
      <c r="A27" s="1" t="s">
        <v>19</v>
      </c>
      <c r="B27" s="12">
        <f t="shared" si="0"/>
        <v>698.456462866008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  <c r="R27" s="6"/>
    </row>
    <row r="28" spans="1:18" x14ac:dyDescent="0.3">
      <c r="A28" s="1" t="s">
        <v>20</v>
      </c>
      <c r="B28" s="12">
        <f t="shared" si="0"/>
        <v>739.98884542326903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  <c r="R28" s="6"/>
    </row>
    <row r="29" spans="1:18" x14ac:dyDescent="0.3">
      <c r="A29" s="1" t="s">
        <v>4</v>
      </c>
      <c r="B29" s="12">
        <f t="shared" si="0"/>
        <v>783.99087196349888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  <c r="R29" s="6"/>
    </row>
    <row r="30" spans="1:18" x14ac:dyDescent="0.3">
      <c r="A30" s="1" t="s">
        <v>21</v>
      </c>
      <c r="B30" s="12">
        <f t="shared" si="0"/>
        <v>830.6093951598906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R30" s="6"/>
    </row>
    <row r="31" spans="1:18" x14ac:dyDescent="0.3">
      <c r="A31" s="7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R31" s="6"/>
    </row>
    <row r="32" spans="1:18" ht="27" customHeight="1" x14ac:dyDescent="0.3">
      <c r="B32" s="6"/>
    </row>
    <row r="33" ht="18" customHeight="1" x14ac:dyDescent="0.3"/>
    <row r="48" ht="29.55" customHeight="1" x14ac:dyDescent="0.3"/>
  </sheetData>
  <mergeCells count="14">
    <mergeCell ref="A1:P1"/>
    <mergeCell ref="A17:P17"/>
    <mergeCell ref="B19:P19"/>
    <mergeCell ref="B20:P20"/>
    <mergeCell ref="B21:P21"/>
    <mergeCell ref="B27:P27"/>
    <mergeCell ref="B28:P28"/>
    <mergeCell ref="B29:P29"/>
    <mergeCell ref="B30:P30"/>
    <mergeCell ref="B22:P22"/>
    <mergeCell ref="B23:P23"/>
    <mergeCell ref="B24:P24"/>
    <mergeCell ref="B25:P25"/>
    <mergeCell ref="B26:P26"/>
  </mergeCells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Alon Levin</cp:lastModifiedBy>
  <cp:lastPrinted>2012-09-17T05:30:46Z</cp:lastPrinted>
  <dcterms:created xsi:type="dcterms:W3CDTF">2012-09-16T14:17:13Z</dcterms:created>
  <dcterms:modified xsi:type="dcterms:W3CDTF">2019-02-03T23:18:56Z</dcterms:modified>
</cp:coreProperties>
</file>