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vethasundar/Desktop/Class_Requirements/GitLab_Files/UCB-VIRT-DATA-PT-05-2023-U-LOLC/02-Homework/01-Excel/Starter_Code/"/>
    </mc:Choice>
  </mc:AlternateContent>
  <xr:revisionPtr revIDLastSave="0" documentId="13_ncr:1_{6C471707-BDA5-8F4F-AC04-C46D7ABCA62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rowdfunding" sheetId="1" r:id="rId1"/>
    <sheet name="Pivot_category" sheetId="2" r:id="rId2"/>
    <sheet name="Pivot_subcategory" sheetId="3" r:id="rId3"/>
    <sheet name="Pivot_datecreatedconversion" sheetId="7" r:id="rId4"/>
    <sheet name="Crowdfunding Goal Analysis" sheetId="8" r:id="rId5"/>
    <sheet name="Statistical Analysis" sheetId="9" r:id="rId6"/>
  </sheets>
  <definedNames>
    <definedName name="_xlnm._FilterDatabase" localSheetId="0" hidden="1">Crowdfunding!$A$1:$T$1001</definedName>
    <definedName name="_xlnm._FilterDatabase" localSheetId="5" hidden="1">'Statistical Analysis'!$A$1:$B$566</definedName>
    <definedName name="_xlchart.v1.0" hidden="1">'Statistical Analysis'!$B$2:$B$566</definedName>
    <definedName name="_xlchart.v1.1" hidden="1">'Statistical Analysis'!$B$2:$B$566</definedName>
    <definedName name="_xlchart.v1.2" hidden="1">'Statistical Analysis'!$E$2:$E$365</definedName>
    <definedName name="_xlchart.v1.3" hidden="1">'Statistical Analysis'!$E$2:$E$365</definedName>
    <definedName name="_xlchart.v1.4" hidden="1">'Statistical Analysis'!$E$2:$E$365</definedName>
    <definedName name="_xlchart.v1.5" hidden="1">'Statistical Analysis'!$E$2:$E$365</definedName>
    <definedName name="_xlchart.v1.6" hidden="1">'Statistical Analysis'!$B$2:$B$566</definedName>
    <definedName name="_xlchart.v1.7" hidden="1">'Statistical Analysis'!$E$2:$E$365</definedName>
    <definedName name="_xlchart.v1.8" hidden="1">'Statistical Analysis'!$E$2:$E$365</definedName>
    <definedName name="_xlchart.v1.9" hidden="1">'Statistical Analysis'!$E$2:$E$365</definedName>
  </definedNames>
  <calcPr calcId="191029" concurrentCalc="0"/>
  <pivotCaches>
    <pivotCache cacheId="9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9" l="1"/>
  <c r="J8" i="9"/>
  <c r="O2" i="1"/>
  <c r="N2" i="1"/>
  <c r="O3" i="1"/>
  <c r="N3" i="1"/>
  <c r="O4" i="1"/>
  <c r="N4" i="1"/>
  <c r="O5" i="1"/>
  <c r="N5" i="1"/>
  <c r="O6" i="1"/>
  <c r="N6" i="1"/>
  <c r="O7" i="1"/>
  <c r="N7" i="1"/>
  <c r="O8" i="1"/>
  <c r="N8" i="1"/>
  <c r="O9" i="1"/>
  <c r="N9" i="1"/>
  <c r="O10" i="1"/>
  <c r="N10" i="1"/>
  <c r="O11" i="1"/>
  <c r="N11" i="1"/>
  <c r="O12" i="1"/>
  <c r="N12" i="1"/>
  <c r="O13" i="1"/>
  <c r="N13" i="1"/>
  <c r="O14" i="1"/>
  <c r="N14" i="1"/>
  <c r="O15" i="1"/>
  <c r="N15" i="1"/>
  <c r="O16" i="1"/>
  <c r="N16" i="1"/>
  <c r="O17" i="1"/>
  <c r="N17" i="1"/>
  <c r="O18" i="1"/>
  <c r="N18" i="1"/>
  <c r="O19" i="1"/>
  <c r="N19" i="1"/>
  <c r="O20" i="1"/>
  <c r="N20" i="1"/>
  <c r="O21" i="1"/>
  <c r="N21" i="1"/>
  <c r="O22" i="1"/>
  <c r="N22" i="1"/>
  <c r="O23" i="1"/>
  <c r="N23" i="1"/>
  <c r="O24" i="1"/>
  <c r="N24" i="1"/>
  <c r="O25" i="1"/>
  <c r="N25" i="1"/>
  <c r="O26" i="1"/>
  <c r="N26" i="1"/>
  <c r="O27" i="1"/>
  <c r="N27" i="1"/>
  <c r="O28" i="1"/>
  <c r="N28" i="1"/>
  <c r="O29" i="1"/>
  <c r="N29" i="1"/>
  <c r="O30" i="1"/>
  <c r="N30" i="1"/>
  <c r="O31" i="1"/>
  <c r="N31" i="1"/>
  <c r="O32" i="1"/>
  <c r="N32" i="1"/>
  <c r="O33" i="1"/>
  <c r="N33" i="1"/>
  <c r="O34" i="1"/>
  <c r="N34" i="1"/>
  <c r="O35" i="1"/>
  <c r="N35" i="1"/>
  <c r="O36" i="1"/>
  <c r="N36" i="1"/>
  <c r="O37" i="1"/>
  <c r="N37" i="1"/>
  <c r="O38" i="1"/>
  <c r="N38" i="1"/>
  <c r="O39" i="1"/>
  <c r="N39" i="1"/>
  <c r="O40" i="1"/>
  <c r="N40" i="1"/>
  <c r="O41" i="1"/>
  <c r="N41" i="1"/>
  <c r="O42" i="1"/>
  <c r="N42" i="1"/>
  <c r="O43" i="1"/>
  <c r="N43" i="1"/>
  <c r="O44" i="1"/>
  <c r="N44" i="1"/>
  <c r="O45" i="1"/>
  <c r="N45" i="1"/>
  <c r="O46" i="1"/>
  <c r="N46" i="1"/>
  <c r="O47" i="1"/>
  <c r="N47" i="1"/>
  <c r="O48" i="1"/>
  <c r="N48" i="1"/>
  <c r="O49" i="1"/>
  <c r="N49" i="1"/>
  <c r="O50" i="1"/>
  <c r="N50" i="1"/>
  <c r="O51" i="1"/>
  <c r="N51" i="1"/>
  <c r="O52" i="1"/>
  <c r="N52" i="1"/>
  <c r="O53" i="1"/>
  <c r="N53" i="1"/>
  <c r="O54" i="1"/>
  <c r="N54" i="1"/>
  <c r="O55" i="1"/>
  <c r="N55" i="1"/>
  <c r="O56" i="1"/>
  <c r="N56" i="1"/>
  <c r="O57" i="1"/>
  <c r="N57" i="1"/>
  <c r="O58" i="1"/>
  <c r="N58" i="1"/>
  <c r="O59" i="1"/>
  <c r="N59" i="1"/>
  <c r="O60" i="1"/>
  <c r="N60" i="1"/>
  <c r="O61" i="1"/>
  <c r="N61" i="1"/>
  <c r="O62" i="1"/>
  <c r="N62" i="1"/>
  <c r="O63" i="1"/>
  <c r="N63" i="1"/>
  <c r="O64" i="1"/>
  <c r="N64" i="1"/>
  <c r="O65" i="1"/>
  <c r="N65" i="1"/>
  <c r="O66" i="1"/>
  <c r="N66" i="1"/>
  <c r="O67" i="1"/>
  <c r="N67" i="1"/>
  <c r="O68" i="1"/>
  <c r="N68" i="1"/>
  <c r="O69" i="1"/>
  <c r="N69" i="1"/>
  <c r="O70" i="1"/>
  <c r="N70" i="1"/>
  <c r="O71" i="1"/>
  <c r="N71" i="1"/>
  <c r="O72" i="1"/>
  <c r="N72" i="1"/>
  <c r="O73" i="1"/>
  <c r="N73" i="1"/>
  <c r="O74" i="1"/>
  <c r="N74" i="1"/>
  <c r="O75" i="1"/>
  <c r="N75" i="1"/>
  <c r="O76" i="1"/>
  <c r="N76" i="1"/>
  <c r="O77" i="1"/>
  <c r="N77" i="1"/>
  <c r="O78" i="1"/>
  <c r="N78" i="1"/>
  <c r="O79" i="1"/>
  <c r="N79" i="1"/>
  <c r="O80" i="1"/>
  <c r="N80" i="1"/>
  <c r="O81" i="1"/>
  <c r="N81" i="1"/>
  <c r="O82" i="1"/>
  <c r="N82" i="1"/>
  <c r="O83" i="1"/>
  <c r="N83" i="1"/>
  <c r="O84" i="1"/>
  <c r="N84" i="1"/>
  <c r="O85" i="1"/>
  <c r="N85" i="1"/>
  <c r="O86" i="1"/>
  <c r="N86" i="1"/>
  <c r="O87" i="1"/>
  <c r="N87" i="1"/>
  <c r="O88" i="1"/>
  <c r="N88" i="1"/>
  <c r="O89" i="1"/>
  <c r="N89" i="1"/>
  <c r="O90" i="1"/>
  <c r="N90" i="1"/>
  <c r="O91" i="1"/>
  <c r="N91" i="1"/>
  <c r="O92" i="1"/>
  <c r="N92" i="1"/>
  <c r="O93" i="1"/>
  <c r="N93" i="1"/>
  <c r="O94" i="1"/>
  <c r="N94" i="1"/>
  <c r="O95" i="1"/>
  <c r="N95" i="1"/>
  <c r="O96" i="1"/>
  <c r="N96" i="1"/>
  <c r="O97" i="1"/>
  <c r="N97" i="1"/>
  <c r="O98" i="1"/>
  <c r="N98" i="1"/>
  <c r="O99" i="1"/>
  <c r="N99" i="1"/>
  <c r="O100" i="1"/>
  <c r="N100" i="1"/>
  <c r="O101" i="1"/>
  <c r="N101" i="1"/>
  <c r="O102" i="1"/>
  <c r="N102" i="1"/>
  <c r="O103" i="1"/>
  <c r="N103" i="1"/>
  <c r="O104" i="1"/>
  <c r="N104" i="1"/>
  <c r="O105" i="1"/>
  <c r="N105" i="1"/>
  <c r="O106" i="1"/>
  <c r="N106" i="1"/>
  <c r="O107" i="1"/>
  <c r="N107" i="1"/>
  <c r="O108" i="1"/>
  <c r="N108" i="1"/>
  <c r="O109" i="1"/>
  <c r="N109" i="1"/>
  <c r="O110" i="1"/>
  <c r="N110" i="1"/>
  <c r="O111" i="1"/>
  <c r="N111" i="1"/>
  <c r="O112" i="1"/>
  <c r="N112" i="1"/>
  <c r="O113" i="1"/>
  <c r="N113" i="1"/>
  <c r="O114" i="1"/>
  <c r="N114" i="1"/>
  <c r="O115" i="1"/>
  <c r="N115" i="1"/>
  <c r="O116" i="1"/>
  <c r="N116" i="1"/>
  <c r="O117" i="1"/>
  <c r="N117" i="1"/>
  <c r="O118" i="1"/>
  <c r="N118" i="1"/>
  <c r="O119" i="1"/>
  <c r="N119" i="1"/>
  <c r="O120" i="1"/>
  <c r="N120" i="1"/>
  <c r="O121" i="1"/>
  <c r="N121" i="1"/>
  <c r="O122" i="1"/>
  <c r="N122" i="1"/>
  <c r="O123" i="1"/>
  <c r="N123" i="1"/>
  <c r="O124" i="1"/>
  <c r="N124" i="1"/>
  <c r="O125" i="1"/>
  <c r="N125" i="1"/>
  <c r="O126" i="1"/>
  <c r="N126" i="1"/>
  <c r="O127" i="1"/>
  <c r="N127" i="1"/>
  <c r="O128" i="1"/>
  <c r="N128" i="1"/>
  <c r="O129" i="1"/>
  <c r="N129" i="1"/>
  <c r="O130" i="1"/>
  <c r="N130" i="1"/>
  <c r="O131" i="1"/>
  <c r="N131" i="1"/>
  <c r="O132" i="1"/>
  <c r="N132" i="1"/>
  <c r="O133" i="1"/>
  <c r="N133" i="1"/>
  <c r="O134" i="1"/>
  <c r="N134" i="1"/>
  <c r="O135" i="1"/>
  <c r="N135" i="1"/>
  <c r="O136" i="1"/>
  <c r="N136" i="1"/>
  <c r="O137" i="1"/>
  <c r="N137" i="1"/>
  <c r="O138" i="1"/>
  <c r="N138" i="1"/>
  <c r="O139" i="1"/>
  <c r="N139" i="1"/>
  <c r="O140" i="1"/>
  <c r="N140" i="1"/>
  <c r="O141" i="1"/>
  <c r="N141" i="1"/>
  <c r="O142" i="1"/>
  <c r="N142" i="1"/>
  <c r="O143" i="1"/>
  <c r="N143" i="1"/>
  <c r="O144" i="1"/>
  <c r="N144" i="1"/>
  <c r="O145" i="1"/>
  <c r="N145" i="1"/>
  <c r="O146" i="1"/>
  <c r="N146" i="1"/>
  <c r="O147" i="1"/>
  <c r="N147" i="1"/>
  <c r="O148" i="1"/>
  <c r="N148" i="1"/>
  <c r="O149" i="1"/>
  <c r="N149" i="1"/>
  <c r="O150" i="1"/>
  <c r="N150" i="1"/>
  <c r="O151" i="1"/>
  <c r="N151" i="1"/>
  <c r="O152" i="1"/>
  <c r="N152" i="1"/>
  <c r="O153" i="1"/>
  <c r="N153" i="1"/>
  <c r="O154" i="1"/>
  <c r="N154" i="1"/>
  <c r="O155" i="1"/>
  <c r="N155" i="1"/>
  <c r="O156" i="1"/>
  <c r="N156" i="1"/>
  <c r="O157" i="1"/>
  <c r="N157" i="1"/>
  <c r="O158" i="1"/>
  <c r="N158" i="1"/>
  <c r="O159" i="1"/>
  <c r="N159" i="1"/>
  <c r="O160" i="1"/>
  <c r="N160" i="1"/>
  <c r="O161" i="1"/>
  <c r="N161" i="1"/>
  <c r="O162" i="1"/>
  <c r="N162" i="1"/>
  <c r="O163" i="1"/>
  <c r="N163" i="1"/>
  <c r="O164" i="1"/>
  <c r="N164" i="1"/>
  <c r="O165" i="1"/>
  <c r="N165" i="1"/>
  <c r="O166" i="1"/>
  <c r="N166" i="1"/>
  <c r="O167" i="1"/>
  <c r="N167" i="1"/>
  <c r="O168" i="1"/>
  <c r="N168" i="1"/>
  <c r="O169" i="1"/>
  <c r="N169" i="1"/>
  <c r="O170" i="1"/>
  <c r="N170" i="1"/>
  <c r="O171" i="1"/>
  <c r="N171" i="1"/>
  <c r="O172" i="1"/>
  <c r="N172" i="1"/>
  <c r="O173" i="1"/>
  <c r="N173" i="1"/>
  <c r="O174" i="1"/>
  <c r="N174" i="1"/>
  <c r="O175" i="1"/>
  <c r="N175" i="1"/>
  <c r="O176" i="1"/>
  <c r="N176" i="1"/>
  <c r="O177" i="1"/>
  <c r="N177" i="1"/>
  <c r="O178" i="1"/>
  <c r="N178" i="1"/>
  <c r="O179" i="1"/>
  <c r="N179" i="1"/>
  <c r="O180" i="1"/>
  <c r="N180" i="1"/>
  <c r="O181" i="1"/>
  <c r="N181" i="1"/>
  <c r="O182" i="1"/>
  <c r="N182" i="1"/>
  <c r="O183" i="1"/>
  <c r="N183" i="1"/>
  <c r="O184" i="1"/>
  <c r="N184" i="1"/>
  <c r="O185" i="1"/>
  <c r="N185" i="1"/>
  <c r="O186" i="1"/>
  <c r="N186" i="1"/>
  <c r="O187" i="1"/>
  <c r="N187" i="1"/>
  <c r="O188" i="1"/>
  <c r="N188" i="1"/>
  <c r="O189" i="1"/>
  <c r="N189" i="1"/>
  <c r="O190" i="1"/>
  <c r="N190" i="1"/>
  <c r="O191" i="1"/>
  <c r="N191" i="1"/>
  <c r="O192" i="1"/>
  <c r="N192" i="1"/>
  <c r="O193" i="1"/>
  <c r="N193" i="1"/>
  <c r="O194" i="1"/>
  <c r="N194" i="1"/>
  <c r="O195" i="1"/>
  <c r="N195" i="1"/>
  <c r="O196" i="1"/>
  <c r="N196" i="1"/>
  <c r="O197" i="1"/>
  <c r="N197" i="1"/>
  <c r="O198" i="1"/>
  <c r="N198" i="1"/>
  <c r="O199" i="1"/>
  <c r="N199" i="1"/>
  <c r="O200" i="1"/>
  <c r="N200" i="1"/>
  <c r="O201" i="1"/>
  <c r="N201" i="1"/>
  <c r="O202" i="1"/>
  <c r="N202" i="1"/>
  <c r="O203" i="1"/>
  <c r="N203" i="1"/>
  <c r="O204" i="1"/>
  <c r="N204" i="1"/>
  <c r="O205" i="1"/>
  <c r="N205" i="1"/>
  <c r="O206" i="1"/>
  <c r="N206" i="1"/>
  <c r="O207" i="1"/>
  <c r="N207" i="1"/>
  <c r="O208" i="1"/>
  <c r="N208" i="1"/>
  <c r="O209" i="1"/>
  <c r="N209" i="1"/>
  <c r="O210" i="1"/>
  <c r="N210" i="1"/>
  <c r="O211" i="1"/>
  <c r="N211" i="1"/>
  <c r="O212" i="1"/>
  <c r="N212" i="1"/>
  <c r="O213" i="1"/>
  <c r="N213" i="1"/>
  <c r="O214" i="1"/>
  <c r="N214" i="1"/>
  <c r="O215" i="1"/>
  <c r="N215" i="1"/>
  <c r="O216" i="1"/>
  <c r="N216" i="1"/>
  <c r="O217" i="1"/>
  <c r="N217" i="1"/>
  <c r="O218" i="1"/>
  <c r="N218" i="1"/>
  <c r="O219" i="1"/>
  <c r="N219" i="1"/>
  <c r="O220" i="1"/>
  <c r="N220" i="1"/>
  <c r="O221" i="1"/>
  <c r="N221" i="1"/>
  <c r="O222" i="1"/>
  <c r="N222" i="1"/>
  <c r="O223" i="1"/>
  <c r="N223" i="1"/>
  <c r="O224" i="1"/>
  <c r="N224" i="1"/>
  <c r="O225" i="1"/>
  <c r="N225" i="1"/>
  <c r="O226" i="1"/>
  <c r="N226" i="1"/>
  <c r="O227" i="1"/>
  <c r="N227" i="1"/>
  <c r="O228" i="1"/>
  <c r="N228" i="1"/>
  <c r="O229" i="1"/>
  <c r="N229" i="1"/>
  <c r="O230" i="1"/>
  <c r="N230" i="1"/>
  <c r="O231" i="1"/>
  <c r="N231" i="1"/>
  <c r="O232" i="1"/>
  <c r="N232" i="1"/>
  <c r="O233" i="1"/>
  <c r="N233" i="1"/>
  <c r="O234" i="1"/>
  <c r="N234" i="1"/>
  <c r="O235" i="1"/>
  <c r="N235" i="1"/>
  <c r="O236" i="1"/>
  <c r="N236" i="1"/>
  <c r="O237" i="1"/>
  <c r="N237" i="1"/>
  <c r="O238" i="1"/>
  <c r="N238" i="1"/>
  <c r="O239" i="1"/>
  <c r="N239" i="1"/>
  <c r="O240" i="1"/>
  <c r="N240" i="1"/>
  <c r="O241" i="1"/>
  <c r="N241" i="1"/>
  <c r="O242" i="1"/>
  <c r="N242" i="1"/>
  <c r="O243" i="1"/>
  <c r="N243" i="1"/>
  <c r="O244" i="1"/>
  <c r="N244" i="1"/>
  <c r="O245" i="1"/>
  <c r="N245" i="1"/>
  <c r="O246" i="1"/>
  <c r="N246" i="1"/>
  <c r="O247" i="1"/>
  <c r="N247" i="1"/>
  <c r="O248" i="1"/>
  <c r="N248" i="1"/>
  <c r="O249" i="1"/>
  <c r="N249" i="1"/>
  <c r="O250" i="1"/>
  <c r="N250" i="1"/>
  <c r="O251" i="1"/>
  <c r="N251" i="1"/>
  <c r="O252" i="1"/>
  <c r="N252" i="1"/>
  <c r="O253" i="1"/>
  <c r="N253" i="1"/>
  <c r="O254" i="1"/>
  <c r="N254" i="1"/>
  <c r="O255" i="1"/>
  <c r="N255" i="1"/>
  <c r="O256" i="1"/>
  <c r="N256" i="1"/>
  <c r="O257" i="1"/>
  <c r="N257" i="1"/>
  <c r="O258" i="1"/>
  <c r="N258" i="1"/>
  <c r="O259" i="1"/>
  <c r="N259" i="1"/>
  <c r="O260" i="1"/>
  <c r="N260" i="1"/>
  <c r="O261" i="1"/>
  <c r="N261" i="1"/>
  <c r="O262" i="1"/>
  <c r="N262" i="1"/>
  <c r="O263" i="1"/>
  <c r="N263" i="1"/>
  <c r="O264" i="1"/>
  <c r="N264" i="1"/>
  <c r="O265" i="1"/>
  <c r="N265" i="1"/>
  <c r="O266" i="1"/>
  <c r="N266" i="1"/>
  <c r="O267" i="1"/>
  <c r="N267" i="1"/>
  <c r="O268" i="1"/>
  <c r="N268" i="1"/>
  <c r="O269" i="1"/>
  <c r="N269" i="1"/>
  <c r="O270" i="1"/>
  <c r="N270" i="1"/>
  <c r="O271" i="1"/>
  <c r="N271" i="1"/>
  <c r="O272" i="1"/>
  <c r="N272" i="1"/>
  <c r="O273" i="1"/>
  <c r="N273" i="1"/>
  <c r="O274" i="1"/>
  <c r="N274" i="1"/>
  <c r="O275" i="1"/>
  <c r="N275" i="1"/>
  <c r="O276" i="1"/>
  <c r="N276" i="1"/>
  <c r="O277" i="1"/>
  <c r="N277" i="1"/>
  <c r="O278" i="1"/>
  <c r="N278" i="1"/>
  <c r="O279" i="1"/>
  <c r="N279" i="1"/>
  <c r="O280" i="1"/>
  <c r="N280" i="1"/>
  <c r="O281" i="1"/>
  <c r="N281" i="1"/>
  <c r="O282" i="1"/>
  <c r="N282" i="1"/>
  <c r="O283" i="1"/>
  <c r="N283" i="1"/>
  <c r="O284" i="1"/>
  <c r="N284" i="1"/>
  <c r="O285" i="1"/>
  <c r="N285" i="1"/>
  <c r="O286" i="1"/>
  <c r="N286" i="1"/>
  <c r="O287" i="1"/>
  <c r="N287" i="1"/>
  <c r="O288" i="1"/>
  <c r="N288" i="1"/>
  <c r="O289" i="1"/>
  <c r="N289" i="1"/>
  <c r="O290" i="1"/>
  <c r="N290" i="1"/>
  <c r="O291" i="1"/>
  <c r="N291" i="1"/>
  <c r="O292" i="1"/>
  <c r="N292" i="1"/>
  <c r="O293" i="1"/>
  <c r="N293" i="1"/>
  <c r="O294" i="1"/>
  <c r="N294" i="1"/>
  <c r="O295" i="1"/>
  <c r="N295" i="1"/>
  <c r="O296" i="1"/>
  <c r="N296" i="1"/>
  <c r="O297" i="1"/>
  <c r="N297" i="1"/>
  <c r="O298" i="1"/>
  <c r="N298" i="1"/>
  <c r="O299" i="1"/>
  <c r="N299" i="1"/>
  <c r="O300" i="1"/>
  <c r="N300" i="1"/>
  <c r="O301" i="1"/>
  <c r="N301" i="1"/>
  <c r="O302" i="1"/>
  <c r="N302" i="1"/>
  <c r="O303" i="1"/>
  <c r="N303" i="1"/>
  <c r="O304" i="1"/>
  <c r="N304" i="1"/>
  <c r="O305" i="1"/>
  <c r="N305" i="1"/>
  <c r="O306" i="1"/>
  <c r="N306" i="1"/>
  <c r="O307" i="1"/>
  <c r="N307" i="1"/>
  <c r="O308" i="1"/>
  <c r="N308" i="1"/>
  <c r="O309" i="1"/>
  <c r="N309" i="1"/>
  <c r="O310" i="1"/>
  <c r="N310" i="1"/>
  <c r="O311" i="1"/>
  <c r="N311" i="1"/>
  <c r="O312" i="1"/>
  <c r="N312" i="1"/>
  <c r="O313" i="1"/>
  <c r="N313" i="1"/>
  <c r="O314" i="1"/>
  <c r="N314" i="1"/>
  <c r="O315" i="1"/>
  <c r="N315" i="1"/>
  <c r="O316" i="1"/>
  <c r="N316" i="1"/>
  <c r="O317" i="1"/>
  <c r="N317" i="1"/>
  <c r="O318" i="1"/>
  <c r="N318" i="1"/>
  <c r="O319" i="1"/>
  <c r="N319" i="1"/>
  <c r="O320" i="1"/>
  <c r="N320" i="1"/>
  <c r="O321" i="1"/>
  <c r="N321" i="1"/>
  <c r="O322" i="1"/>
  <c r="N322" i="1"/>
  <c r="O323" i="1"/>
  <c r="N323" i="1"/>
  <c r="O324" i="1"/>
  <c r="N324" i="1"/>
  <c r="O325" i="1"/>
  <c r="N325" i="1"/>
  <c r="O326" i="1"/>
  <c r="N326" i="1"/>
  <c r="O327" i="1"/>
  <c r="N327" i="1"/>
  <c r="O328" i="1"/>
  <c r="N328" i="1"/>
  <c r="O329" i="1"/>
  <c r="N329" i="1"/>
  <c r="O330" i="1"/>
  <c r="N330" i="1"/>
  <c r="O331" i="1"/>
  <c r="N331" i="1"/>
  <c r="O332" i="1"/>
  <c r="N332" i="1"/>
  <c r="O333" i="1"/>
  <c r="N333" i="1"/>
  <c r="O334" i="1"/>
  <c r="N334" i="1"/>
  <c r="O335" i="1"/>
  <c r="N335" i="1"/>
  <c r="O336" i="1"/>
  <c r="N336" i="1"/>
  <c r="O337" i="1"/>
  <c r="N337" i="1"/>
  <c r="O338" i="1"/>
  <c r="N338" i="1"/>
  <c r="O339" i="1"/>
  <c r="N339" i="1"/>
  <c r="O340" i="1"/>
  <c r="N340" i="1"/>
  <c r="O341" i="1"/>
  <c r="N341" i="1"/>
  <c r="O342" i="1"/>
  <c r="N342" i="1"/>
  <c r="O343" i="1"/>
  <c r="N343" i="1"/>
  <c r="O344" i="1"/>
  <c r="N344" i="1"/>
  <c r="O345" i="1"/>
  <c r="N345" i="1"/>
  <c r="O346" i="1"/>
  <c r="N346" i="1"/>
  <c r="O347" i="1"/>
  <c r="N347" i="1"/>
  <c r="O348" i="1"/>
  <c r="N348" i="1"/>
  <c r="O349" i="1"/>
  <c r="N349" i="1"/>
  <c r="O350" i="1"/>
  <c r="N350" i="1"/>
  <c r="O351" i="1"/>
  <c r="N351" i="1"/>
  <c r="O352" i="1"/>
  <c r="N352" i="1"/>
  <c r="O353" i="1"/>
  <c r="N353" i="1"/>
  <c r="O354" i="1"/>
  <c r="N354" i="1"/>
  <c r="O355" i="1"/>
  <c r="N355" i="1"/>
  <c r="O356" i="1"/>
  <c r="N356" i="1"/>
  <c r="O357" i="1"/>
  <c r="N357" i="1"/>
  <c r="O358" i="1"/>
  <c r="N358" i="1"/>
  <c r="O359" i="1"/>
  <c r="N359" i="1"/>
  <c r="O360" i="1"/>
  <c r="N360" i="1"/>
  <c r="O361" i="1"/>
  <c r="N361" i="1"/>
  <c r="O362" i="1"/>
  <c r="N362" i="1"/>
  <c r="O363" i="1"/>
  <c r="N363" i="1"/>
  <c r="O364" i="1"/>
  <c r="N364" i="1"/>
  <c r="O365" i="1"/>
  <c r="N365" i="1"/>
  <c r="O366" i="1"/>
  <c r="N366" i="1"/>
  <c r="O367" i="1"/>
  <c r="N367" i="1"/>
  <c r="O368" i="1"/>
  <c r="N368" i="1"/>
  <c r="O369" i="1"/>
  <c r="N369" i="1"/>
  <c r="O370" i="1"/>
  <c r="N370" i="1"/>
  <c r="O371" i="1"/>
  <c r="N371" i="1"/>
  <c r="O372" i="1"/>
  <c r="N372" i="1"/>
  <c r="O373" i="1"/>
  <c r="N373" i="1"/>
  <c r="O374" i="1"/>
  <c r="N374" i="1"/>
  <c r="O375" i="1"/>
  <c r="N375" i="1"/>
  <c r="O376" i="1"/>
  <c r="N376" i="1"/>
  <c r="O377" i="1"/>
  <c r="N377" i="1"/>
  <c r="O378" i="1"/>
  <c r="N378" i="1"/>
  <c r="O379" i="1"/>
  <c r="N379" i="1"/>
  <c r="O380" i="1"/>
  <c r="N380" i="1"/>
  <c r="O381" i="1"/>
  <c r="N381" i="1"/>
  <c r="O382" i="1"/>
  <c r="N382" i="1"/>
  <c r="O383" i="1"/>
  <c r="N383" i="1"/>
  <c r="O384" i="1"/>
  <c r="N384" i="1"/>
  <c r="O385" i="1"/>
  <c r="N385" i="1"/>
  <c r="O386" i="1"/>
  <c r="N386" i="1"/>
  <c r="O387" i="1"/>
  <c r="N387" i="1"/>
  <c r="O388" i="1"/>
  <c r="N388" i="1"/>
  <c r="O389" i="1"/>
  <c r="N389" i="1"/>
  <c r="O390" i="1"/>
  <c r="N390" i="1"/>
  <c r="O391" i="1"/>
  <c r="N391" i="1"/>
  <c r="O392" i="1"/>
  <c r="N392" i="1"/>
  <c r="O393" i="1"/>
  <c r="N393" i="1"/>
  <c r="O394" i="1"/>
  <c r="N394" i="1"/>
  <c r="O395" i="1"/>
  <c r="N395" i="1"/>
  <c r="O396" i="1"/>
  <c r="N396" i="1"/>
  <c r="O397" i="1"/>
  <c r="N397" i="1"/>
  <c r="O398" i="1"/>
  <c r="N398" i="1"/>
  <c r="O399" i="1"/>
  <c r="N399" i="1"/>
  <c r="O400" i="1"/>
  <c r="N400" i="1"/>
  <c r="O401" i="1"/>
  <c r="N401" i="1"/>
  <c r="O402" i="1"/>
  <c r="N402" i="1"/>
  <c r="O403" i="1"/>
  <c r="N403" i="1"/>
  <c r="O404" i="1"/>
  <c r="N404" i="1"/>
  <c r="O405" i="1"/>
  <c r="N405" i="1"/>
  <c r="O406" i="1"/>
  <c r="N406" i="1"/>
  <c r="O407" i="1"/>
  <c r="N407" i="1"/>
  <c r="O408" i="1"/>
  <c r="N408" i="1"/>
  <c r="O409" i="1"/>
  <c r="N409" i="1"/>
  <c r="O410" i="1"/>
  <c r="N410" i="1"/>
  <c r="O411" i="1"/>
  <c r="N411" i="1"/>
  <c r="O412" i="1"/>
  <c r="N412" i="1"/>
  <c r="O413" i="1"/>
  <c r="N413" i="1"/>
  <c r="O414" i="1"/>
  <c r="N414" i="1"/>
  <c r="O415" i="1"/>
  <c r="N415" i="1"/>
  <c r="O416" i="1"/>
  <c r="N416" i="1"/>
  <c r="O417" i="1"/>
  <c r="N417" i="1"/>
  <c r="O418" i="1"/>
  <c r="N418" i="1"/>
  <c r="O419" i="1"/>
  <c r="N419" i="1"/>
  <c r="O420" i="1"/>
  <c r="N420" i="1"/>
  <c r="O421" i="1"/>
  <c r="N421" i="1"/>
  <c r="O422" i="1"/>
  <c r="N422" i="1"/>
  <c r="O423" i="1"/>
  <c r="N423" i="1"/>
  <c r="O424" i="1"/>
  <c r="N424" i="1"/>
  <c r="O425" i="1"/>
  <c r="N425" i="1"/>
  <c r="O426" i="1"/>
  <c r="N426" i="1"/>
  <c r="O427" i="1"/>
  <c r="N427" i="1"/>
  <c r="O428" i="1"/>
  <c r="N428" i="1"/>
  <c r="O429" i="1"/>
  <c r="N429" i="1"/>
  <c r="O430" i="1"/>
  <c r="N430" i="1"/>
  <c r="O431" i="1"/>
  <c r="N431" i="1"/>
  <c r="O432" i="1"/>
  <c r="N432" i="1"/>
  <c r="O433" i="1"/>
  <c r="N433" i="1"/>
  <c r="O434" i="1"/>
  <c r="N434" i="1"/>
  <c r="O435" i="1"/>
  <c r="N435" i="1"/>
  <c r="O436" i="1"/>
  <c r="N436" i="1"/>
  <c r="O437" i="1"/>
  <c r="N437" i="1"/>
  <c r="O438" i="1"/>
  <c r="N438" i="1"/>
  <c r="O439" i="1"/>
  <c r="N439" i="1"/>
  <c r="O440" i="1"/>
  <c r="N440" i="1"/>
  <c r="O441" i="1"/>
  <c r="N441" i="1"/>
  <c r="O442" i="1"/>
  <c r="N442" i="1"/>
  <c r="O443" i="1"/>
  <c r="N443" i="1"/>
  <c r="O444" i="1"/>
  <c r="N444" i="1"/>
  <c r="O445" i="1"/>
  <c r="N445" i="1"/>
  <c r="O446" i="1"/>
  <c r="N446" i="1"/>
  <c r="O447" i="1"/>
  <c r="N447" i="1"/>
  <c r="O448" i="1"/>
  <c r="N448" i="1"/>
  <c r="O449" i="1"/>
  <c r="N449" i="1"/>
  <c r="O450" i="1"/>
  <c r="N450" i="1"/>
  <c r="O451" i="1"/>
  <c r="N451" i="1"/>
  <c r="O452" i="1"/>
  <c r="N452" i="1"/>
  <c r="O453" i="1"/>
  <c r="N453" i="1"/>
  <c r="O454" i="1"/>
  <c r="N454" i="1"/>
  <c r="O455" i="1"/>
  <c r="N455" i="1"/>
  <c r="O456" i="1"/>
  <c r="N456" i="1"/>
  <c r="O457" i="1"/>
  <c r="N457" i="1"/>
  <c r="O458" i="1"/>
  <c r="N458" i="1"/>
  <c r="O459" i="1"/>
  <c r="N459" i="1"/>
  <c r="O460" i="1"/>
  <c r="N460" i="1"/>
  <c r="O461" i="1"/>
  <c r="N461" i="1"/>
  <c r="O462" i="1"/>
  <c r="N462" i="1"/>
  <c r="O463" i="1"/>
  <c r="N463" i="1"/>
  <c r="O464" i="1"/>
  <c r="N464" i="1"/>
  <c r="O465" i="1"/>
  <c r="N465" i="1"/>
  <c r="O466" i="1"/>
  <c r="N466" i="1"/>
  <c r="O467" i="1"/>
  <c r="N467" i="1"/>
  <c r="O468" i="1"/>
  <c r="N468" i="1"/>
  <c r="O469" i="1"/>
  <c r="N469" i="1"/>
  <c r="O470" i="1"/>
  <c r="N470" i="1"/>
  <c r="O471" i="1"/>
  <c r="N471" i="1"/>
  <c r="O472" i="1"/>
  <c r="N472" i="1"/>
  <c r="O473" i="1"/>
  <c r="N473" i="1"/>
  <c r="O474" i="1"/>
  <c r="N474" i="1"/>
  <c r="O475" i="1"/>
  <c r="N475" i="1"/>
  <c r="O476" i="1"/>
  <c r="N476" i="1"/>
  <c r="O477" i="1"/>
  <c r="N477" i="1"/>
  <c r="O478" i="1"/>
  <c r="N478" i="1"/>
  <c r="O479" i="1"/>
  <c r="N479" i="1"/>
  <c r="O480" i="1"/>
  <c r="N480" i="1"/>
  <c r="O481" i="1"/>
  <c r="N481" i="1"/>
  <c r="O482" i="1"/>
  <c r="N482" i="1"/>
  <c r="O483" i="1"/>
  <c r="N483" i="1"/>
  <c r="O484" i="1"/>
  <c r="N484" i="1"/>
  <c r="O485" i="1"/>
  <c r="N485" i="1"/>
  <c r="O486" i="1"/>
  <c r="N486" i="1"/>
  <c r="O487" i="1"/>
  <c r="N487" i="1"/>
  <c r="O488" i="1"/>
  <c r="N488" i="1"/>
  <c r="O489" i="1"/>
  <c r="N489" i="1"/>
  <c r="O490" i="1"/>
  <c r="N490" i="1"/>
  <c r="O491" i="1"/>
  <c r="N491" i="1"/>
  <c r="O492" i="1"/>
  <c r="N492" i="1"/>
  <c r="O493" i="1"/>
  <c r="N493" i="1"/>
  <c r="O494" i="1"/>
  <c r="N494" i="1"/>
  <c r="O495" i="1"/>
  <c r="N495" i="1"/>
  <c r="O496" i="1"/>
  <c r="N496" i="1"/>
  <c r="O497" i="1"/>
  <c r="N497" i="1"/>
  <c r="O498" i="1"/>
  <c r="N498" i="1"/>
  <c r="O499" i="1"/>
  <c r="N499" i="1"/>
  <c r="O500" i="1"/>
  <c r="N500" i="1"/>
  <c r="O501" i="1"/>
  <c r="N501" i="1"/>
  <c r="O502" i="1"/>
  <c r="N502" i="1"/>
  <c r="O503" i="1"/>
  <c r="N503" i="1"/>
  <c r="O504" i="1"/>
  <c r="N504" i="1"/>
  <c r="O505" i="1"/>
  <c r="N505" i="1"/>
  <c r="O506" i="1"/>
  <c r="N506" i="1"/>
  <c r="O507" i="1"/>
  <c r="N507" i="1"/>
  <c r="O508" i="1"/>
  <c r="N508" i="1"/>
  <c r="O509" i="1"/>
  <c r="N509" i="1"/>
  <c r="O510" i="1"/>
  <c r="N510" i="1"/>
  <c r="O511" i="1"/>
  <c r="N511" i="1"/>
  <c r="O512" i="1"/>
  <c r="N512" i="1"/>
  <c r="O513" i="1"/>
  <c r="N513" i="1"/>
  <c r="O514" i="1"/>
  <c r="N514" i="1"/>
  <c r="O515" i="1"/>
  <c r="N515" i="1"/>
  <c r="O516" i="1"/>
  <c r="N516" i="1"/>
  <c r="O517" i="1"/>
  <c r="N517" i="1"/>
  <c r="O518" i="1"/>
  <c r="N518" i="1"/>
  <c r="O519" i="1"/>
  <c r="N519" i="1"/>
  <c r="O520" i="1"/>
  <c r="N520" i="1"/>
  <c r="O521" i="1"/>
  <c r="N521" i="1"/>
  <c r="O522" i="1"/>
  <c r="N522" i="1"/>
  <c r="O523" i="1"/>
  <c r="N523" i="1"/>
  <c r="O524" i="1"/>
  <c r="N524" i="1"/>
  <c r="O525" i="1"/>
  <c r="N525" i="1"/>
  <c r="O526" i="1"/>
  <c r="N526" i="1"/>
  <c r="O527" i="1"/>
  <c r="N527" i="1"/>
  <c r="O528" i="1"/>
  <c r="N528" i="1"/>
  <c r="O529" i="1"/>
  <c r="N529" i="1"/>
  <c r="O530" i="1"/>
  <c r="N530" i="1"/>
  <c r="O531" i="1"/>
  <c r="N531" i="1"/>
  <c r="O532" i="1"/>
  <c r="N532" i="1"/>
  <c r="O533" i="1"/>
  <c r="N533" i="1"/>
  <c r="O534" i="1"/>
  <c r="N534" i="1"/>
  <c r="O535" i="1"/>
  <c r="N535" i="1"/>
  <c r="O536" i="1"/>
  <c r="N536" i="1"/>
  <c r="O537" i="1"/>
  <c r="N537" i="1"/>
  <c r="O538" i="1"/>
  <c r="N538" i="1"/>
  <c r="O539" i="1"/>
  <c r="N539" i="1"/>
  <c r="O540" i="1"/>
  <c r="N540" i="1"/>
  <c r="O541" i="1"/>
  <c r="N541" i="1"/>
  <c r="O542" i="1"/>
  <c r="N542" i="1"/>
  <c r="O543" i="1"/>
  <c r="N543" i="1"/>
  <c r="O544" i="1"/>
  <c r="N544" i="1"/>
  <c r="O545" i="1"/>
  <c r="N545" i="1"/>
  <c r="O546" i="1"/>
  <c r="N546" i="1"/>
  <c r="O547" i="1"/>
  <c r="N547" i="1"/>
  <c r="O548" i="1"/>
  <c r="N548" i="1"/>
  <c r="O549" i="1"/>
  <c r="N549" i="1"/>
  <c r="O550" i="1"/>
  <c r="N550" i="1"/>
  <c r="O551" i="1"/>
  <c r="N551" i="1"/>
  <c r="O552" i="1"/>
  <c r="N552" i="1"/>
  <c r="O553" i="1"/>
  <c r="N553" i="1"/>
  <c r="O554" i="1"/>
  <c r="N554" i="1"/>
  <c r="O555" i="1"/>
  <c r="N555" i="1"/>
  <c r="O556" i="1"/>
  <c r="N556" i="1"/>
  <c r="O557" i="1"/>
  <c r="N557" i="1"/>
  <c r="O558" i="1"/>
  <c r="N558" i="1"/>
  <c r="O559" i="1"/>
  <c r="N559" i="1"/>
  <c r="O560" i="1"/>
  <c r="N560" i="1"/>
  <c r="O561" i="1"/>
  <c r="N561" i="1"/>
  <c r="O562" i="1"/>
  <c r="N562" i="1"/>
  <c r="O563" i="1"/>
  <c r="N563" i="1"/>
  <c r="O564" i="1"/>
  <c r="N564" i="1"/>
  <c r="O565" i="1"/>
  <c r="N565" i="1"/>
  <c r="O566" i="1"/>
  <c r="N566" i="1"/>
  <c r="O567" i="1"/>
  <c r="N567" i="1"/>
  <c r="O568" i="1"/>
  <c r="N568" i="1"/>
  <c r="O569" i="1"/>
  <c r="N569" i="1"/>
  <c r="O570" i="1"/>
  <c r="N570" i="1"/>
  <c r="O571" i="1"/>
  <c r="N571" i="1"/>
  <c r="O572" i="1"/>
  <c r="N572" i="1"/>
  <c r="O573" i="1"/>
  <c r="N573" i="1"/>
  <c r="O574" i="1"/>
  <c r="N574" i="1"/>
  <c r="O575" i="1"/>
  <c r="N575" i="1"/>
  <c r="O576" i="1"/>
  <c r="N576" i="1"/>
  <c r="O577" i="1"/>
  <c r="N577" i="1"/>
  <c r="O578" i="1"/>
  <c r="N578" i="1"/>
  <c r="O579" i="1"/>
  <c r="N579" i="1"/>
  <c r="O580" i="1"/>
  <c r="N580" i="1"/>
  <c r="O581" i="1"/>
  <c r="N581" i="1"/>
  <c r="O582" i="1"/>
  <c r="N582" i="1"/>
  <c r="O583" i="1"/>
  <c r="N583" i="1"/>
  <c r="O584" i="1"/>
  <c r="N584" i="1"/>
  <c r="O585" i="1"/>
  <c r="N585" i="1"/>
  <c r="O586" i="1"/>
  <c r="N586" i="1"/>
  <c r="O587" i="1"/>
  <c r="N587" i="1"/>
  <c r="O588" i="1"/>
  <c r="N588" i="1"/>
  <c r="O589" i="1"/>
  <c r="N589" i="1"/>
  <c r="O590" i="1"/>
  <c r="N590" i="1"/>
  <c r="O591" i="1"/>
  <c r="N591" i="1"/>
  <c r="O592" i="1"/>
  <c r="N592" i="1"/>
  <c r="O593" i="1"/>
  <c r="N593" i="1"/>
  <c r="O594" i="1"/>
  <c r="N594" i="1"/>
  <c r="O595" i="1"/>
  <c r="N595" i="1"/>
  <c r="O596" i="1"/>
  <c r="N596" i="1"/>
  <c r="O597" i="1"/>
  <c r="N597" i="1"/>
  <c r="O598" i="1"/>
  <c r="N598" i="1"/>
  <c r="O599" i="1"/>
  <c r="N599" i="1"/>
  <c r="O600" i="1"/>
  <c r="N600" i="1"/>
  <c r="O601" i="1"/>
  <c r="N601" i="1"/>
  <c r="O602" i="1"/>
  <c r="N602" i="1"/>
  <c r="O603" i="1"/>
  <c r="N603" i="1"/>
  <c r="O604" i="1"/>
  <c r="N604" i="1"/>
  <c r="O605" i="1"/>
  <c r="N605" i="1"/>
  <c r="O606" i="1"/>
  <c r="N606" i="1"/>
  <c r="O607" i="1"/>
  <c r="N607" i="1"/>
  <c r="O608" i="1"/>
  <c r="N608" i="1"/>
  <c r="O609" i="1"/>
  <c r="N609" i="1"/>
  <c r="O610" i="1"/>
  <c r="N610" i="1"/>
  <c r="O611" i="1"/>
  <c r="N611" i="1"/>
  <c r="O612" i="1"/>
  <c r="N612" i="1"/>
  <c r="O613" i="1"/>
  <c r="N613" i="1"/>
  <c r="O614" i="1"/>
  <c r="N614" i="1"/>
  <c r="O615" i="1"/>
  <c r="N615" i="1"/>
  <c r="O616" i="1"/>
  <c r="N616" i="1"/>
  <c r="O617" i="1"/>
  <c r="N617" i="1"/>
  <c r="O618" i="1"/>
  <c r="N618" i="1"/>
  <c r="O619" i="1"/>
  <c r="N619" i="1"/>
  <c r="O620" i="1"/>
  <c r="N620" i="1"/>
  <c r="O621" i="1"/>
  <c r="N621" i="1"/>
  <c r="O622" i="1"/>
  <c r="N622" i="1"/>
  <c r="O623" i="1"/>
  <c r="N623" i="1"/>
  <c r="O624" i="1"/>
  <c r="N624" i="1"/>
  <c r="O625" i="1"/>
  <c r="N625" i="1"/>
  <c r="O626" i="1"/>
  <c r="N626" i="1"/>
  <c r="O627" i="1"/>
  <c r="N627" i="1"/>
  <c r="O628" i="1"/>
  <c r="N628" i="1"/>
  <c r="O629" i="1"/>
  <c r="N629" i="1"/>
  <c r="O630" i="1"/>
  <c r="N630" i="1"/>
  <c r="O631" i="1"/>
  <c r="N631" i="1"/>
  <c r="O632" i="1"/>
  <c r="N632" i="1"/>
  <c r="O633" i="1"/>
  <c r="N633" i="1"/>
  <c r="O634" i="1"/>
  <c r="N634" i="1"/>
  <c r="O635" i="1"/>
  <c r="N635" i="1"/>
  <c r="O636" i="1"/>
  <c r="N636" i="1"/>
  <c r="O637" i="1"/>
  <c r="N637" i="1"/>
  <c r="O638" i="1"/>
  <c r="N638" i="1"/>
  <c r="O639" i="1"/>
  <c r="N639" i="1"/>
  <c r="O640" i="1"/>
  <c r="N640" i="1"/>
  <c r="O641" i="1"/>
  <c r="N641" i="1"/>
  <c r="O642" i="1"/>
  <c r="N642" i="1"/>
  <c r="O643" i="1"/>
  <c r="N643" i="1"/>
  <c r="O644" i="1"/>
  <c r="N644" i="1"/>
  <c r="O645" i="1"/>
  <c r="N645" i="1"/>
  <c r="O646" i="1"/>
  <c r="N646" i="1"/>
  <c r="O647" i="1"/>
  <c r="N647" i="1"/>
  <c r="O648" i="1"/>
  <c r="N648" i="1"/>
  <c r="O649" i="1"/>
  <c r="N649" i="1"/>
  <c r="O650" i="1"/>
  <c r="N650" i="1"/>
  <c r="O651" i="1"/>
  <c r="N651" i="1"/>
  <c r="O652" i="1"/>
  <c r="N652" i="1"/>
  <c r="O653" i="1"/>
  <c r="N653" i="1"/>
  <c r="O654" i="1"/>
  <c r="N654" i="1"/>
  <c r="O655" i="1"/>
  <c r="N655" i="1"/>
  <c r="O656" i="1"/>
  <c r="N656" i="1"/>
  <c r="O657" i="1"/>
  <c r="N657" i="1"/>
  <c r="O658" i="1"/>
  <c r="N658" i="1"/>
  <c r="O659" i="1"/>
  <c r="N659" i="1"/>
  <c r="O660" i="1"/>
  <c r="N660" i="1"/>
  <c r="O661" i="1"/>
  <c r="N661" i="1"/>
  <c r="O662" i="1"/>
  <c r="N662" i="1"/>
  <c r="O663" i="1"/>
  <c r="N663" i="1"/>
  <c r="O664" i="1"/>
  <c r="N664" i="1"/>
  <c r="O665" i="1"/>
  <c r="N665" i="1"/>
  <c r="O666" i="1"/>
  <c r="N666" i="1"/>
  <c r="O667" i="1"/>
  <c r="N667" i="1"/>
  <c r="O668" i="1"/>
  <c r="N668" i="1"/>
  <c r="O669" i="1"/>
  <c r="N669" i="1"/>
  <c r="O670" i="1"/>
  <c r="N670" i="1"/>
  <c r="O671" i="1"/>
  <c r="N671" i="1"/>
  <c r="O672" i="1"/>
  <c r="N672" i="1"/>
  <c r="O673" i="1"/>
  <c r="N673" i="1"/>
  <c r="O674" i="1"/>
  <c r="N674" i="1"/>
  <c r="O675" i="1"/>
  <c r="N675" i="1"/>
  <c r="O676" i="1"/>
  <c r="N676" i="1"/>
  <c r="O677" i="1"/>
  <c r="N677" i="1"/>
  <c r="O678" i="1"/>
  <c r="N678" i="1"/>
  <c r="O679" i="1"/>
  <c r="N679" i="1"/>
  <c r="O680" i="1"/>
  <c r="N680" i="1"/>
  <c r="O681" i="1"/>
  <c r="N681" i="1"/>
  <c r="O682" i="1"/>
  <c r="N682" i="1"/>
  <c r="O683" i="1"/>
  <c r="N683" i="1"/>
  <c r="O684" i="1"/>
  <c r="N684" i="1"/>
  <c r="O685" i="1"/>
  <c r="N685" i="1"/>
  <c r="O686" i="1"/>
  <c r="N686" i="1"/>
  <c r="O687" i="1"/>
  <c r="N687" i="1"/>
  <c r="O688" i="1"/>
  <c r="N688" i="1"/>
  <c r="O689" i="1"/>
  <c r="N689" i="1"/>
  <c r="O690" i="1"/>
  <c r="N690" i="1"/>
  <c r="O691" i="1"/>
  <c r="N691" i="1"/>
  <c r="O692" i="1"/>
  <c r="N692" i="1"/>
  <c r="O693" i="1"/>
  <c r="N693" i="1"/>
  <c r="O694" i="1"/>
  <c r="N694" i="1"/>
  <c r="O695" i="1"/>
  <c r="N695" i="1"/>
  <c r="O696" i="1"/>
  <c r="N696" i="1"/>
  <c r="O697" i="1"/>
  <c r="N697" i="1"/>
  <c r="O698" i="1"/>
  <c r="N698" i="1"/>
  <c r="O699" i="1"/>
  <c r="N699" i="1"/>
  <c r="O700" i="1"/>
  <c r="N700" i="1"/>
  <c r="O701" i="1"/>
  <c r="N701" i="1"/>
  <c r="O702" i="1"/>
  <c r="N702" i="1"/>
  <c r="O703" i="1"/>
  <c r="N703" i="1"/>
  <c r="O704" i="1"/>
  <c r="N704" i="1"/>
  <c r="O705" i="1"/>
  <c r="N705" i="1"/>
  <c r="O706" i="1"/>
  <c r="N706" i="1"/>
  <c r="O707" i="1"/>
  <c r="N707" i="1"/>
  <c r="O708" i="1"/>
  <c r="N708" i="1"/>
  <c r="O709" i="1"/>
  <c r="N709" i="1"/>
  <c r="O710" i="1"/>
  <c r="N710" i="1"/>
  <c r="O711" i="1"/>
  <c r="N711" i="1"/>
  <c r="O712" i="1"/>
  <c r="N712" i="1"/>
  <c r="O713" i="1"/>
  <c r="N713" i="1"/>
  <c r="O714" i="1"/>
  <c r="N714" i="1"/>
  <c r="O715" i="1"/>
  <c r="N715" i="1"/>
  <c r="O716" i="1"/>
  <c r="N716" i="1"/>
  <c r="O717" i="1"/>
  <c r="N717" i="1"/>
  <c r="O718" i="1"/>
  <c r="N718" i="1"/>
  <c r="O719" i="1"/>
  <c r="N719" i="1"/>
  <c r="O720" i="1"/>
  <c r="N720" i="1"/>
  <c r="O721" i="1"/>
  <c r="N721" i="1"/>
  <c r="O722" i="1"/>
  <c r="N722" i="1"/>
  <c r="O723" i="1"/>
  <c r="N723" i="1"/>
  <c r="O724" i="1"/>
  <c r="N724" i="1"/>
  <c r="O725" i="1"/>
  <c r="N725" i="1"/>
  <c r="O726" i="1"/>
  <c r="N726" i="1"/>
  <c r="O727" i="1"/>
  <c r="N727" i="1"/>
  <c r="O728" i="1"/>
  <c r="N728" i="1"/>
  <c r="O729" i="1"/>
  <c r="N729" i="1"/>
  <c r="O730" i="1"/>
  <c r="N730" i="1"/>
  <c r="O731" i="1"/>
  <c r="N731" i="1"/>
  <c r="O732" i="1"/>
  <c r="N732" i="1"/>
  <c r="O733" i="1"/>
  <c r="N733" i="1"/>
  <c r="O734" i="1"/>
  <c r="N734" i="1"/>
  <c r="O735" i="1"/>
  <c r="N735" i="1"/>
  <c r="O736" i="1"/>
  <c r="N736" i="1"/>
  <c r="O737" i="1"/>
  <c r="N737" i="1"/>
  <c r="O738" i="1"/>
  <c r="N738" i="1"/>
  <c r="O739" i="1"/>
  <c r="N739" i="1"/>
  <c r="O740" i="1"/>
  <c r="N740" i="1"/>
  <c r="O741" i="1"/>
  <c r="N741" i="1"/>
  <c r="O742" i="1"/>
  <c r="N742" i="1"/>
  <c r="O743" i="1"/>
  <c r="N743" i="1"/>
  <c r="O744" i="1"/>
  <c r="N744" i="1"/>
  <c r="O745" i="1"/>
  <c r="N745" i="1"/>
  <c r="O746" i="1"/>
  <c r="N746" i="1"/>
  <c r="O747" i="1"/>
  <c r="N747" i="1"/>
  <c r="O748" i="1"/>
  <c r="N748" i="1"/>
  <c r="O749" i="1"/>
  <c r="N749" i="1"/>
  <c r="O750" i="1"/>
  <c r="N750" i="1"/>
  <c r="O751" i="1"/>
  <c r="N751" i="1"/>
  <c r="O752" i="1"/>
  <c r="N752" i="1"/>
  <c r="O753" i="1"/>
  <c r="N753" i="1"/>
  <c r="O754" i="1"/>
  <c r="N754" i="1"/>
  <c r="O755" i="1"/>
  <c r="N755" i="1"/>
  <c r="O756" i="1"/>
  <c r="N756" i="1"/>
  <c r="O757" i="1"/>
  <c r="N757" i="1"/>
  <c r="O758" i="1"/>
  <c r="N758" i="1"/>
  <c r="O759" i="1"/>
  <c r="N759" i="1"/>
  <c r="O760" i="1"/>
  <c r="N760" i="1"/>
  <c r="O761" i="1"/>
  <c r="N761" i="1"/>
  <c r="O762" i="1"/>
  <c r="N762" i="1"/>
  <c r="O763" i="1"/>
  <c r="N763" i="1"/>
  <c r="O764" i="1"/>
  <c r="N764" i="1"/>
  <c r="O765" i="1"/>
  <c r="N765" i="1"/>
  <c r="O766" i="1"/>
  <c r="N766" i="1"/>
  <c r="O767" i="1"/>
  <c r="N767" i="1"/>
  <c r="O768" i="1"/>
  <c r="N768" i="1"/>
  <c r="O769" i="1"/>
  <c r="N769" i="1"/>
  <c r="O770" i="1"/>
  <c r="N770" i="1"/>
  <c r="O771" i="1"/>
  <c r="N771" i="1"/>
  <c r="O772" i="1"/>
  <c r="N772" i="1"/>
  <c r="O773" i="1"/>
  <c r="N773" i="1"/>
  <c r="O774" i="1"/>
  <c r="N774" i="1"/>
  <c r="O775" i="1"/>
  <c r="N775" i="1"/>
  <c r="O776" i="1"/>
  <c r="N776" i="1"/>
  <c r="O777" i="1"/>
  <c r="N777" i="1"/>
  <c r="O778" i="1"/>
  <c r="N778" i="1"/>
  <c r="O779" i="1"/>
  <c r="N779" i="1"/>
  <c r="O780" i="1"/>
  <c r="N780" i="1"/>
  <c r="O781" i="1"/>
  <c r="N781" i="1"/>
  <c r="O782" i="1"/>
  <c r="N782" i="1"/>
  <c r="O783" i="1"/>
  <c r="N783" i="1"/>
  <c r="O784" i="1"/>
  <c r="N784" i="1"/>
  <c r="O785" i="1"/>
  <c r="N785" i="1"/>
  <c r="O786" i="1"/>
  <c r="N786" i="1"/>
  <c r="O787" i="1"/>
  <c r="N787" i="1"/>
  <c r="O788" i="1"/>
  <c r="N788" i="1"/>
  <c r="O789" i="1"/>
  <c r="N789" i="1"/>
  <c r="O790" i="1"/>
  <c r="N790" i="1"/>
  <c r="O791" i="1"/>
  <c r="N791" i="1"/>
  <c r="O792" i="1"/>
  <c r="N792" i="1"/>
  <c r="O793" i="1"/>
  <c r="N793" i="1"/>
  <c r="O794" i="1"/>
  <c r="N794" i="1"/>
  <c r="O795" i="1"/>
  <c r="N795" i="1"/>
  <c r="O796" i="1"/>
  <c r="N796" i="1"/>
  <c r="O797" i="1"/>
  <c r="N797" i="1"/>
  <c r="O798" i="1"/>
  <c r="N798" i="1"/>
  <c r="O799" i="1"/>
  <c r="N799" i="1"/>
  <c r="O800" i="1"/>
  <c r="N800" i="1"/>
  <c r="O801" i="1"/>
  <c r="N801" i="1"/>
  <c r="O802" i="1"/>
  <c r="N802" i="1"/>
  <c r="O803" i="1"/>
  <c r="N803" i="1"/>
  <c r="O804" i="1"/>
  <c r="N804" i="1"/>
  <c r="O805" i="1"/>
  <c r="N805" i="1"/>
  <c r="O806" i="1"/>
  <c r="N806" i="1"/>
  <c r="O807" i="1"/>
  <c r="N807" i="1"/>
  <c r="O808" i="1"/>
  <c r="N808" i="1"/>
  <c r="O809" i="1"/>
  <c r="N809" i="1"/>
  <c r="O810" i="1"/>
  <c r="N810" i="1"/>
  <c r="O811" i="1"/>
  <c r="N811" i="1"/>
  <c r="O812" i="1"/>
  <c r="N812" i="1"/>
  <c r="O813" i="1"/>
  <c r="N813" i="1"/>
  <c r="O814" i="1"/>
  <c r="N814" i="1"/>
  <c r="O815" i="1"/>
  <c r="N815" i="1"/>
  <c r="O816" i="1"/>
  <c r="N816" i="1"/>
  <c r="O817" i="1"/>
  <c r="N817" i="1"/>
  <c r="O818" i="1"/>
  <c r="N818" i="1"/>
  <c r="O819" i="1"/>
  <c r="N819" i="1"/>
  <c r="O820" i="1"/>
  <c r="N820" i="1"/>
  <c r="O821" i="1"/>
  <c r="N821" i="1"/>
  <c r="O822" i="1"/>
  <c r="N822" i="1"/>
  <c r="O823" i="1"/>
  <c r="N823" i="1"/>
  <c r="O824" i="1"/>
  <c r="N824" i="1"/>
  <c r="O825" i="1"/>
  <c r="N825" i="1"/>
  <c r="O826" i="1"/>
  <c r="N826" i="1"/>
  <c r="O827" i="1"/>
  <c r="N827" i="1"/>
  <c r="O828" i="1"/>
  <c r="N828" i="1"/>
  <c r="O829" i="1"/>
  <c r="N829" i="1"/>
  <c r="O830" i="1"/>
  <c r="N830" i="1"/>
  <c r="O831" i="1"/>
  <c r="N831" i="1"/>
  <c r="O832" i="1"/>
  <c r="N832" i="1"/>
  <c r="O833" i="1"/>
  <c r="N833" i="1"/>
  <c r="O834" i="1"/>
  <c r="N834" i="1"/>
  <c r="O835" i="1"/>
  <c r="N835" i="1"/>
  <c r="O836" i="1"/>
  <c r="N836" i="1"/>
  <c r="O837" i="1"/>
  <c r="N837" i="1"/>
  <c r="O838" i="1"/>
  <c r="N838" i="1"/>
  <c r="O839" i="1"/>
  <c r="N839" i="1"/>
  <c r="O840" i="1"/>
  <c r="N840" i="1"/>
  <c r="O841" i="1"/>
  <c r="N841" i="1"/>
  <c r="O842" i="1"/>
  <c r="N842" i="1"/>
  <c r="O843" i="1"/>
  <c r="N843" i="1"/>
  <c r="O844" i="1"/>
  <c r="N844" i="1"/>
  <c r="O845" i="1"/>
  <c r="N845" i="1"/>
  <c r="O846" i="1"/>
  <c r="N846" i="1"/>
  <c r="O847" i="1"/>
  <c r="N847" i="1"/>
  <c r="O848" i="1"/>
  <c r="N848" i="1"/>
  <c r="O849" i="1"/>
  <c r="N849" i="1"/>
  <c r="O850" i="1"/>
  <c r="N850" i="1"/>
  <c r="O851" i="1"/>
  <c r="N851" i="1"/>
  <c r="O852" i="1"/>
  <c r="N852" i="1"/>
  <c r="O853" i="1"/>
  <c r="N853" i="1"/>
  <c r="O854" i="1"/>
  <c r="N854" i="1"/>
  <c r="O855" i="1"/>
  <c r="N855" i="1"/>
  <c r="O856" i="1"/>
  <c r="N856" i="1"/>
  <c r="O857" i="1"/>
  <c r="N857" i="1"/>
  <c r="O858" i="1"/>
  <c r="N858" i="1"/>
  <c r="O859" i="1"/>
  <c r="N859" i="1"/>
  <c r="O860" i="1"/>
  <c r="N860" i="1"/>
  <c r="O861" i="1"/>
  <c r="N861" i="1"/>
  <c r="O862" i="1"/>
  <c r="N862" i="1"/>
  <c r="O863" i="1"/>
  <c r="N863" i="1"/>
  <c r="O864" i="1"/>
  <c r="N864" i="1"/>
  <c r="O865" i="1"/>
  <c r="N865" i="1"/>
  <c r="O866" i="1"/>
  <c r="N866" i="1"/>
  <c r="O867" i="1"/>
  <c r="N867" i="1"/>
  <c r="O868" i="1"/>
  <c r="N868" i="1"/>
  <c r="O869" i="1"/>
  <c r="N869" i="1"/>
  <c r="O870" i="1"/>
  <c r="N870" i="1"/>
  <c r="O871" i="1"/>
  <c r="N871" i="1"/>
  <c r="O872" i="1"/>
  <c r="N872" i="1"/>
  <c r="O873" i="1"/>
  <c r="N873" i="1"/>
  <c r="O874" i="1"/>
  <c r="N874" i="1"/>
  <c r="O875" i="1"/>
  <c r="N875" i="1"/>
  <c r="O876" i="1"/>
  <c r="N876" i="1"/>
  <c r="O877" i="1"/>
  <c r="N877" i="1"/>
  <c r="O878" i="1"/>
  <c r="N878" i="1"/>
  <c r="O879" i="1"/>
  <c r="N879" i="1"/>
  <c r="O880" i="1"/>
  <c r="N880" i="1"/>
  <c r="O881" i="1"/>
  <c r="N881" i="1"/>
  <c r="O882" i="1"/>
  <c r="N882" i="1"/>
  <c r="O883" i="1"/>
  <c r="N883" i="1"/>
  <c r="O884" i="1"/>
  <c r="N884" i="1"/>
  <c r="O885" i="1"/>
  <c r="N885" i="1"/>
  <c r="O886" i="1"/>
  <c r="N886" i="1"/>
  <c r="O887" i="1"/>
  <c r="N887" i="1"/>
  <c r="O888" i="1"/>
  <c r="N888" i="1"/>
  <c r="O889" i="1"/>
  <c r="N889" i="1"/>
  <c r="O890" i="1"/>
  <c r="N890" i="1"/>
  <c r="O891" i="1"/>
  <c r="N891" i="1"/>
  <c r="O892" i="1"/>
  <c r="N892" i="1"/>
  <c r="O893" i="1"/>
  <c r="N893" i="1"/>
  <c r="O894" i="1"/>
  <c r="N894" i="1"/>
  <c r="O895" i="1"/>
  <c r="N895" i="1"/>
  <c r="O896" i="1"/>
  <c r="N896" i="1"/>
  <c r="O897" i="1"/>
  <c r="N897" i="1"/>
  <c r="O898" i="1"/>
  <c r="N898" i="1"/>
  <c r="O899" i="1"/>
  <c r="N899" i="1"/>
  <c r="O900" i="1"/>
  <c r="N900" i="1"/>
  <c r="O901" i="1"/>
  <c r="N901" i="1"/>
  <c r="O902" i="1"/>
  <c r="N902" i="1"/>
  <c r="O903" i="1"/>
  <c r="N903" i="1"/>
  <c r="O904" i="1"/>
  <c r="N904" i="1"/>
  <c r="O905" i="1"/>
  <c r="N905" i="1"/>
  <c r="O906" i="1"/>
  <c r="N906" i="1"/>
  <c r="O907" i="1"/>
  <c r="N907" i="1"/>
  <c r="O908" i="1"/>
  <c r="N908" i="1"/>
  <c r="O909" i="1"/>
  <c r="N909" i="1"/>
  <c r="O910" i="1"/>
  <c r="N910" i="1"/>
  <c r="O911" i="1"/>
  <c r="N911" i="1"/>
  <c r="O912" i="1"/>
  <c r="N912" i="1"/>
  <c r="O913" i="1"/>
  <c r="N913" i="1"/>
  <c r="O914" i="1"/>
  <c r="N914" i="1"/>
  <c r="O915" i="1"/>
  <c r="N915" i="1"/>
  <c r="O916" i="1"/>
  <c r="N916" i="1"/>
  <c r="O917" i="1"/>
  <c r="N917" i="1"/>
  <c r="O918" i="1"/>
  <c r="N918" i="1"/>
  <c r="O919" i="1"/>
  <c r="N919" i="1"/>
  <c r="O920" i="1"/>
  <c r="N920" i="1"/>
  <c r="O921" i="1"/>
  <c r="N921" i="1"/>
  <c r="O922" i="1"/>
  <c r="N922" i="1"/>
  <c r="O923" i="1"/>
  <c r="N923" i="1"/>
  <c r="O924" i="1"/>
  <c r="N924" i="1"/>
  <c r="O925" i="1"/>
  <c r="N925" i="1"/>
  <c r="O926" i="1"/>
  <c r="N926" i="1"/>
  <c r="O927" i="1"/>
  <c r="N927" i="1"/>
  <c r="O928" i="1"/>
  <c r="N928" i="1"/>
  <c r="O929" i="1"/>
  <c r="N929" i="1"/>
  <c r="O930" i="1"/>
  <c r="N930" i="1"/>
  <c r="O931" i="1"/>
  <c r="N931" i="1"/>
  <c r="O932" i="1"/>
  <c r="N932" i="1"/>
  <c r="O933" i="1"/>
  <c r="N933" i="1"/>
  <c r="O934" i="1"/>
  <c r="N934" i="1"/>
  <c r="O935" i="1"/>
  <c r="N935" i="1"/>
  <c r="O936" i="1"/>
  <c r="N936" i="1"/>
  <c r="O937" i="1"/>
  <c r="N937" i="1"/>
  <c r="O938" i="1"/>
  <c r="N938" i="1"/>
  <c r="O939" i="1"/>
  <c r="N939" i="1"/>
  <c r="O940" i="1"/>
  <c r="N940" i="1"/>
  <c r="O941" i="1"/>
  <c r="N941" i="1"/>
  <c r="O942" i="1"/>
  <c r="N942" i="1"/>
  <c r="O943" i="1"/>
  <c r="N943" i="1"/>
  <c r="O944" i="1"/>
  <c r="N944" i="1"/>
  <c r="O945" i="1"/>
  <c r="N945" i="1"/>
  <c r="O946" i="1"/>
  <c r="N946" i="1"/>
  <c r="O947" i="1"/>
  <c r="N947" i="1"/>
  <c r="O948" i="1"/>
  <c r="N948" i="1"/>
  <c r="O949" i="1"/>
  <c r="N949" i="1"/>
  <c r="O950" i="1"/>
  <c r="N950" i="1"/>
  <c r="O951" i="1"/>
  <c r="N951" i="1"/>
  <c r="O952" i="1"/>
  <c r="N952" i="1"/>
  <c r="O953" i="1"/>
  <c r="N953" i="1"/>
  <c r="O954" i="1"/>
  <c r="N954" i="1"/>
  <c r="O955" i="1"/>
  <c r="N955" i="1"/>
  <c r="O956" i="1"/>
  <c r="N956" i="1"/>
  <c r="O957" i="1"/>
  <c r="N957" i="1"/>
  <c r="O958" i="1"/>
  <c r="N958" i="1"/>
  <c r="O959" i="1"/>
  <c r="N959" i="1"/>
  <c r="O960" i="1"/>
  <c r="N960" i="1"/>
  <c r="O961" i="1"/>
  <c r="N961" i="1"/>
  <c r="O962" i="1"/>
  <c r="N962" i="1"/>
  <c r="O963" i="1"/>
  <c r="N963" i="1"/>
  <c r="O964" i="1"/>
  <c r="N964" i="1"/>
  <c r="O965" i="1"/>
  <c r="N965" i="1"/>
  <c r="O966" i="1"/>
  <c r="N966" i="1"/>
  <c r="O967" i="1"/>
  <c r="N967" i="1"/>
  <c r="O968" i="1"/>
  <c r="N968" i="1"/>
  <c r="O969" i="1"/>
  <c r="N969" i="1"/>
  <c r="O970" i="1"/>
  <c r="N970" i="1"/>
  <c r="O971" i="1"/>
  <c r="N971" i="1"/>
  <c r="O972" i="1"/>
  <c r="N972" i="1"/>
  <c r="O973" i="1"/>
  <c r="N973" i="1"/>
  <c r="O974" i="1"/>
  <c r="N974" i="1"/>
  <c r="O975" i="1"/>
  <c r="N975" i="1"/>
  <c r="O976" i="1"/>
  <c r="N976" i="1"/>
  <c r="O977" i="1"/>
  <c r="N977" i="1"/>
  <c r="O978" i="1"/>
  <c r="N978" i="1"/>
  <c r="O979" i="1"/>
  <c r="N979" i="1"/>
  <c r="O980" i="1"/>
  <c r="N980" i="1"/>
  <c r="O981" i="1"/>
  <c r="N981" i="1"/>
  <c r="O982" i="1"/>
  <c r="N982" i="1"/>
  <c r="O983" i="1"/>
  <c r="N983" i="1"/>
  <c r="O984" i="1"/>
  <c r="N984" i="1"/>
  <c r="O985" i="1"/>
  <c r="N985" i="1"/>
  <c r="O986" i="1"/>
  <c r="N986" i="1"/>
  <c r="O987" i="1"/>
  <c r="N987" i="1"/>
  <c r="O988" i="1"/>
  <c r="N988" i="1"/>
  <c r="O989" i="1"/>
  <c r="N989" i="1"/>
  <c r="O990" i="1"/>
  <c r="N990" i="1"/>
  <c r="O991" i="1"/>
  <c r="N991" i="1"/>
  <c r="O992" i="1"/>
  <c r="N992" i="1"/>
  <c r="O993" i="1"/>
  <c r="N993" i="1"/>
  <c r="O994" i="1"/>
  <c r="N994" i="1"/>
  <c r="O995" i="1"/>
  <c r="N995" i="1"/>
  <c r="O996" i="1"/>
  <c r="N996" i="1"/>
  <c r="O997" i="1"/>
  <c r="N997" i="1"/>
  <c r="O998" i="1"/>
  <c r="N998" i="1"/>
  <c r="O999" i="1"/>
  <c r="N999" i="1"/>
  <c r="O1000" i="1"/>
  <c r="N1000" i="1"/>
  <c r="O1001" i="1"/>
  <c r="N1001" i="1"/>
  <c r="M8" i="9"/>
  <c r="M7" i="9"/>
  <c r="J7" i="9"/>
  <c r="M6" i="9"/>
  <c r="M5" i="9"/>
  <c r="M4" i="9"/>
  <c r="M3" i="9"/>
  <c r="J6" i="9"/>
  <c r="J5" i="9"/>
  <c r="J4" i="9"/>
  <c r="I3" i="1"/>
  <c r="D3" i="8"/>
  <c r="B3" i="8"/>
  <c r="C3" i="8"/>
  <c r="E3" i="8"/>
  <c r="H3" i="8"/>
  <c r="D4" i="8"/>
  <c r="B4" i="8"/>
  <c r="C4" i="8"/>
  <c r="E4" i="8"/>
  <c r="H4" i="8"/>
  <c r="D5" i="8"/>
  <c r="B5" i="8"/>
  <c r="C5" i="8"/>
  <c r="E5" i="8"/>
  <c r="H5" i="8"/>
  <c r="D6" i="8"/>
  <c r="B6" i="8"/>
  <c r="C6" i="8"/>
  <c r="E6" i="8"/>
  <c r="H6" i="8"/>
  <c r="D7" i="8"/>
  <c r="B7" i="8"/>
  <c r="C7" i="8"/>
  <c r="E7" i="8"/>
  <c r="H7" i="8"/>
  <c r="D8" i="8"/>
  <c r="B8" i="8"/>
  <c r="C8" i="8"/>
  <c r="E8" i="8"/>
  <c r="H8" i="8"/>
  <c r="D9" i="8"/>
  <c r="B9" i="8"/>
  <c r="C9" i="8"/>
  <c r="E9" i="8"/>
  <c r="H9" i="8"/>
  <c r="D10" i="8"/>
  <c r="B10" i="8"/>
  <c r="C10" i="8"/>
  <c r="E10" i="8"/>
  <c r="H10" i="8"/>
  <c r="D11" i="8"/>
  <c r="B11" i="8"/>
  <c r="C11" i="8"/>
  <c r="E11" i="8"/>
  <c r="H11" i="8"/>
  <c r="D12" i="8"/>
  <c r="B12" i="8"/>
  <c r="C12" i="8"/>
  <c r="E12" i="8"/>
  <c r="H12" i="8"/>
  <c r="D13" i="8"/>
  <c r="B13" i="8"/>
  <c r="C13" i="8"/>
  <c r="E13" i="8"/>
  <c r="H13" i="8"/>
  <c r="D2" i="8"/>
  <c r="B2" i="8"/>
  <c r="C2" i="8"/>
  <c r="E2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S1001" i="1" a="1"/>
  <c r="S1001" i="1"/>
  <c r="S1000" i="1" a="1"/>
  <c r="S1000" i="1"/>
  <c r="S999" i="1" a="1"/>
  <c r="S999" i="1"/>
  <c r="S998" i="1" a="1"/>
  <c r="S998" i="1"/>
  <c r="S997" i="1" a="1"/>
  <c r="S997" i="1"/>
  <c r="S996" i="1" a="1"/>
  <c r="S996" i="1"/>
  <c r="S995" i="1" a="1"/>
  <c r="S995" i="1"/>
  <c r="S994" i="1" a="1"/>
  <c r="S994" i="1"/>
  <c r="S993" i="1" a="1"/>
  <c r="S993" i="1"/>
  <c r="S992" i="1" a="1"/>
  <c r="S992" i="1"/>
  <c r="S991" i="1" a="1"/>
  <c r="S991" i="1"/>
  <c r="S990" i="1" a="1"/>
  <c r="S990" i="1"/>
  <c r="S989" i="1" a="1"/>
  <c r="S989" i="1"/>
  <c r="S988" i="1" a="1"/>
  <c r="S988" i="1"/>
  <c r="S987" i="1" a="1"/>
  <c r="S987" i="1"/>
  <c r="S986" i="1" a="1"/>
  <c r="S986" i="1"/>
  <c r="S985" i="1" a="1"/>
  <c r="S985" i="1"/>
  <c r="S984" i="1" a="1"/>
  <c r="S984" i="1"/>
  <c r="S983" i="1" a="1"/>
  <c r="S983" i="1"/>
  <c r="S982" i="1" a="1"/>
  <c r="S982" i="1"/>
  <c r="S981" i="1" a="1"/>
  <c r="S981" i="1"/>
  <c r="S980" i="1" a="1"/>
  <c r="S980" i="1"/>
  <c r="S979" i="1" a="1"/>
  <c r="S979" i="1"/>
  <c r="S978" i="1" a="1"/>
  <c r="S978" i="1"/>
  <c r="S977" i="1" a="1"/>
  <c r="S977" i="1"/>
  <c r="S976" i="1" a="1"/>
  <c r="S976" i="1"/>
  <c r="S975" i="1" a="1"/>
  <c r="S975" i="1"/>
  <c r="S974" i="1" a="1"/>
  <c r="S974" i="1"/>
  <c r="S973" i="1" a="1"/>
  <c r="S973" i="1"/>
  <c r="S972" i="1" a="1"/>
  <c r="S972" i="1"/>
  <c r="S971" i="1" a="1"/>
  <c r="S971" i="1"/>
  <c r="S970" i="1" a="1"/>
  <c r="S970" i="1"/>
  <c r="S969" i="1" a="1"/>
  <c r="S969" i="1"/>
  <c r="S968" i="1" a="1"/>
  <c r="S968" i="1"/>
  <c r="S967" i="1" a="1"/>
  <c r="S967" i="1"/>
  <c r="S966" i="1" a="1"/>
  <c r="S966" i="1"/>
  <c r="S965" i="1" a="1"/>
  <c r="S965" i="1"/>
  <c r="S964" i="1" a="1"/>
  <c r="S964" i="1"/>
  <c r="S963" i="1" a="1"/>
  <c r="S963" i="1"/>
  <c r="S962" i="1" a="1"/>
  <c r="S962" i="1"/>
  <c r="S961" i="1" a="1"/>
  <c r="S961" i="1"/>
  <c r="S960" i="1" a="1"/>
  <c r="S960" i="1"/>
  <c r="S959" i="1" a="1"/>
  <c r="S959" i="1"/>
  <c r="S958" i="1" a="1"/>
  <c r="S958" i="1"/>
  <c r="S957" i="1" a="1"/>
  <c r="S957" i="1"/>
  <c r="S956" i="1" a="1"/>
  <c r="S956" i="1"/>
  <c r="S955" i="1" a="1"/>
  <c r="S955" i="1"/>
  <c r="S954" i="1" a="1"/>
  <c r="S954" i="1"/>
  <c r="S953" i="1" a="1"/>
  <c r="S953" i="1"/>
  <c r="S952" i="1" a="1"/>
  <c r="S952" i="1"/>
  <c r="S951" i="1" a="1"/>
  <c r="S951" i="1"/>
  <c r="S950" i="1" a="1"/>
  <c r="S950" i="1"/>
  <c r="S949" i="1" a="1"/>
  <c r="S949" i="1"/>
  <c r="S948" i="1" a="1"/>
  <c r="S948" i="1"/>
  <c r="S947" i="1" a="1"/>
  <c r="S947" i="1"/>
  <c r="S946" i="1" a="1"/>
  <c r="S946" i="1"/>
  <c r="S945" i="1" a="1"/>
  <c r="S945" i="1"/>
  <c r="S944" i="1" a="1"/>
  <c r="S944" i="1"/>
  <c r="S943" i="1" a="1"/>
  <c r="S943" i="1"/>
  <c r="S942" i="1" a="1"/>
  <c r="S942" i="1"/>
  <c r="S941" i="1" a="1"/>
  <c r="S941" i="1"/>
  <c r="S940" i="1" a="1"/>
  <c r="S940" i="1"/>
  <c r="S939" i="1" a="1"/>
  <c r="S939" i="1"/>
  <c r="S938" i="1" a="1"/>
  <c r="S938" i="1"/>
  <c r="S937" i="1" a="1"/>
  <c r="S937" i="1"/>
  <c r="S936" i="1" a="1"/>
  <c r="S936" i="1"/>
  <c r="S935" i="1" a="1"/>
  <c r="S935" i="1"/>
  <c r="S934" i="1" a="1"/>
  <c r="S934" i="1"/>
  <c r="S933" i="1" a="1"/>
  <c r="S933" i="1"/>
  <c r="S932" i="1" a="1"/>
  <c r="S932" i="1"/>
  <c r="S931" i="1" a="1"/>
  <c r="S931" i="1"/>
  <c r="S930" i="1" a="1"/>
  <c r="S930" i="1"/>
  <c r="S929" i="1" a="1"/>
  <c r="S929" i="1"/>
  <c r="S928" i="1" a="1"/>
  <c r="S928" i="1"/>
  <c r="S927" i="1" a="1"/>
  <c r="S927" i="1"/>
  <c r="S926" i="1" a="1"/>
  <c r="S926" i="1"/>
  <c r="S925" i="1" a="1"/>
  <c r="S925" i="1"/>
  <c r="S924" i="1" a="1"/>
  <c r="S924" i="1"/>
  <c r="S923" i="1" a="1"/>
  <c r="S923" i="1"/>
  <c r="S922" i="1" a="1"/>
  <c r="S922" i="1"/>
  <c r="S921" i="1" a="1"/>
  <c r="S921" i="1"/>
  <c r="S920" i="1" a="1"/>
  <c r="S920" i="1"/>
  <c r="S919" i="1" a="1"/>
  <c r="S919" i="1"/>
  <c r="S918" i="1" a="1"/>
  <c r="S918" i="1"/>
  <c r="S917" i="1" a="1"/>
  <c r="S917" i="1"/>
  <c r="S916" i="1" a="1"/>
  <c r="S916" i="1"/>
  <c r="S915" i="1" a="1"/>
  <c r="S915" i="1"/>
  <c r="S914" i="1" a="1"/>
  <c r="S914" i="1"/>
  <c r="S913" i="1" a="1"/>
  <c r="S913" i="1"/>
  <c r="S912" i="1" a="1"/>
  <c r="S912" i="1"/>
  <c r="S911" i="1" a="1"/>
  <c r="S911" i="1"/>
  <c r="S910" i="1" a="1"/>
  <c r="S910" i="1"/>
  <c r="S909" i="1" a="1"/>
  <c r="S909" i="1"/>
  <c r="S908" i="1" a="1"/>
  <c r="S908" i="1"/>
  <c r="S907" i="1" a="1"/>
  <c r="S907" i="1"/>
  <c r="S906" i="1" a="1"/>
  <c r="S906" i="1"/>
  <c r="S905" i="1" a="1"/>
  <c r="S905" i="1"/>
  <c r="S904" i="1" a="1"/>
  <c r="S904" i="1"/>
  <c r="S903" i="1" a="1"/>
  <c r="S903" i="1"/>
  <c r="S902" i="1" a="1"/>
  <c r="S902" i="1"/>
  <c r="S901" i="1" a="1"/>
  <c r="S901" i="1"/>
  <c r="S900" i="1" a="1"/>
  <c r="S900" i="1"/>
  <c r="S899" i="1" a="1"/>
  <c r="S899" i="1"/>
  <c r="S898" i="1" a="1"/>
  <c r="S898" i="1"/>
  <c r="S897" i="1" a="1"/>
  <c r="S897" i="1"/>
  <c r="S896" i="1" a="1"/>
  <c r="S896" i="1"/>
  <c r="S895" i="1" a="1"/>
  <c r="S895" i="1"/>
  <c r="S894" i="1" a="1"/>
  <c r="S894" i="1"/>
  <c r="S893" i="1" a="1"/>
  <c r="S893" i="1"/>
  <c r="S892" i="1" a="1"/>
  <c r="S892" i="1"/>
  <c r="S891" i="1" a="1"/>
  <c r="S891" i="1"/>
  <c r="S890" i="1" a="1"/>
  <c r="S890" i="1"/>
  <c r="S889" i="1" a="1"/>
  <c r="S889" i="1"/>
  <c r="S888" i="1" a="1"/>
  <c r="S888" i="1"/>
  <c r="S887" i="1" a="1"/>
  <c r="S887" i="1"/>
  <c r="S886" i="1" a="1"/>
  <c r="S886" i="1"/>
  <c r="S885" i="1" a="1"/>
  <c r="S885" i="1"/>
  <c r="S884" i="1" a="1"/>
  <c r="S884" i="1"/>
  <c r="S883" i="1" a="1"/>
  <c r="S883" i="1"/>
  <c r="S882" i="1" a="1"/>
  <c r="S882" i="1"/>
  <c r="S881" i="1" a="1"/>
  <c r="S881" i="1"/>
  <c r="S880" i="1" a="1"/>
  <c r="S880" i="1"/>
  <c r="S879" i="1" a="1"/>
  <c r="S879" i="1"/>
  <c r="S878" i="1" a="1"/>
  <c r="S878" i="1"/>
  <c r="S877" i="1" a="1"/>
  <c r="S877" i="1"/>
  <c r="S876" i="1" a="1"/>
  <c r="S876" i="1"/>
  <c r="S875" i="1" a="1"/>
  <c r="S875" i="1"/>
  <c r="S874" i="1" a="1"/>
  <c r="S874" i="1"/>
  <c r="S873" i="1" a="1"/>
  <c r="S873" i="1"/>
  <c r="S872" i="1" a="1"/>
  <c r="S872" i="1"/>
  <c r="S871" i="1" a="1"/>
  <c r="S871" i="1"/>
  <c r="S870" i="1" a="1"/>
  <c r="S870" i="1"/>
  <c r="S869" i="1" a="1"/>
  <c r="S869" i="1"/>
  <c r="S868" i="1" a="1"/>
  <c r="S868" i="1"/>
  <c r="S867" i="1" a="1"/>
  <c r="S867" i="1"/>
  <c r="S866" i="1" a="1"/>
  <c r="S866" i="1"/>
  <c r="S865" i="1" a="1"/>
  <c r="S865" i="1"/>
  <c r="S864" i="1" a="1"/>
  <c r="S864" i="1"/>
  <c r="S863" i="1" a="1"/>
  <c r="S863" i="1"/>
  <c r="S862" i="1" a="1"/>
  <c r="S862" i="1"/>
  <c r="S861" i="1" a="1"/>
  <c r="S861" i="1"/>
  <c r="S860" i="1" a="1"/>
  <c r="S860" i="1"/>
  <c r="S859" i="1" a="1"/>
  <c r="S859" i="1"/>
  <c r="S858" i="1" a="1"/>
  <c r="S858" i="1"/>
  <c r="S857" i="1" a="1"/>
  <c r="S857" i="1"/>
  <c r="S856" i="1" a="1"/>
  <c r="S856" i="1"/>
  <c r="S855" i="1" a="1"/>
  <c r="S855" i="1"/>
  <c r="S854" i="1" a="1"/>
  <c r="S854" i="1"/>
  <c r="S853" i="1" a="1"/>
  <c r="S853" i="1"/>
  <c r="S852" i="1" a="1"/>
  <c r="S852" i="1"/>
  <c r="S851" i="1" a="1"/>
  <c r="S851" i="1"/>
  <c r="S850" i="1" a="1"/>
  <c r="S850" i="1"/>
  <c r="S849" i="1" a="1"/>
  <c r="S849" i="1"/>
  <c r="S848" i="1" a="1"/>
  <c r="S848" i="1"/>
  <c r="S847" i="1" a="1"/>
  <c r="S847" i="1"/>
  <c r="S846" i="1" a="1"/>
  <c r="S846" i="1"/>
  <c r="S845" i="1" a="1"/>
  <c r="S845" i="1"/>
  <c r="S844" i="1" a="1"/>
  <c r="S844" i="1"/>
  <c r="S843" i="1" a="1"/>
  <c r="S843" i="1"/>
  <c r="S842" i="1" a="1"/>
  <c r="S842" i="1"/>
  <c r="S841" i="1" a="1"/>
  <c r="S841" i="1"/>
  <c r="S840" i="1" a="1"/>
  <c r="S840" i="1"/>
  <c r="S839" i="1" a="1"/>
  <c r="S839" i="1"/>
  <c r="S838" i="1" a="1"/>
  <c r="S838" i="1"/>
  <c r="S837" i="1" a="1"/>
  <c r="S837" i="1"/>
  <c r="S836" i="1" a="1"/>
  <c r="S836" i="1"/>
  <c r="S835" i="1" a="1"/>
  <c r="S835" i="1"/>
  <c r="S834" i="1" a="1"/>
  <c r="S834" i="1"/>
  <c r="S833" i="1" a="1"/>
  <c r="S833" i="1"/>
  <c r="S832" i="1" a="1"/>
  <c r="S832" i="1"/>
  <c r="S831" i="1" a="1"/>
  <c r="S831" i="1"/>
  <c r="S830" i="1" a="1"/>
  <c r="S830" i="1"/>
  <c r="S829" i="1" a="1"/>
  <c r="S829" i="1"/>
  <c r="S828" i="1" a="1"/>
  <c r="S828" i="1"/>
  <c r="S827" i="1" a="1"/>
  <c r="S827" i="1"/>
  <c r="S826" i="1" a="1"/>
  <c r="S826" i="1"/>
  <c r="S825" i="1" a="1"/>
  <c r="S825" i="1"/>
  <c r="S824" i="1" a="1"/>
  <c r="S824" i="1"/>
  <c r="S823" i="1" a="1"/>
  <c r="S823" i="1"/>
  <c r="S822" i="1" a="1"/>
  <c r="S822" i="1"/>
  <c r="S821" i="1" a="1"/>
  <c r="S821" i="1"/>
  <c r="S820" i="1" a="1"/>
  <c r="S820" i="1"/>
  <c r="S819" i="1" a="1"/>
  <c r="S819" i="1"/>
  <c r="S818" i="1" a="1"/>
  <c r="S818" i="1"/>
  <c r="S817" i="1" a="1"/>
  <c r="S817" i="1"/>
  <c r="S816" i="1" a="1"/>
  <c r="S816" i="1"/>
  <c r="S815" i="1" a="1"/>
  <c r="S815" i="1"/>
  <c r="S814" i="1" a="1"/>
  <c r="S814" i="1"/>
  <c r="S813" i="1" a="1"/>
  <c r="S813" i="1"/>
  <c r="S812" i="1" a="1"/>
  <c r="S812" i="1"/>
  <c r="S811" i="1" a="1"/>
  <c r="S811" i="1"/>
  <c r="S810" i="1" a="1"/>
  <c r="S810" i="1"/>
  <c r="S809" i="1" a="1"/>
  <c r="S809" i="1"/>
  <c r="S808" i="1" a="1"/>
  <c r="S808" i="1"/>
  <c r="S807" i="1" a="1"/>
  <c r="S807" i="1"/>
  <c r="S806" i="1" a="1"/>
  <c r="S806" i="1"/>
  <c r="S805" i="1" a="1"/>
  <c r="S805" i="1"/>
  <c r="S804" i="1" a="1"/>
  <c r="S804" i="1"/>
  <c r="S803" i="1" a="1"/>
  <c r="S803" i="1"/>
  <c r="S802" i="1" a="1"/>
  <c r="S802" i="1"/>
  <c r="S801" i="1" a="1"/>
  <c r="S801" i="1"/>
  <c r="S800" i="1" a="1"/>
  <c r="S800" i="1"/>
  <c r="S799" i="1" a="1"/>
  <c r="S799" i="1"/>
  <c r="S798" i="1" a="1"/>
  <c r="S798" i="1"/>
  <c r="S797" i="1" a="1"/>
  <c r="S797" i="1"/>
  <c r="S796" i="1" a="1"/>
  <c r="S796" i="1"/>
  <c r="S795" i="1" a="1"/>
  <c r="S795" i="1"/>
  <c r="S794" i="1" a="1"/>
  <c r="S794" i="1"/>
  <c r="S793" i="1" a="1"/>
  <c r="S793" i="1"/>
  <c r="S792" i="1" a="1"/>
  <c r="S792" i="1"/>
  <c r="S791" i="1" a="1"/>
  <c r="S791" i="1"/>
  <c r="S790" i="1" a="1"/>
  <c r="S790" i="1"/>
  <c r="S789" i="1" a="1"/>
  <c r="S789" i="1"/>
  <c r="S788" i="1" a="1"/>
  <c r="S788" i="1"/>
  <c r="S787" i="1" a="1"/>
  <c r="S787" i="1"/>
  <c r="S786" i="1" a="1"/>
  <c r="S786" i="1"/>
  <c r="S785" i="1" a="1"/>
  <c r="S785" i="1"/>
  <c r="S784" i="1" a="1"/>
  <c r="S784" i="1"/>
  <c r="S783" i="1" a="1"/>
  <c r="S783" i="1"/>
  <c r="S782" i="1" a="1"/>
  <c r="S782" i="1"/>
  <c r="S781" i="1" a="1"/>
  <c r="S781" i="1"/>
  <c r="S780" i="1" a="1"/>
  <c r="S780" i="1"/>
  <c r="S779" i="1" a="1"/>
  <c r="S779" i="1"/>
  <c r="S778" i="1" a="1"/>
  <c r="S778" i="1"/>
  <c r="S777" i="1" a="1"/>
  <c r="S777" i="1"/>
  <c r="S776" i="1" a="1"/>
  <c r="S776" i="1"/>
  <c r="S775" i="1" a="1"/>
  <c r="S775" i="1"/>
  <c r="S774" i="1" a="1"/>
  <c r="S774" i="1"/>
  <c r="S773" i="1" a="1"/>
  <c r="S773" i="1"/>
  <c r="S772" i="1" a="1"/>
  <c r="S772" i="1"/>
  <c r="S771" i="1" a="1"/>
  <c r="S771" i="1"/>
  <c r="S770" i="1" a="1"/>
  <c r="S770" i="1"/>
  <c r="S769" i="1" a="1"/>
  <c r="S769" i="1"/>
  <c r="S768" i="1" a="1"/>
  <c r="S768" i="1"/>
  <c r="S767" i="1" a="1"/>
  <c r="S767" i="1"/>
  <c r="S766" i="1" a="1"/>
  <c r="S766" i="1"/>
  <c r="S765" i="1" a="1"/>
  <c r="S765" i="1"/>
  <c r="S764" i="1" a="1"/>
  <c r="S764" i="1"/>
  <c r="S763" i="1" a="1"/>
  <c r="S763" i="1"/>
  <c r="S762" i="1" a="1"/>
  <c r="S762" i="1"/>
  <c r="S761" i="1" a="1"/>
  <c r="S761" i="1"/>
  <c r="S760" i="1" a="1"/>
  <c r="S760" i="1"/>
  <c r="S759" i="1" a="1"/>
  <c r="S759" i="1"/>
  <c r="S758" i="1" a="1"/>
  <c r="S758" i="1"/>
  <c r="S757" i="1" a="1"/>
  <c r="S757" i="1"/>
  <c r="S756" i="1" a="1"/>
  <c r="S756" i="1"/>
  <c r="S755" i="1" a="1"/>
  <c r="S755" i="1"/>
  <c r="S754" i="1" a="1"/>
  <c r="S754" i="1"/>
  <c r="S753" i="1" a="1"/>
  <c r="S753" i="1"/>
  <c r="S752" i="1" a="1"/>
  <c r="S752" i="1"/>
  <c r="S751" i="1" a="1"/>
  <c r="S751" i="1"/>
  <c r="S750" i="1" a="1"/>
  <c r="S750" i="1"/>
  <c r="S749" i="1" a="1"/>
  <c r="S749" i="1"/>
  <c r="S748" i="1" a="1"/>
  <c r="S748" i="1"/>
  <c r="S747" i="1" a="1"/>
  <c r="S747" i="1"/>
  <c r="S746" i="1" a="1"/>
  <c r="S746" i="1"/>
  <c r="S745" i="1" a="1"/>
  <c r="S745" i="1"/>
  <c r="S744" i="1" a="1"/>
  <c r="S744" i="1"/>
  <c r="S743" i="1" a="1"/>
  <c r="S743" i="1"/>
  <c r="S742" i="1" a="1"/>
  <c r="S742" i="1"/>
  <c r="S741" i="1" a="1"/>
  <c r="S741" i="1"/>
  <c r="S740" i="1" a="1"/>
  <c r="S740" i="1"/>
  <c r="S739" i="1" a="1"/>
  <c r="S739" i="1"/>
  <c r="S738" i="1" a="1"/>
  <c r="S738" i="1"/>
  <c r="S737" i="1" a="1"/>
  <c r="S737" i="1"/>
  <c r="S736" i="1" a="1"/>
  <c r="S736" i="1"/>
  <c r="S735" i="1" a="1"/>
  <c r="S735" i="1"/>
  <c r="S734" i="1" a="1"/>
  <c r="S734" i="1"/>
  <c r="S733" i="1" a="1"/>
  <c r="S733" i="1"/>
  <c r="S732" i="1" a="1"/>
  <c r="S732" i="1"/>
  <c r="S731" i="1" a="1"/>
  <c r="S731" i="1"/>
  <c r="S730" i="1" a="1"/>
  <c r="S730" i="1"/>
  <c r="S729" i="1" a="1"/>
  <c r="S729" i="1"/>
  <c r="S728" i="1" a="1"/>
  <c r="S728" i="1"/>
  <c r="S727" i="1" a="1"/>
  <c r="S727" i="1"/>
  <c r="S726" i="1" a="1"/>
  <c r="S726" i="1"/>
  <c r="S725" i="1" a="1"/>
  <c r="S725" i="1"/>
  <c r="S724" i="1" a="1"/>
  <c r="S724" i="1"/>
  <c r="S723" i="1" a="1"/>
  <c r="S723" i="1"/>
  <c r="S722" i="1" a="1"/>
  <c r="S722" i="1"/>
  <c r="S721" i="1" a="1"/>
  <c r="S721" i="1"/>
  <c r="S720" i="1" a="1"/>
  <c r="S720" i="1"/>
  <c r="S719" i="1" a="1"/>
  <c r="S719" i="1"/>
  <c r="S718" i="1" a="1"/>
  <c r="S718" i="1"/>
  <c r="S717" i="1" a="1"/>
  <c r="S717" i="1"/>
  <c r="S716" i="1" a="1"/>
  <c r="S716" i="1"/>
  <c r="S715" i="1" a="1"/>
  <c r="S715" i="1"/>
  <c r="S714" i="1" a="1"/>
  <c r="S714" i="1"/>
  <c r="S713" i="1" a="1"/>
  <c r="S713" i="1"/>
  <c r="S712" i="1" a="1"/>
  <c r="S712" i="1"/>
  <c r="S711" i="1" a="1"/>
  <c r="S711" i="1"/>
  <c r="S710" i="1" a="1"/>
  <c r="S710" i="1"/>
  <c r="S709" i="1" a="1"/>
  <c r="S709" i="1"/>
  <c r="S708" i="1" a="1"/>
  <c r="S708" i="1"/>
  <c r="S707" i="1" a="1"/>
  <c r="S707" i="1"/>
  <c r="S706" i="1" a="1"/>
  <c r="S706" i="1"/>
  <c r="S705" i="1" a="1"/>
  <c r="S705" i="1"/>
  <c r="S704" i="1" a="1"/>
  <c r="S704" i="1"/>
  <c r="S703" i="1" a="1"/>
  <c r="S703" i="1"/>
  <c r="S702" i="1" a="1"/>
  <c r="S702" i="1"/>
  <c r="S701" i="1" a="1"/>
  <c r="S701" i="1"/>
  <c r="S700" i="1" a="1"/>
  <c r="S700" i="1"/>
  <c r="S699" i="1" a="1"/>
  <c r="S699" i="1"/>
  <c r="S698" i="1" a="1"/>
  <c r="S698" i="1"/>
  <c r="S697" i="1" a="1"/>
  <c r="S697" i="1"/>
  <c r="S696" i="1" a="1"/>
  <c r="S696" i="1"/>
  <c r="S695" i="1" a="1"/>
  <c r="S695" i="1"/>
  <c r="S694" i="1" a="1"/>
  <c r="S694" i="1"/>
  <c r="S693" i="1" a="1"/>
  <c r="S693" i="1"/>
  <c r="S692" i="1" a="1"/>
  <c r="S692" i="1"/>
  <c r="S691" i="1" a="1"/>
  <c r="S691" i="1"/>
  <c r="S690" i="1" a="1"/>
  <c r="S690" i="1"/>
  <c r="S689" i="1" a="1"/>
  <c r="S689" i="1"/>
  <c r="S688" i="1" a="1"/>
  <c r="S688" i="1"/>
  <c r="S687" i="1" a="1"/>
  <c r="S687" i="1"/>
  <c r="S686" i="1" a="1"/>
  <c r="S686" i="1"/>
  <c r="S685" i="1" a="1"/>
  <c r="S685" i="1"/>
  <c r="S684" i="1" a="1"/>
  <c r="S684" i="1"/>
  <c r="S683" i="1" a="1"/>
  <c r="S683" i="1"/>
  <c r="S682" i="1" a="1"/>
  <c r="S682" i="1"/>
  <c r="S681" i="1" a="1"/>
  <c r="S681" i="1"/>
  <c r="S680" i="1" a="1"/>
  <c r="S680" i="1"/>
  <c r="S679" i="1" a="1"/>
  <c r="S679" i="1"/>
  <c r="S678" i="1" a="1"/>
  <c r="S678" i="1"/>
  <c r="S677" i="1" a="1"/>
  <c r="S677" i="1"/>
  <c r="S676" i="1" a="1"/>
  <c r="S676" i="1"/>
  <c r="S675" i="1" a="1"/>
  <c r="S675" i="1"/>
  <c r="S674" i="1" a="1"/>
  <c r="S674" i="1"/>
  <c r="S673" i="1" a="1"/>
  <c r="S673" i="1"/>
  <c r="S672" i="1" a="1"/>
  <c r="S672" i="1"/>
  <c r="S671" i="1" a="1"/>
  <c r="S671" i="1"/>
  <c r="S670" i="1" a="1"/>
  <c r="S670" i="1"/>
  <c r="S669" i="1" a="1"/>
  <c r="S669" i="1"/>
  <c r="S668" i="1" a="1"/>
  <c r="S668" i="1"/>
  <c r="S667" i="1" a="1"/>
  <c r="S667" i="1"/>
  <c r="S666" i="1" a="1"/>
  <c r="S666" i="1"/>
  <c r="S665" i="1" a="1"/>
  <c r="S665" i="1"/>
  <c r="S664" i="1" a="1"/>
  <c r="S664" i="1"/>
  <c r="S663" i="1" a="1"/>
  <c r="S663" i="1"/>
  <c r="S662" i="1" a="1"/>
  <c r="S662" i="1"/>
  <c r="S661" i="1" a="1"/>
  <c r="S661" i="1"/>
  <c r="S660" i="1" a="1"/>
  <c r="S660" i="1"/>
  <c r="S659" i="1" a="1"/>
  <c r="S659" i="1"/>
  <c r="S658" i="1" a="1"/>
  <c r="S658" i="1"/>
  <c r="S657" i="1" a="1"/>
  <c r="S657" i="1"/>
  <c r="S656" i="1" a="1"/>
  <c r="S656" i="1"/>
  <c r="S655" i="1" a="1"/>
  <c r="S655" i="1"/>
  <c r="S654" i="1" a="1"/>
  <c r="S654" i="1"/>
  <c r="S653" i="1" a="1"/>
  <c r="S653" i="1"/>
  <c r="S652" i="1" a="1"/>
  <c r="S652" i="1"/>
  <c r="S651" i="1" a="1"/>
  <c r="S651" i="1"/>
  <c r="S650" i="1" a="1"/>
  <c r="S650" i="1"/>
  <c r="S649" i="1" a="1"/>
  <c r="S649" i="1"/>
  <c r="S648" i="1" a="1"/>
  <c r="S648" i="1"/>
  <c r="S647" i="1" a="1"/>
  <c r="S647" i="1"/>
  <c r="S646" i="1" a="1"/>
  <c r="S646" i="1"/>
  <c r="S645" i="1" a="1"/>
  <c r="S645" i="1"/>
  <c r="S644" i="1" a="1"/>
  <c r="S644" i="1"/>
  <c r="S643" i="1" a="1"/>
  <c r="S643" i="1"/>
  <c r="S642" i="1" a="1"/>
  <c r="S642" i="1"/>
  <c r="S641" i="1" a="1"/>
  <c r="S641" i="1"/>
  <c r="S640" i="1" a="1"/>
  <c r="S640" i="1"/>
  <c r="S639" i="1" a="1"/>
  <c r="S639" i="1"/>
  <c r="S638" i="1" a="1"/>
  <c r="S638" i="1"/>
  <c r="S637" i="1" a="1"/>
  <c r="S637" i="1"/>
  <c r="S636" i="1" a="1"/>
  <c r="S636" i="1"/>
  <c r="S635" i="1" a="1"/>
  <c r="S635" i="1"/>
  <c r="S634" i="1" a="1"/>
  <c r="S634" i="1"/>
  <c r="S633" i="1" a="1"/>
  <c r="S633" i="1"/>
  <c r="S632" i="1" a="1"/>
  <c r="S632" i="1"/>
  <c r="S631" i="1" a="1"/>
  <c r="S631" i="1"/>
  <c r="S630" i="1" a="1"/>
  <c r="S630" i="1"/>
  <c r="S629" i="1" a="1"/>
  <c r="S629" i="1"/>
  <c r="S628" i="1" a="1"/>
  <c r="S628" i="1"/>
  <c r="S627" i="1" a="1"/>
  <c r="S627" i="1"/>
  <c r="S626" i="1" a="1"/>
  <c r="S626" i="1"/>
  <c r="S625" i="1" a="1"/>
  <c r="S625" i="1"/>
  <c r="S624" i="1" a="1"/>
  <c r="S624" i="1"/>
  <c r="S623" i="1" a="1"/>
  <c r="S623" i="1"/>
  <c r="S622" i="1" a="1"/>
  <c r="S622" i="1"/>
  <c r="S621" i="1" a="1"/>
  <c r="S621" i="1"/>
  <c r="S620" i="1" a="1"/>
  <c r="S620" i="1"/>
  <c r="S619" i="1" a="1"/>
  <c r="S619" i="1"/>
  <c r="S618" i="1" a="1"/>
  <c r="S618" i="1"/>
  <c r="S617" i="1" a="1"/>
  <c r="S617" i="1"/>
  <c r="S616" i="1" a="1"/>
  <c r="S616" i="1"/>
  <c r="S615" i="1" a="1"/>
  <c r="S615" i="1"/>
  <c r="S614" i="1" a="1"/>
  <c r="S614" i="1"/>
  <c r="S613" i="1" a="1"/>
  <c r="S613" i="1"/>
  <c r="S612" i="1" a="1"/>
  <c r="S612" i="1"/>
  <c r="S611" i="1" a="1"/>
  <c r="S611" i="1"/>
  <c r="S610" i="1" a="1"/>
  <c r="S610" i="1"/>
  <c r="S609" i="1" a="1"/>
  <c r="S609" i="1"/>
  <c r="S608" i="1" a="1"/>
  <c r="S608" i="1"/>
  <c r="S607" i="1" a="1"/>
  <c r="S607" i="1"/>
  <c r="S606" i="1" a="1"/>
  <c r="S606" i="1"/>
  <c r="S605" i="1" a="1"/>
  <c r="S605" i="1"/>
  <c r="S604" i="1" a="1"/>
  <c r="S604" i="1"/>
  <c r="S603" i="1" a="1"/>
  <c r="S603" i="1"/>
  <c r="S602" i="1" a="1"/>
  <c r="S602" i="1"/>
  <c r="S601" i="1" a="1"/>
  <c r="S601" i="1"/>
  <c r="S600" i="1" a="1"/>
  <c r="S600" i="1"/>
  <c r="S599" i="1" a="1"/>
  <c r="S599" i="1"/>
  <c r="S598" i="1" a="1"/>
  <c r="S598" i="1"/>
  <c r="S597" i="1" a="1"/>
  <c r="S597" i="1"/>
  <c r="S596" i="1" a="1"/>
  <c r="S596" i="1"/>
  <c r="S595" i="1" a="1"/>
  <c r="S595" i="1"/>
  <c r="S594" i="1" a="1"/>
  <c r="S594" i="1"/>
  <c r="S593" i="1" a="1"/>
  <c r="S593" i="1"/>
  <c r="S592" i="1" a="1"/>
  <c r="S592" i="1"/>
  <c r="S591" i="1" a="1"/>
  <c r="S591" i="1"/>
  <c r="S590" i="1" a="1"/>
  <c r="S590" i="1"/>
  <c r="S589" i="1" a="1"/>
  <c r="S589" i="1"/>
  <c r="S588" i="1" a="1"/>
  <c r="S588" i="1"/>
  <c r="S587" i="1" a="1"/>
  <c r="S587" i="1"/>
  <c r="S586" i="1" a="1"/>
  <c r="S586" i="1"/>
  <c r="S585" i="1" a="1"/>
  <c r="S585" i="1"/>
  <c r="S584" i="1" a="1"/>
  <c r="S584" i="1"/>
  <c r="S583" i="1" a="1"/>
  <c r="S583" i="1"/>
  <c r="S582" i="1" a="1"/>
  <c r="S582" i="1"/>
  <c r="S581" i="1" a="1"/>
  <c r="S581" i="1"/>
  <c r="S580" i="1" a="1"/>
  <c r="S580" i="1"/>
  <c r="S579" i="1" a="1"/>
  <c r="S579" i="1"/>
  <c r="S578" i="1" a="1"/>
  <c r="S578" i="1"/>
  <c r="S577" i="1" a="1"/>
  <c r="S577" i="1"/>
  <c r="S576" i="1" a="1"/>
  <c r="S576" i="1"/>
  <c r="S575" i="1" a="1"/>
  <c r="S575" i="1"/>
  <c r="S574" i="1" a="1"/>
  <c r="S574" i="1"/>
  <c r="S573" i="1" a="1"/>
  <c r="S573" i="1"/>
  <c r="S572" i="1" a="1"/>
  <c r="S572" i="1"/>
  <c r="S571" i="1" a="1"/>
  <c r="S571" i="1"/>
  <c r="S570" i="1" a="1"/>
  <c r="S570" i="1"/>
  <c r="S569" i="1" a="1"/>
  <c r="S569" i="1"/>
  <c r="S568" i="1" a="1"/>
  <c r="S568" i="1"/>
  <c r="S567" i="1" a="1"/>
  <c r="S567" i="1"/>
  <c r="S566" i="1" a="1"/>
  <c r="S566" i="1"/>
  <c r="S565" i="1" a="1"/>
  <c r="S565" i="1"/>
  <c r="S564" i="1" a="1"/>
  <c r="S564" i="1"/>
  <c r="S563" i="1" a="1"/>
  <c r="S563" i="1"/>
  <c r="S562" i="1" a="1"/>
  <c r="S562" i="1"/>
  <c r="S561" i="1" a="1"/>
  <c r="S561" i="1"/>
  <c r="S560" i="1" a="1"/>
  <c r="S560" i="1"/>
  <c r="S559" i="1" a="1"/>
  <c r="S559" i="1"/>
  <c r="S558" i="1" a="1"/>
  <c r="S558" i="1"/>
  <c r="S557" i="1" a="1"/>
  <c r="S557" i="1"/>
  <c r="S556" i="1" a="1"/>
  <c r="S556" i="1"/>
  <c r="S555" i="1" a="1"/>
  <c r="S555" i="1"/>
  <c r="S554" i="1" a="1"/>
  <c r="S554" i="1"/>
  <c r="S553" i="1" a="1"/>
  <c r="S553" i="1"/>
  <c r="S552" i="1" a="1"/>
  <c r="S552" i="1"/>
  <c r="S551" i="1" a="1"/>
  <c r="S551" i="1"/>
  <c r="S550" i="1" a="1"/>
  <c r="S550" i="1"/>
  <c r="S549" i="1" a="1"/>
  <c r="S549" i="1"/>
  <c r="S548" i="1" a="1"/>
  <c r="S548" i="1"/>
  <c r="S547" i="1" a="1"/>
  <c r="S547" i="1"/>
  <c r="S546" i="1" a="1"/>
  <c r="S546" i="1"/>
  <c r="S545" i="1" a="1"/>
  <c r="S545" i="1"/>
  <c r="S544" i="1" a="1"/>
  <c r="S544" i="1"/>
  <c r="S543" i="1" a="1"/>
  <c r="S543" i="1"/>
  <c r="S542" i="1" a="1"/>
  <c r="S542" i="1"/>
  <c r="S541" i="1" a="1"/>
  <c r="S541" i="1"/>
  <c r="S540" i="1" a="1"/>
  <c r="S540" i="1"/>
  <c r="S539" i="1" a="1"/>
  <c r="S539" i="1"/>
  <c r="S538" i="1" a="1"/>
  <c r="S538" i="1"/>
  <c r="S537" i="1" a="1"/>
  <c r="S537" i="1"/>
  <c r="S536" i="1" a="1"/>
  <c r="S536" i="1"/>
  <c r="S535" i="1" a="1"/>
  <c r="S535" i="1"/>
  <c r="S534" i="1" a="1"/>
  <c r="S534" i="1"/>
  <c r="S533" i="1" a="1"/>
  <c r="S533" i="1"/>
  <c r="S532" i="1" a="1"/>
  <c r="S532" i="1"/>
  <c r="S531" i="1" a="1"/>
  <c r="S531" i="1"/>
  <c r="S530" i="1" a="1"/>
  <c r="S530" i="1"/>
  <c r="S529" i="1" a="1"/>
  <c r="S529" i="1"/>
  <c r="S528" i="1" a="1"/>
  <c r="S528" i="1"/>
  <c r="S527" i="1" a="1"/>
  <c r="S527" i="1"/>
  <c r="S526" i="1" a="1"/>
  <c r="S526" i="1"/>
  <c r="S525" i="1" a="1"/>
  <c r="S525" i="1"/>
  <c r="S524" i="1" a="1"/>
  <c r="S524" i="1"/>
  <c r="S523" i="1" a="1"/>
  <c r="S523" i="1"/>
  <c r="S522" i="1" a="1"/>
  <c r="S522" i="1"/>
  <c r="S521" i="1" a="1"/>
  <c r="S521" i="1"/>
  <c r="S520" i="1" a="1"/>
  <c r="S520" i="1"/>
  <c r="S519" i="1" a="1"/>
  <c r="S519" i="1"/>
  <c r="S518" i="1" a="1"/>
  <c r="S518" i="1"/>
  <c r="S517" i="1" a="1"/>
  <c r="S517" i="1"/>
  <c r="S516" i="1" a="1"/>
  <c r="S516" i="1"/>
  <c r="S515" i="1" a="1"/>
  <c r="S515" i="1"/>
  <c r="S514" i="1" a="1"/>
  <c r="S514" i="1"/>
  <c r="S513" i="1" a="1"/>
  <c r="S513" i="1"/>
  <c r="S512" i="1" a="1"/>
  <c r="S512" i="1"/>
  <c r="S511" i="1" a="1"/>
  <c r="S511" i="1"/>
  <c r="S510" i="1" a="1"/>
  <c r="S510" i="1"/>
  <c r="S509" i="1" a="1"/>
  <c r="S509" i="1"/>
  <c r="S508" i="1" a="1"/>
  <c r="S508" i="1"/>
  <c r="S507" i="1" a="1"/>
  <c r="S507" i="1"/>
  <c r="S506" i="1" a="1"/>
  <c r="S506" i="1"/>
  <c r="S505" i="1" a="1"/>
  <c r="S505" i="1"/>
  <c r="S504" i="1" a="1"/>
  <c r="S504" i="1"/>
  <c r="S503" i="1" a="1"/>
  <c r="S503" i="1"/>
  <c r="S502" i="1" a="1"/>
  <c r="S502" i="1"/>
  <c r="S501" i="1" a="1"/>
  <c r="S501" i="1"/>
  <c r="S500" i="1" a="1"/>
  <c r="S500" i="1"/>
  <c r="S499" i="1" a="1"/>
  <c r="S499" i="1"/>
  <c r="S498" i="1" a="1"/>
  <c r="S498" i="1"/>
  <c r="S497" i="1" a="1"/>
  <c r="S497" i="1"/>
  <c r="S496" i="1" a="1"/>
  <c r="S496" i="1"/>
  <c r="S495" i="1" a="1"/>
  <c r="S495" i="1"/>
  <c r="S494" i="1" a="1"/>
  <c r="S494" i="1"/>
  <c r="S493" i="1" a="1"/>
  <c r="S493" i="1"/>
  <c r="S492" i="1" a="1"/>
  <c r="S492" i="1"/>
  <c r="S491" i="1" a="1"/>
  <c r="S491" i="1"/>
  <c r="S490" i="1" a="1"/>
  <c r="S490" i="1"/>
  <c r="S489" i="1" a="1"/>
  <c r="S489" i="1"/>
  <c r="S488" i="1" a="1"/>
  <c r="S488" i="1"/>
  <c r="S487" i="1" a="1"/>
  <c r="S487" i="1"/>
  <c r="S486" i="1" a="1"/>
  <c r="S486" i="1"/>
  <c r="S485" i="1" a="1"/>
  <c r="S485" i="1"/>
  <c r="S484" i="1" a="1"/>
  <c r="S484" i="1"/>
  <c r="S483" i="1" a="1"/>
  <c r="S483" i="1"/>
  <c r="S482" i="1" a="1"/>
  <c r="S482" i="1"/>
  <c r="S481" i="1" a="1"/>
  <c r="S481" i="1"/>
  <c r="S480" i="1" a="1"/>
  <c r="S480" i="1"/>
  <c r="S479" i="1" a="1"/>
  <c r="S479" i="1"/>
  <c r="S478" i="1" a="1"/>
  <c r="S478" i="1"/>
  <c r="S477" i="1" a="1"/>
  <c r="S477" i="1"/>
  <c r="S476" i="1" a="1"/>
  <c r="S476" i="1"/>
  <c r="S475" i="1" a="1"/>
  <c r="S475" i="1"/>
  <c r="S474" i="1" a="1"/>
  <c r="S474" i="1"/>
  <c r="S473" i="1" a="1"/>
  <c r="S473" i="1"/>
  <c r="S472" i="1" a="1"/>
  <c r="S472" i="1"/>
  <c r="S471" i="1" a="1"/>
  <c r="S471" i="1"/>
  <c r="S470" i="1" a="1"/>
  <c r="S470" i="1"/>
  <c r="S469" i="1" a="1"/>
  <c r="S469" i="1"/>
  <c r="S468" i="1" a="1"/>
  <c r="S468" i="1"/>
  <c r="S467" i="1" a="1"/>
  <c r="S467" i="1"/>
  <c r="S466" i="1" a="1"/>
  <c r="S466" i="1"/>
  <c r="S465" i="1" a="1"/>
  <c r="S465" i="1"/>
  <c r="S464" i="1" a="1"/>
  <c r="S464" i="1"/>
  <c r="S463" i="1" a="1"/>
  <c r="S463" i="1"/>
  <c r="S462" i="1" a="1"/>
  <c r="S462" i="1"/>
  <c r="S461" i="1" a="1"/>
  <c r="S461" i="1"/>
  <c r="S460" i="1" a="1"/>
  <c r="S460" i="1"/>
  <c r="S459" i="1" a="1"/>
  <c r="S459" i="1"/>
  <c r="S458" i="1" a="1"/>
  <c r="S458" i="1"/>
  <c r="S457" i="1" a="1"/>
  <c r="S457" i="1"/>
  <c r="S456" i="1" a="1"/>
  <c r="S456" i="1"/>
  <c r="S455" i="1" a="1"/>
  <c r="S455" i="1"/>
  <c r="S454" i="1" a="1"/>
  <c r="S454" i="1"/>
  <c r="S453" i="1" a="1"/>
  <c r="S453" i="1"/>
  <c r="S452" i="1" a="1"/>
  <c r="S452" i="1"/>
  <c r="S451" i="1" a="1"/>
  <c r="S451" i="1"/>
  <c r="S450" i="1" a="1"/>
  <c r="S450" i="1"/>
  <c r="S449" i="1" a="1"/>
  <c r="S449" i="1"/>
  <c r="S448" i="1" a="1"/>
  <c r="S448" i="1"/>
  <c r="S447" i="1" a="1"/>
  <c r="S447" i="1"/>
  <c r="S446" i="1" a="1"/>
  <c r="S446" i="1"/>
  <c r="S445" i="1" a="1"/>
  <c r="S445" i="1"/>
  <c r="S444" i="1" a="1"/>
  <c r="S444" i="1"/>
  <c r="S443" i="1" a="1"/>
  <c r="S443" i="1"/>
  <c r="S442" i="1" a="1"/>
  <c r="S442" i="1"/>
  <c r="S441" i="1" a="1"/>
  <c r="S441" i="1"/>
  <c r="S440" i="1" a="1"/>
  <c r="S440" i="1"/>
  <c r="S439" i="1" a="1"/>
  <c r="S439" i="1"/>
  <c r="S438" i="1" a="1"/>
  <c r="S438" i="1"/>
  <c r="S437" i="1" a="1"/>
  <c r="S437" i="1"/>
  <c r="S436" i="1" a="1"/>
  <c r="S436" i="1"/>
  <c r="S435" i="1" a="1"/>
  <c r="S435" i="1"/>
  <c r="S434" i="1" a="1"/>
  <c r="S434" i="1"/>
  <c r="S433" i="1" a="1"/>
  <c r="S433" i="1"/>
  <c r="S432" i="1" a="1"/>
  <c r="S432" i="1"/>
  <c r="S431" i="1" a="1"/>
  <c r="S431" i="1"/>
  <c r="S430" i="1" a="1"/>
  <c r="S430" i="1"/>
  <c r="S429" i="1" a="1"/>
  <c r="S429" i="1"/>
  <c r="S428" i="1" a="1"/>
  <c r="S428" i="1"/>
  <c r="S427" i="1" a="1"/>
  <c r="S427" i="1"/>
  <c r="S426" i="1" a="1"/>
  <c r="S426" i="1"/>
  <c r="S425" i="1" a="1"/>
  <c r="S425" i="1"/>
  <c r="S424" i="1" a="1"/>
  <c r="S424" i="1"/>
  <c r="S423" i="1" a="1"/>
  <c r="S423" i="1"/>
  <c r="S422" i="1" a="1"/>
  <c r="S422" i="1"/>
  <c r="S421" i="1" a="1"/>
  <c r="S421" i="1"/>
  <c r="S420" i="1" a="1"/>
  <c r="S420" i="1"/>
  <c r="S419" i="1" a="1"/>
  <c r="S419" i="1"/>
  <c r="S418" i="1" a="1"/>
  <c r="S418" i="1"/>
  <c r="S417" i="1" a="1"/>
  <c r="S417" i="1"/>
  <c r="S416" i="1" a="1"/>
  <c r="S416" i="1"/>
  <c r="S415" i="1" a="1"/>
  <c r="S415" i="1"/>
  <c r="S414" i="1" a="1"/>
  <c r="S414" i="1"/>
  <c r="S413" i="1" a="1"/>
  <c r="S413" i="1"/>
  <c r="S412" i="1" a="1"/>
  <c r="S412" i="1"/>
  <c r="S411" i="1" a="1"/>
  <c r="S411" i="1"/>
  <c r="S410" i="1" a="1"/>
  <c r="S410" i="1"/>
  <c r="S409" i="1" a="1"/>
  <c r="S409" i="1"/>
  <c r="S408" i="1" a="1"/>
  <c r="S408" i="1"/>
  <c r="S407" i="1" a="1"/>
  <c r="S407" i="1"/>
  <c r="S406" i="1" a="1"/>
  <c r="S406" i="1"/>
  <c r="S405" i="1" a="1"/>
  <c r="S405" i="1"/>
  <c r="S404" i="1" a="1"/>
  <c r="S404" i="1"/>
  <c r="S403" i="1" a="1"/>
  <c r="S403" i="1"/>
  <c r="S402" i="1" a="1"/>
  <c r="S402" i="1"/>
  <c r="S401" i="1" a="1"/>
  <c r="S401" i="1"/>
  <c r="S400" i="1" a="1"/>
  <c r="S400" i="1"/>
  <c r="S399" i="1" a="1"/>
  <c r="S399" i="1"/>
  <c r="S398" i="1" a="1"/>
  <c r="S398" i="1"/>
  <c r="S397" i="1" a="1"/>
  <c r="S397" i="1"/>
  <c r="S396" i="1" a="1"/>
  <c r="S396" i="1"/>
  <c r="S395" i="1" a="1"/>
  <c r="S395" i="1"/>
  <c r="S394" i="1" a="1"/>
  <c r="S394" i="1"/>
  <c r="S393" i="1" a="1"/>
  <c r="S393" i="1"/>
  <c r="S392" i="1" a="1"/>
  <c r="S392" i="1"/>
  <c r="S391" i="1" a="1"/>
  <c r="S391" i="1"/>
  <c r="S390" i="1" a="1"/>
  <c r="S390" i="1"/>
  <c r="S389" i="1" a="1"/>
  <c r="S389" i="1"/>
  <c r="S388" i="1" a="1"/>
  <c r="S388" i="1"/>
  <c r="S387" i="1" a="1"/>
  <c r="S387" i="1"/>
  <c r="S386" i="1" a="1"/>
  <c r="S386" i="1"/>
  <c r="S385" i="1" a="1"/>
  <c r="S385" i="1"/>
  <c r="S384" i="1" a="1"/>
  <c r="S384" i="1"/>
  <c r="S383" i="1" a="1"/>
  <c r="S383" i="1"/>
  <c r="S382" i="1" a="1"/>
  <c r="S382" i="1"/>
  <c r="S381" i="1" a="1"/>
  <c r="S381" i="1"/>
  <c r="S380" i="1" a="1"/>
  <c r="S380" i="1"/>
  <c r="S379" i="1" a="1"/>
  <c r="S379" i="1"/>
  <c r="S378" i="1" a="1"/>
  <c r="S378" i="1"/>
  <c r="S377" i="1" a="1"/>
  <c r="S377" i="1"/>
  <c r="S376" i="1" a="1"/>
  <c r="S376" i="1"/>
  <c r="S375" i="1" a="1"/>
  <c r="S375" i="1"/>
  <c r="S374" i="1" a="1"/>
  <c r="S374" i="1"/>
  <c r="S373" i="1" a="1"/>
  <c r="S373" i="1"/>
  <c r="S372" i="1" a="1"/>
  <c r="S372" i="1"/>
  <c r="S371" i="1" a="1"/>
  <c r="S371" i="1"/>
  <c r="S370" i="1" a="1"/>
  <c r="S370" i="1"/>
  <c r="S369" i="1" a="1"/>
  <c r="S369" i="1"/>
  <c r="S368" i="1" a="1"/>
  <c r="S368" i="1"/>
  <c r="S367" i="1" a="1"/>
  <c r="S367" i="1"/>
  <c r="S366" i="1" a="1"/>
  <c r="S366" i="1"/>
  <c r="S365" i="1" a="1"/>
  <c r="S365" i="1"/>
  <c r="S364" i="1" a="1"/>
  <c r="S364" i="1"/>
  <c r="S363" i="1" a="1"/>
  <c r="S363" i="1"/>
  <c r="S362" i="1" a="1"/>
  <c r="S362" i="1"/>
  <c r="S361" i="1" a="1"/>
  <c r="S361" i="1"/>
  <c r="S360" i="1" a="1"/>
  <c r="S360" i="1"/>
  <c r="S359" i="1" a="1"/>
  <c r="S359" i="1"/>
  <c r="S358" i="1" a="1"/>
  <c r="S358" i="1"/>
  <c r="S357" i="1" a="1"/>
  <c r="S357" i="1"/>
  <c r="S356" i="1" a="1"/>
  <c r="S356" i="1"/>
  <c r="S355" i="1" a="1"/>
  <c r="S355" i="1"/>
  <c r="S354" i="1" a="1"/>
  <c r="S354" i="1"/>
  <c r="S353" i="1" a="1"/>
  <c r="S353" i="1"/>
  <c r="S352" i="1" a="1"/>
  <c r="S352" i="1"/>
  <c r="S351" i="1" a="1"/>
  <c r="S351" i="1"/>
  <c r="S350" i="1" a="1"/>
  <c r="S350" i="1"/>
  <c r="S349" i="1" a="1"/>
  <c r="S349" i="1"/>
  <c r="S348" i="1" a="1"/>
  <c r="S348" i="1"/>
  <c r="S347" i="1" a="1"/>
  <c r="S347" i="1"/>
  <c r="S346" i="1" a="1"/>
  <c r="S346" i="1"/>
  <c r="S345" i="1" a="1"/>
  <c r="S345" i="1"/>
  <c r="S344" i="1" a="1"/>
  <c r="S344" i="1"/>
  <c r="S343" i="1" a="1"/>
  <c r="S343" i="1"/>
  <c r="S342" i="1" a="1"/>
  <c r="S342" i="1"/>
  <c r="S341" i="1" a="1"/>
  <c r="S341" i="1"/>
  <c r="S340" i="1" a="1"/>
  <c r="S340" i="1"/>
  <c r="S339" i="1" a="1"/>
  <c r="S339" i="1"/>
  <c r="S338" i="1" a="1"/>
  <c r="S338" i="1"/>
  <c r="S337" i="1" a="1"/>
  <c r="S337" i="1"/>
  <c r="S336" i="1" a="1"/>
  <c r="S336" i="1"/>
  <c r="S335" i="1" a="1"/>
  <c r="S335" i="1"/>
  <c r="S334" i="1" a="1"/>
  <c r="S334" i="1"/>
  <c r="S333" i="1" a="1"/>
  <c r="S333" i="1"/>
  <c r="S332" i="1" a="1"/>
  <c r="S332" i="1"/>
  <c r="S331" i="1" a="1"/>
  <c r="S331" i="1"/>
  <c r="S330" i="1" a="1"/>
  <c r="S330" i="1"/>
  <c r="S329" i="1" a="1"/>
  <c r="S329" i="1"/>
  <c r="S328" i="1" a="1"/>
  <c r="S328" i="1"/>
  <c r="S327" i="1" a="1"/>
  <c r="S327" i="1"/>
  <c r="S326" i="1" a="1"/>
  <c r="S326" i="1"/>
  <c r="S325" i="1" a="1"/>
  <c r="S325" i="1"/>
  <c r="S324" i="1" a="1"/>
  <c r="S324" i="1"/>
  <c r="S323" i="1" a="1"/>
  <c r="S323" i="1"/>
  <c r="S322" i="1" a="1"/>
  <c r="S322" i="1"/>
  <c r="S321" i="1" a="1"/>
  <c r="S321" i="1"/>
  <c r="S320" i="1" a="1"/>
  <c r="S320" i="1"/>
  <c r="S319" i="1" a="1"/>
  <c r="S319" i="1"/>
  <c r="S318" i="1" a="1"/>
  <c r="S318" i="1"/>
  <c r="S317" i="1" a="1"/>
  <c r="S317" i="1"/>
  <c r="S316" i="1" a="1"/>
  <c r="S316" i="1"/>
  <c r="S315" i="1" a="1"/>
  <c r="S315" i="1"/>
  <c r="S314" i="1" a="1"/>
  <c r="S314" i="1"/>
  <c r="S313" i="1" a="1"/>
  <c r="S313" i="1"/>
  <c r="S312" i="1" a="1"/>
  <c r="S312" i="1"/>
  <c r="S311" i="1" a="1"/>
  <c r="S311" i="1"/>
  <c r="S310" i="1" a="1"/>
  <c r="S310" i="1"/>
  <c r="S309" i="1" a="1"/>
  <c r="S309" i="1"/>
  <c r="S308" i="1" a="1"/>
  <c r="S308" i="1"/>
  <c r="S307" i="1" a="1"/>
  <c r="S307" i="1"/>
  <c r="S306" i="1" a="1"/>
  <c r="S306" i="1"/>
  <c r="S305" i="1" a="1"/>
  <c r="S305" i="1"/>
  <c r="S304" i="1" a="1"/>
  <c r="S304" i="1"/>
  <c r="S303" i="1" a="1"/>
  <c r="S303" i="1"/>
  <c r="S302" i="1" a="1"/>
  <c r="S302" i="1"/>
  <c r="S301" i="1" a="1"/>
  <c r="S301" i="1"/>
  <c r="S300" i="1" a="1"/>
  <c r="S300" i="1"/>
  <c r="S299" i="1" a="1"/>
  <c r="S299" i="1"/>
  <c r="S298" i="1" a="1"/>
  <c r="S298" i="1"/>
  <c r="S297" i="1" a="1"/>
  <c r="S297" i="1"/>
  <c r="S296" i="1" a="1"/>
  <c r="S296" i="1"/>
  <c r="S295" i="1" a="1"/>
  <c r="S295" i="1"/>
  <c r="S294" i="1" a="1"/>
  <c r="S294" i="1"/>
  <c r="S293" i="1" a="1"/>
  <c r="S293" i="1"/>
  <c r="S292" i="1" a="1"/>
  <c r="S292" i="1"/>
  <c r="S291" i="1" a="1"/>
  <c r="S291" i="1"/>
  <c r="S290" i="1" a="1"/>
  <c r="S290" i="1"/>
  <c r="S289" i="1" a="1"/>
  <c r="S289" i="1"/>
  <c r="S288" i="1" a="1"/>
  <c r="S288" i="1"/>
  <c r="S287" i="1" a="1"/>
  <c r="S287" i="1"/>
  <c r="S286" i="1" a="1"/>
  <c r="S286" i="1"/>
  <c r="S285" i="1" a="1"/>
  <c r="S285" i="1"/>
  <c r="S284" i="1" a="1"/>
  <c r="S284" i="1"/>
  <c r="S283" i="1" a="1"/>
  <c r="S283" i="1"/>
  <c r="S282" i="1" a="1"/>
  <c r="S282" i="1"/>
  <c r="S281" i="1" a="1"/>
  <c r="S281" i="1"/>
  <c r="S280" i="1" a="1"/>
  <c r="S280" i="1"/>
  <c r="S279" i="1" a="1"/>
  <c r="S279" i="1"/>
  <c r="S278" i="1" a="1"/>
  <c r="S278" i="1"/>
  <c r="S277" i="1" a="1"/>
  <c r="S277" i="1"/>
  <c r="S276" i="1" a="1"/>
  <c r="S276" i="1"/>
  <c r="S275" i="1" a="1"/>
  <c r="S275" i="1"/>
  <c r="S274" i="1" a="1"/>
  <c r="S274" i="1"/>
  <c r="S273" i="1" a="1"/>
  <c r="S273" i="1"/>
  <c r="S272" i="1" a="1"/>
  <c r="S272" i="1"/>
  <c r="S271" i="1" a="1"/>
  <c r="S271" i="1"/>
  <c r="S270" i="1" a="1"/>
  <c r="S270" i="1"/>
  <c r="S269" i="1" a="1"/>
  <c r="S269" i="1"/>
  <c r="S268" i="1" a="1"/>
  <c r="S268" i="1"/>
  <c r="S267" i="1" a="1"/>
  <c r="S267" i="1"/>
  <c r="S266" i="1" a="1"/>
  <c r="S266" i="1"/>
  <c r="S265" i="1" a="1"/>
  <c r="S265" i="1"/>
  <c r="S264" i="1" a="1"/>
  <c r="S264" i="1"/>
  <c r="S263" i="1" a="1"/>
  <c r="S263" i="1"/>
  <c r="S262" i="1" a="1"/>
  <c r="S262" i="1"/>
  <c r="S261" i="1" a="1"/>
  <c r="S261" i="1"/>
  <c r="S260" i="1" a="1"/>
  <c r="S260" i="1"/>
  <c r="S259" i="1" a="1"/>
  <c r="S259" i="1"/>
  <c r="S258" i="1" a="1"/>
  <c r="S258" i="1"/>
  <c r="S257" i="1" a="1"/>
  <c r="S257" i="1"/>
  <c r="S256" i="1" a="1"/>
  <c r="S256" i="1"/>
  <c r="S255" i="1" a="1"/>
  <c r="S255" i="1"/>
  <c r="S254" i="1" a="1"/>
  <c r="S254" i="1"/>
  <c r="S253" i="1" a="1"/>
  <c r="S253" i="1"/>
  <c r="S252" i="1" a="1"/>
  <c r="S252" i="1"/>
  <c r="S251" i="1" a="1"/>
  <c r="S251" i="1"/>
  <c r="S250" i="1" a="1"/>
  <c r="S250" i="1"/>
  <c r="S249" i="1" a="1"/>
  <c r="S249" i="1"/>
  <c r="S248" i="1" a="1"/>
  <c r="S248" i="1"/>
  <c r="S247" i="1" a="1"/>
  <c r="S247" i="1"/>
  <c r="S246" i="1" a="1"/>
  <c r="S246" i="1"/>
  <c r="S245" i="1" a="1"/>
  <c r="S245" i="1"/>
  <c r="S244" i="1" a="1"/>
  <c r="S244" i="1"/>
  <c r="S243" i="1" a="1"/>
  <c r="S243" i="1"/>
  <c r="S242" i="1" a="1"/>
  <c r="S242" i="1"/>
  <c r="S241" i="1" a="1"/>
  <c r="S241" i="1"/>
  <c r="S240" i="1" a="1"/>
  <c r="S240" i="1"/>
  <c r="S239" i="1" a="1"/>
  <c r="S239" i="1"/>
  <c r="S238" i="1" a="1"/>
  <c r="S238" i="1"/>
  <c r="S237" i="1" a="1"/>
  <c r="S237" i="1"/>
  <c r="S236" i="1" a="1"/>
  <c r="S236" i="1"/>
  <c r="S235" i="1" a="1"/>
  <c r="S235" i="1"/>
  <c r="S234" i="1" a="1"/>
  <c r="S234" i="1"/>
  <c r="S233" i="1" a="1"/>
  <c r="S233" i="1"/>
  <c r="S232" i="1" a="1"/>
  <c r="S232" i="1"/>
  <c r="S231" i="1" a="1"/>
  <c r="S231" i="1"/>
  <c r="S230" i="1" a="1"/>
  <c r="S230" i="1"/>
  <c r="S229" i="1" a="1"/>
  <c r="S229" i="1"/>
  <c r="S228" i="1" a="1"/>
  <c r="S228" i="1"/>
  <c r="S227" i="1" a="1"/>
  <c r="S227" i="1"/>
  <c r="S226" i="1" a="1"/>
  <c r="S226" i="1"/>
  <c r="S225" i="1" a="1"/>
  <c r="S225" i="1"/>
  <c r="S224" i="1" a="1"/>
  <c r="S224" i="1"/>
  <c r="S223" i="1" a="1"/>
  <c r="S223" i="1"/>
  <c r="S222" i="1" a="1"/>
  <c r="S222" i="1"/>
  <c r="S221" i="1" a="1"/>
  <c r="S221" i="1"/>
  <c r="S220" i="1" a="1"/>
  <c r="S220" i="1"/>
  <c r="S219" i="1" a="1"/>
  <c r="S219" i="1"/>
  <c r="S218" i="1" a="1"/>
  <c r="S218" i="1"/>
  <c r="S217" i="1" a="1"/>
  <c r="S217" i="1"/>
  <c r="S216" i="1" a="1"/>
  <c r="S216" i="1"/>
  <c r="S215" i="1" a="1"/>
  <c r="S215" i="1"/>
  <c r="S214" i="1" a="1"/>
  <c r="S214" i="1"/>
  <c r="S213" i="1" a="1"/>
  <c r="S213" i="1"/>
  <c r="S212" i="1" a="1"/>
  <c r="S212" i="1"/>
  <c r="S211" i="1" a="1"/>
  <c r="S211" i="1"/>
  <c r="S210" i="1" a="1"/>
  <c r="S210" i="1"/>
  <c r="S209" i="1" a="1"/>
  <c r="S209" i="1"/>
  <c r="S208" i="1" a="1"/>
  <c r="S208" i="1"/>
  <c r="S207" i="1" a="1"/>
  <c r="S207" i="1"/>
  <c r="S206" i="1" a="1"/>
  <c r="S206" i="1"/>
  <c r="S205" i="1" a="1"/>
  <c r="S205" i="1"/>
  <c r="S204" i="1" a="1"/>
  <c r="S204" i="1"/>
  <c r="S203" i="1" a="1"/>
  <c r="S203" i="1"/>
  <c r="S202" i="1" a="1"/>
  <c r="S202" i="1"/>
  <c r="S201" i="1" a="1"/>
  <c r="S201" i="1"/>
  <c r="S200" i="1" a="1"/>
  <c r="S200" i="1"/>
  <c r="S199" i="1" a="1"/>
  <c r="S199" i="1"/>
  <c r="S198" i="1" a="1"/>
  <c r="S198" i="1"/>
  <c r="S197" i="1" a="1"/>
  <c r="S197" i="1"/>
  <c r="S196" i="1" a="1"/>
  <c r="S196" i="1"/>
  <c r="S195" i="1" a="1"/>
  <c r="S195" i="1"/>
  <c r="S194" i="1" a="1"/>
  <c r="S194" i="1"/>
  <c r="S193" i="1" a="1"/>
  <c r="S193" i="1"/>
  <c r="S192" i="1" a="1"/>
  <c r="S192" i="1"/>
  <c r="S191" i="1" a="1"/>
  <c r="S191" i="1"/>
  <c r="S190" i="1" a="1"/>
  <c r="S190" i="1"/>
  <c r="S189" i="1" a="1"/>
  <c r="S189" i="1"/>
  <c r="S188" i="1" a="1"/>
  <c r="S188" i="1"/>
  <c r="S187" i="1" a="1"/>
  <c r="S187" i="1"/>
  <c r="S186" i="1" a="1"/>
  <c r="S186" i="1"/>
  <c r="S185" i="1" a="1"/>
  <c r="S185" i="1"/>
  <c r="S184" i="1" a="1"/>
  <c r="S184" i="1"/>
  <c r="S183" i="1" a="1"/>
  <c r="S183" i="1"/>
  <c r="S182" i="1" a="1"/>
  <c r="S182" i="1"/>
  <c r="S181" i="1" a="1"/>
  <c r="S181" i="1"/>
  <c r="S180" i="1" a="1"/>
  <c r="S180" i="1"/>
  <c r="S179" i="1" a="1"/>
  <c r="S179" i="1"/>
  <c r="S178" i="1" a="1"/>
  <c r="S178" i="1"/>
  <c r="S177" i="1" a="1"/>
  <c r="S177" i="1"/>
  <c r="S176" i="1" a="1"/>
  <c r="S176" i="1"/>
  <c r="S175" i="1" a="1"/>
  <c r="S175" i="1"/>
  <c r="S174" i="1" a="1"/>
  <c r="S174" i="1"/>
  <c r="S173" i="1" a="1"/>
  <c r="S173" i="1"/>
  <c r="S172" i="1" a="1"/>
  <c r="S172" i="1"/>
  <c r="S171" i="1" a="1"/>
  <c r="S171" i="1"/>
  <c r="S170" i="1" a="1"/>
  <c r="S170" i="1"/>
  <c r="S169" i="1" a="1"/>
  <c r="S169" i="1"/>
  <c r="S168" i="1" a="1"/>
  <c r="S168" i="1"/>
  <c r="S167" i="1" a="1"/>
  <c r="S167" i="1"/>
  <c r="S166" i="1" a="1"/>
  <c r="S166" i="1"/>
  <c r="S165" i="1" a="1"/>
  <c r="S165" i="1"/>
  <c r="S164" i="1" a="1"/>
  <c r="S164" i="1"/>
  <c r="S163" i="1" a="1"/>
  <c r="S163" i="1"/>
  <c r="S162" i="1" a="1"/>
  <c r="S162" i="1"/>
  <c r="S161" i="1" a="1"/>
  <c r="S161" i="1"/>
  <c r="S160" i="1" a="1"/>
  <c r="S160" i="1"/>
  <c r="S159" i="1" a="1"/>
  <c r="S159" i="1"/>
  <c r="S158" i="1" a="1"/>
  <c r="S158" i="1"/>
  <c r="S157" i="1" a="1"/>
  <c r="S157" i="1"/>
  <c r="S156" i="1" a="1"/>
  <c r="S156" i="1"/>
  <c r="S155" i="1" a="1"/>
  <c r="S155" i="1"/>
  <c r="S154" i="1" a="1"/>
  <c r="S154" i="1"/>
  <c r="S153" i="1" a="1"/>
  <c r="S153" i="1"/>
  <c r="S152" i="1" a="1"/>
  <c r="S152" i="1"/>
  <c r="S151" i="1" a="1"/>
  <c r="S151" i="1"/>
  <c r="S150" i="1" a="1"/>
  <c r="S150" i="1"/>
  <c r="S149" i="1" a="1"/>
  <c r="S149" i="1"/>
  <c r="S148" i="1" a="1"/>
  <c r="S148" i="1"/>
  <c r="S147" i="1" a="1"/>
  <c r="S147" i="1"/>
  <c r="S146" i="1" a="1"/>
  <c r="S146" i="1"/>
  <c r="S145" i="1" a="1"/>
  <c r="S145" i="1"/>
  <c r="S144" i="1" a="1"/>
  <c r="S144" i="1"/>
  <c r="S143" i="1" a="1"/>
  <c r="S143" i="1"/>
  <c r="S142" i="1" a="1"/>
  <c r="S142" i="1"/>
  <c r="S141" i="1" a="1"/>
  <c r="S141" i="1"/>
  <c r="S140" i="1" a="1"/>
  <c r="S140" i="1"/>
  <c r="S139" i="1" a="1"/>
  <c r="S139" i="1"/>
  <c r="S138" i="1" a="1"/>
  <c r="S138" i="1"/>
  <c r="S137" i="1" a="1"/>
  <c r="S137" i="1"/>
  <c r="S136" i="1" a="1"/>
  <c r="S136" i="1"/>
  <c r="S135" i="1" a="1"/>
  <c r="S135" i="1"/>
  <c r="S134" i="1" a="1"/>
  <c r="S134" i="1"/>
  <c r="S133" i="1" a="1"/>
  <c r="S133" i="1"/>
  <c r="S132" i="1" a="1"/>
  <c r="S132" i="1"/>
  <c r="S131" i="1" a="1"/>
  <c r="S131" i="1"/>
  <c r="S130" i="1" a="1"/>
  <c r="S130" i="1"/>
  <c r="S129" i="1" a="1"/>
  <c r="S129" i="1"/>
  <c r="S128" i="1" a="1"/>
  <c r="S128" i="1"/>
  <c r="S127" i="1" a="1"/>
  <c r="S127" i="1"/>
  <c r="S126" i="1" a="1"/>
  <c r="S126" i="1"/>
  <c r="S125" i="1" a="1"/>
  <c r="S125" i="1"/>
  <c r="S124" i="1" a="1"/>
  <c r="S124" i="1"/>
  <c r="S123" i="1" a="1"/>
  <c r="S123" i="1"/>
  <c r="S122" i="1" a="1"/>
  <c r="S122" i="1"/>
  <c r="S121" i="1" a="1"/>
  <c r="S121" i="1"/>
  <c r="S120" i="1" a="1"/>
  <c r="S120" i="1"/>
  <c r="S119" i="1" a="1"/>
  <c r="S119" i="1"/>
  <c r="S118" i="1" a="1"/>
  <c r="S118" i="1"/>
  <c r="S117" i="1" a="1"/>
  <c r="S117" i="1"/>
  <c r="S116" i="1" a="1"/>
  <c r="S116" i="1"/>
  <c r="S115" i="1" a="1"/>
  <c r="S115" i="1"/>
  <c r="S114" i="1" a="1"/>
  <c r="S114" i="1"/>
  <c r="S113" i="1" a="1"/>
  <c r="S113" i="1"/>
  <c r="S112" i="1" a="1"/>
  <c r="S112" i="1"/>
  <c r="S111" i="1" a="1"/>
  <c r="S111" i="1"/>
  <c r="S110" i="1" a="1"/>
  <c r="S110" i="1"/>
  <c r="S109" i="1" a="1"/>
  <c r="S109" i="1"/>
  <c r="S108" i="1" a="1"/>
  <c r="S108" i="1"/>
  <c r="S107" i="1" a="1"/>
  <c r="S107" i="1"/>
  <c r="S106" i="1" a="1"/>
  <c r="S106" i="1"/>
  <c r="S105" i="1" a="1"/>
  <c r="S105" i="1"/>
  <c r="S104" i="1" a="1"/>
  <c r="S104" i="1"/>
  <c r="S103" i="1" a="1"/>
  <c r="S103" i="1"/>
  <c r="S102" i="1" a="1"/>
  <c r="S102" i="1"/>
  <c r="S101" i="1" a="1"/>
  <c r="S101" i="1"/>
  <c r="S100" i="1" a="1"/>
  <c r="S100" i="1"/>
  <c r="S99" i="1" a="1"/>
  <c r="S99" i="1"/>
  <c r="S98" i="1" a="1"/>
  <c r="S98" i="1"/>
  <c r="S97" i="1" a="1"/>
  <c r="S97" i="1"/>
  <c r="S96" i="1" a="1"/>
  <c r="S96" i="1"/>
  <c r="S95" i="1" a="1"/>
  <c r="S95" i="1"/>
  <c r="S94" i="1" a="1"/>
  <c r="S94" i="1"/>
  <c r="S93" i="1" a="1"/>
  <c r="S93" i="1"/>
  <c r="S92" i="1" a="1"/>
  <c r="S92" i="1"/>
  <c r="S91" i="1" a="1"/>
  <c r="S91" i="1"/>
  <c r="S90" i="1" a="1"/>
  <c r="S90" i="1"/>
  <c r="S89" i="1" a="1"/>
  <c r="S89" i="1"/>
  <c r="S88" i="1" a="1"/>
  <c r="S88" i="1"/>
  <c r="S87" i="1" a="1"/>
  <c r="S87" i="1"/>
  <c r="S86" i="1" a="1"/>
  <c r="S86" i="1"/>
  <c r="S85" i="1" a="1"/>
  <c r="S85" i="1"/>
  <c r="S84" i="1" a="1"/>
  <c r="S84" i="1"/>
  <c r="S83" i="1" a="1"/>
  <c r="S83" i="1"/>
  <c r="S82" i="1" a="1"/>
  <c r="S82" i="1"/>
  <c r="S81" i="1" a="1"/>
  <c r="S81" i="1"/>
  <c r="S80" i="1" a="1"/>
  <c r="S80" i="1"/>
  <c r="S79" i="1" a="1"/>
  <c r="S79" i="1"/>
  <c r="S78" i="1" a="1"/>
  <c r="S78" i="1"/>
  <c r="S77" i="1" a="1"/>
  <c r="S77" i="1"/>
  <c r="S76" i="1" a="1"/>
  <c r="S76" i="1"/>
  <c r="S75" i="1" a="1"/>
  <c r="S75" i="1"/>
  <c r="S74" i="1" a="1"/>
  <c r="S74" i="1"/>
  <c r="S73" i="1" a="1"/>
  <c r="S73" i="1"/>
  <c r="S72" i="1" a="1"/>
  <c r="S72" i="1"/>
  <c r="S71" i="1" a="1"/>
  <c r="S71" i="1"/>
  <c r="S70" i="1" a="1"/>
  <c r="S70" i="1"/>
  <c r="S69" i="1" a="1"/>
  <c r="S69" i="1"/>
  <c r="S68" i="1" a="1"/>
  <c r="S68" i="1"/>
  <c r="S67" i="1" a="1"/>
  <c r="S67" i="1"/>
  <c r="S66" i="1" a="1"/>
  <c r="S66" i="1"/>
  <c r="S65" i="1" a="1"/>
  <c r="S65" i="1"/>
  <c r="S64" i="1" a="1"/>
  <c r="S64" i="1"/>
  <c r="S63" i="1" a="1"/>
  <c r="S63" i="1"/>
  <c r="S62" i="1" a="1"/>
  <c r="S62" i="1"/>
  <c r="S61" i="1" a="1"/>
  <c r="S61" i="1"/>
  <c r="S60" i="1" a="1"/>
  <c r="S60" i="1"/>
  <c r="S59" i="1" a="1"/>
  <c r="S59" i="1"/>
  <c r="S58" i="1" a="1"/>
  <c r="S58" i="1"/>
  <c r="S57" i="1" a="1"/>
  <c r="S57" i="1"/>
  <c r="S56" i="1" a="1"/>
  <c r="S56" i="1"/>
  <c r="S55" i="1" a="1"/>
  <c r="S55" i="1"/>
  <c r="S54" i="1" a="1"/>
  <c r="S54" i="1"/>
  <c r="S53" i="1" a="1"/>
  <c r="S53" i="1"/>
  <c r="S52" i="1" a="1"/>
  <c r="S52" i="1"/>
  <c r="S51" i="1" a="1"/>
  <c r="S51" i="1"/>
  <c r="S50" i="1" a="1"/>
  <c r="S50" i="1"/>
  <c r="S49" i="1" a="1"/>
  <c r="S49" i="1"/>
  <c r="S48" i="1" a="1"/>
  <c r="S48" i="1"/>
  <c r="S47" i="1" a="1"/>
  <c r="S47" i="1"/>
  <c r="S46" i="1" a="1"/>
  <c r="S46" i="1"/>
  <c r="S45" i="1" a="1"/>
  <c r="S45" i="1"/>
  <c r="S44" i="1" a="1"/>
  <c r="S44" i="1"/>
  <c r="S43" i="1" a="1"/>
  <c r="S43" i="1"/>
  <c r="S42" i="1" a="1"/>
  <c r="S42" i="1"/>
  <c r="S41" i="1" a="1"/>
  <c r="S41" i="1"/>
  <c r="S40" i="1" a="1"/>
  <c r="S40" i="1"/>
  <c r="S39" i="1" a="1"/>
  <c r="S39" i="1"/>
  <c r="S38" i="1" a="1"/>
  <c r="S38" i="1"/>
  <c r="S37" i="1" a="1"/>
  <c r="S37" i="1"/>
  <c r="S36" i="1" a="1"/>
  <c r="S36" i="1"/>
  <c r="S35" i="1" a="1"/>
  <c r="S35" i="1"/>
  <c r="S34" i="1" a="1"/>
  <c r="S34" i="1"/>
  <c r="S33" i="1" a="1"/>
  <c r="S33" i="1"/>
  <c r="S32" i="1" a="1"/>
  <c r="S32" i="1"/>
  <c r="S31" i="1" a="1"/>
  <c r="S31" i="1"/>
  <c r="S30" i="1" a="1"/>
  <c r="S30" i="1"/>
  <c r="S29" i="1" a="1"/>
  <c r="S29" i="1"/>
  <c r="S28" i="1" a="1"/>
  <c r="S28" i="1"/>
  <c r="S27" i="1" a="1"/>
  <c r="S27" i="1"/>
  <c r="S26" i="1" a="1"/>
  <c r="S26" i="1"/>
  <c r="S25" i="1" a="1"/>
  <c r="S25" i="1"/>
  <c r="S24" i="1" a="1"/>
  <c r="S24" i="1"/>
  <c r="S23" i="1" a="1"/>
  <c r="S23" i="1"/>
  <c r="S22" i="1" a="1"/>
  <c r="S22" i="1"/>
  <c r="S21" i="1" a="1"/>
  <c r="S21" i="1"/>
  <c r="S20" i="1" a="1"/>
  <c r="S20" i="1"/>
  <c r="S19" i="1" a="1"/>
  <c r="S19" i="1"/>
  <c r="S18" i="1" a="1"/>
  <c r="S18" i="1"/>
  <c r="S17" i="1" a="1"/>
  <c r="S17" i="1"/>
  <c r="S16" i="1" a="1"/>
  <c r="S16" i="1"/>
  <c r="S15" i="1" a="1"/>
  <c r="S15" i="1"/>
  <c r="S14" i="1" a="1"/>
  <c r="S14" i="1"/>
  <c r="S13" i="1" a="1"/>
  <c r="S13" i="1"/>
  <c r="S12" i="1" a="1"/>
  <c r="S12" i="1"/>
  <c r="S11" i="1" a="1"/>
  <c r="S11" i="1"/>
  <c r="S10" i="1" a="1"/>
  <c r="S10" i="1"/>
  <c r="S9" i="1" a="1"/>
  <c r="S9" i="1"/>
  <c r="S8" i="1" a="1"/>
  <c r="S8" i="1"/>
  <c r="S7" i="1" a="1"/>
  <c r="S7" i="1"/>
  <c r="S6" i="1" a="1"/>
  <c r="S6" i="1"/>
  <c r="S5" i="1" a="1"/>
  <c r="S5" i="1"/>
  <c r="S4" i="1" a="1"/>
  <c r="S4" i="1"/>
  <c r="S3" i="1" a="1"/>
  <c r="S3" i="1"/>
  <c r="S2" i="1" a="1"/>
  <c r="S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<sst xmlns="http://schemas.openxmlformats.org/spreadsheetml/2006/main" count="7066" uniqueCount="2118">
  <si>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</si>
  <si>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</si>
  <si>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</si>
  <si>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</si>
  <si>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</si>
  <si>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</si>
  <si>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</si>
  <si>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</si>
  <si>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</si>
  <si>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</si>
  <si>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</si>
  <si>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</si>
  <si>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</si>
  <si>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</si>
  <si>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</si>
  <si>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</si>
  <si>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</si>
  <si>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</si>
  <si>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</si>
  <si>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</si>
  <si>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</si>
  <si>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</si>
  <si>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</si>
  <si>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</si>
  <si>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</si>
  <si>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</si>
  <si>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</si>
  <si>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</si>
  <si>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</si>
  <si>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</si>
  <si>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</si>
  <si>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</si>
  <si>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</si>
  <si>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</si>
  <si>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</si>
  <si>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</si>
  <si>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</si>
  <si>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</si>
  <si>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</si>
  <si>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</si>
  <si>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</si>
  <si>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</si>
  <si>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</si>
  <si>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</si>
  <si>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</si>
  <si>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</si>
  <si>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</si>
  <si>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</si>
  <si>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</si>
  <si>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</si>
  <si>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</si>
  <si>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</si>
  <si>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</si>
  <si>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</si>
  <si>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</si>
  <si>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</si>
  <si>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</si>
  <si>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</si>
  <si>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</si>
  <si>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</si>
  <si>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</si>
  <si>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</si>
  <si>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</si>
  <si>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</si>
  <si>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</si>
  <si>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</si>
  <si>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</si>
  <si>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</si>
  <si>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</si>
  <si>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</si>
  <si>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</si>
  <si>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</si>
  <si>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</si>
  <si>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</si>
  <si>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</si>
  <si>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</si>
  <si>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</si>
  <si>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</si>
  <si>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</si>
  <si>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</si>
  <si>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</si>
  <si>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</si>
  <si>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</si>
  <si>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</si>
  <si>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</si>
  <si>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</si>
  <si>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</si>
  <si>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</si>
  <si>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</si>
  <si>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</si>
  <si>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</si>
  <si>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</si>
  <si>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</si>
  <si>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</si>
  <si>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</si>
  <si>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</si>
  <si>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</si>
  <si>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</si>
  <si>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</si>
  <si>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</si>
  <si>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</si>
  <si>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</si>
  <si>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</si>
  <si>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</si>
  <si>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</si>
  <si>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</si>
  <si>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</si>
  <si>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</si>
  <si>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</si>
  <si>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</si>
  <si>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</si>
  <si>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</si>
  <si>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</si>
  <si>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</si>
  <si>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</si>
  <si>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</si>
  <si>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</si>
  <si>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</si>
  <si>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</si>
  <si>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</si>
  <si>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</si>
  <si>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</si>
  <si>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</si>
  <si>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</si>
  <si>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</si>
  <si>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</si>
  <si>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</si>
  <si>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</si>
  <si>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</si>
  <si>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</si>
  <si>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</si>
  <si>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</si>
  <si>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</si>
  <si>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</si>
  <si>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</si>
  <si>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</si>
  <si>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</si>
  <si>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</si>
  <si>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</si>
  <si>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</si>
  <si>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</si>
  <si>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</si>
  <si>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</si>
  <si>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</si>
  <si>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</si>
  <si>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</si>
  <si>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</si>
  <si>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</si>
  <si>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</si>
  <si>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</si>
  <si>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</si>
  <si>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</si>
  <si>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</si>
  <si>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</si>
  <si>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</si>
  <si>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</si>
  <si>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</si>
  <si>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</si>
  <si>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</si>
  <si>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</si>
  <si>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</si>
  <si>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</si>
  <si>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</si>
  <si>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</si>
  <si>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</si>
  <si>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</si>
  <si>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</si>
  <si>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</si>
  <si>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</si>
  <si>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</si>
  <si>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</si>
  <si>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</si>
  <si>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</si>
  <si>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</si>
  <si>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</si>
  <si>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</si>
  <si>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</si>
  <si>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</si>
  <si>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</si>
  <si>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</si>
  <si>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</si>
  <si>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</si>
  <si>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</si>
  <si>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</si>
  <si>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</si>
  <si>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</si>
  <si>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</si>
  <si>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</si>
  <si>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</si>
  <si>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</si>
  <si>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</si>
  <si>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</si>
  <si>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</si>
  <si>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</si>
  <si>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</si>
  <si>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</si>
  <si>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</si>
  <si>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</si>
  <si>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</si>
  <si>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</si>
  <si>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</si>
  <si>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</si>
  <si>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</si>
  <si>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</si>
  <si>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</si>
  <si>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</si>
  <si>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</si>
  <si>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</si>
  <si>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</si>
  <si>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</si>
  <si>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</si>
  <si>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</si>
  <si>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</si>
  <si>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</si>
  <si>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</si>
  <si>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</si>
  <si>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</si>
  <si>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</si>
  <si>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</si>
  <si>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</si>
  <si>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</si>
  <si>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</si>
  <si>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</si>
  <si>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</si>
  <si>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</si>
  <si>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</si>
  <si>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</si>
  <si>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</si>
  <si>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</si>
  <si>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</si>
  <si>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</si>
  <si>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</si>
  <si>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</si>
  <si>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</si>
  <si>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</si>
  <si>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</si>
  <si>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</si>
  <si>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</si>
  <si>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</si>
  <si>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</si>
  <si>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</si>
  <si>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</si>
  <si>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</si>
  <si>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</si>
  <si>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</si>
  <si>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</si>
  <si>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</si>
  <si>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</si>
  <si>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</si>
  <si>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</si>
  <si>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</si>
  <si>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</si>
  <si>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</si>
  <si>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</si>
  <si>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</si>
  <si>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</si>
  <si>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</si>
  <si>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</si>
  <si>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</si>
  <si>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</si>
  <si>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</si>
  <si>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</si>
  <si>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</si>
  <si>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</si>
  <si>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</si>
  <si>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</si>
  <si>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</si>
  <si>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</si>
  <si>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</si>
  <si>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</si>
  <si>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</si>
  <si>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</si>
  <si>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</si>
  <si>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</si>
  <si>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</si>
  <si>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</si>
  <si>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</si>
  <si>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</si>
  <si>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</si>
  <si>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</si>
  <si>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</si>
  <si>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</si>
  <si>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</si>
  <si>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</si>
  <si>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</si>
  <si>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</si>
  <si>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</si>
  <si>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</si>
  <si>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</si>
  <si>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</si>
  <si>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</si>
  <si>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</si>
  <si>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</si>
  <si>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</si>
  <si>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</si>
  <si>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</si>
  <si>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</si>
  <si>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</si>
  <si>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</si>
  <si>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</si>
  <si>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</si>
  <si>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</si>
  <si>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</si>
  <si>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</si>
  <si>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</si>
  <si>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</si>
  <si>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</si>
  <si>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</si>
  <si>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</si>
  <si>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</si>
  <si>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</si>
  <si>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</si>
  <si>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</si>
  <si>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</si>
  <si>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</si>
  <si>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</si>
  <si>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</si>
  <si>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</si>
  <si>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</si>
  <si>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</si>
  <si>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</si>
  <si>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</si>
  <si>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</si>
  <si>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</si>
  <si>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</si>
  <si>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</si>
  <si>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</si>
  <si>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</si>
  <si>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</si>
  <si>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</si>
  <si>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</si>
  <si>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</si>
  <si>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</si>
  <si>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</si>
  <si>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</si>
  <si>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</si>
  <si>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</si>
  <si>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</si>
  <si>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</si>
  <si>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</si>
  <si>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</si>
  <si>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</si>
  <si>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</si>
  <si>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</si>
  <si>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</si>
  <si>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</si>
  <si>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</si>
  <si>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</si>
  <si>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</si>
  <si>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</si>
  <si>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</si>
  <si>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</si>
  <si>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</si>
  <si>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</si>
  <si>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</si>
  <si>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</si>
  <si>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</si>
  <si>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</si>
  <si>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</si>
  <si>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</si>
  <si>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</si>
  <si>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</si>
  <si>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</si>
  <si>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</si>
  <si>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</si>
  <si>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</si>
  <si>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</si>
  <si>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</si>
  <si>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</si>
  <si>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</si>
  <si>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</si>
  <si>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</si>
  <si>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</si>
  <si>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</si>
  <si>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</si>
  <si>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</si>
  <si>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</si>
  <si>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</si>
  <si>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</si>
  <si>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</si>
  <si>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</si>
  <si>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</si>
  <si>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</si>
  <si>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</si>
  <si>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</si>
  <si>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</si>
  <si>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</si>
  <si>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</si>
  <si>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</si>
  <si>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</si>
  <si>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</si>
  <si>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</si>
  <si>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</si>
  <si>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</si>
  <si>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</si>
  <si>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</si>
  <si>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</si>
  <si>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</si>
  <si>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</si>
  <si>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</si>
  <si>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</si>
  <si>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</si>
  <si>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</si>
  <si>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</si>
  <si>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</si>
  <si>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</si>
  <si>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</si>
  <si>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</si>
  <si>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</si>
  <si>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</si>
  <si>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</si>
  <si>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</si>
  <si>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</si>
  <si>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</si>
  <si>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</si>
  <si>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</si>
  <si>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</si>
  <si>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</si>
  <si>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</si>
  <si>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</si>
  <si>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</si>
  <si>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</si>
  <si>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</si>
  <si>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</si>
  <si>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</si>
  <si>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</si>
  <si>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</si>
  <si>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</si>
  <si>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</si>
  <si>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</si>
  <si>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</si>
  <si>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</si>
  <si>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</si>
  <si>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</si>
  <si>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</si>
  <si>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</si>
  <si>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</si>
  <si>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</si>
  <si>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</si>
  <si>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</si>
  <si>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</si>
  <si>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</si>
  <si>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</si>
  <si>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</si>
  <si>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</si>
  <si>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</si>
  <si>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</si>
  <si>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</si>
  <si>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</si>
  <si>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</si>
  <si>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</si>
  <si>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</si>
  <si>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</si>
  <si>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</si>
  <si>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</si>
  <si>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</si>
  <si>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</si>
  <si>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</si>
  <si>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</si>
  <si>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</si>
  <si>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</si>
  <si>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</si>
  <si>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</si>
  <si>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</si>
  <si>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</si>
  <si>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</si>
  <si>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</si>
  <si>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</si>
  <si>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</si>
  <si>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</si>
  <si>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</si>
  <si>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</si>
  <si>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</si>
  <si>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</si>
  <si>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</si>
  <si>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</si>
  <si>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</si>
  <si>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</si>
  <si>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</si>
  <si>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</si>
  <si>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</si>
  <si>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</si>
  <si>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</si>
  <si>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</si>
  <si>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</si>
  <si>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</si>
  <si>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</si>
  <si>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</si>
  <si>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</si>
  <si>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</si>
  <si>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</si>
  <si>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</si>
  <si>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</si>
  <si>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</si>
  <si>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</si>
  <si>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</si>
  <si>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</si>
  <si>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</si>
  <si>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</si>
  <si>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</si>
  <si>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</si>
  <si>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</si>
  <si>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</si>
  <si>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</si>
  <si>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</si>
  <si>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</si>
  <si>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</si>
  <si>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</si>
  <si>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</si>
  <si>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</si>
  <si>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</si>
  <si>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</si>
  <si>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</si>
  <si>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</si>
  <si>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</si>
  <si>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</si>
  <si>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</si>
  <si>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</si>
  <si>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</si>
  <si>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</si>
  <si>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</si>
  <si>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</si>
  <si>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</si>
  <si>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</si>
  <si>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</si>
  <si>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</si>
  <si>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</si>
  <si>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</si>
  <si>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</si>
  <si>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</si>
  <si>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</si>
  <si>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</si>
  <si>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</si>
  <si>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</si>
  <si>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</si>
  <si>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</si>
  <si>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</si>
  <si>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</si>
  <si>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</si>
  <si>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</si>
  <si>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</si>
  <si>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</si>
  <si>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</si>
  <si>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</si>
  <si>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</si>
  <si>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</si>
  <si>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</si>
  <si>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</si>
  <si>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</si>
  <si>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</si>
  <si>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</si>
  <si>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</si>
  <si>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</si>
  <si>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</si>
  <si>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</si>
  <si>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</si>
  <si>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</si>
  <si>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</si>
  <si>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</si>
  <si>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</si>
  <si>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</si>
  <si>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</si>
  <si>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</si>
  <si>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</si>
  <si>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</si>
  <si>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</si>
  <si>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</si>
  <si>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</si>
  <si>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</si>
  <si>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</si>
  <si>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</si>
  <si>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</si>
  <si>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</si>
  <si>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</si>
  <si>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</si>
  <si>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</si>
  <si>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</si>
  <si>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</si>
  <si>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</si>
  <si>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</si>
  <si>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</si>
  <si>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</si>
  <si>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</si>
  <si>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</si>
  <si>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</si>
  <si>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</si>
  <si>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</si>
  <si>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</si>
  <si>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</si>
  <si>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</si>
  <si>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</si>
  <si>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</si>
  <si>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</si>
  <si>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</si>
  <si>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</si>
  <si>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</si>
  <si>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</si>
  <si>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</si>
  <si>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</si>
  <si>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</si>
  <si>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</si>
  <si>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</si>
  <si>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</si>
  <si>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</si>
  <si>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</si>
  <si>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</si>
  <si>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</si>
  <si>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</si>
  <si>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</si>
  <si>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</si>
  <si>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</si>
  <si>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</si>
  <si>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</si>
  <si>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</si>
  <si>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</si>
  <si>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</si>
  <si>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</si>
  <si>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</si>
  <si>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</si>
  <si>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</si>
  <si>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</si>
  <si>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</si>
  <si>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</si>
  <si>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</si>
  <si>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</si>
  <si>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</si>
  <si>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</si>
  <si>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</si>
  <si>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</si>
  <si>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</si>
  <si>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</si>
  <si>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</si>
  <si>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</si>
  <si>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</si>
  <si>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</si>
  <si>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</si>
  <si>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</si>
  <si>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</si>
  <si>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</si>
  <si>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</si>
  <si>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</si>
  <si>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</si>
  <si>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</si>
  <si>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</si>
  <si>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</si>
  <si>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</si>
  <si>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</si>
  <si>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</si>
  <si>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</si>
  <si>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</si>
  <si>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</si>
  <si>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</si>
  <si>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</si>
  <si>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</si>
  <si>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</si>
  <si>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</si>
  <si>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</si>
  <si>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</si>
  <si>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</si>
  <si>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</si>
  <si>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</si>
  <si>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</si>
  <si>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</si>
  <si>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</si>
  <si>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</si>
  <si>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</si>
  <si>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</si>
  <si>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</si>
  <si>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</si>
  <si>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</si>
  <si>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</si>
  <si>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</si>
  <si>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</si>
  <si>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</si>
  <si>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</si>
  <si>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</si>
  <si>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</si>
  <si>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</si>
  <si>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</si>
  <si>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</si>
  <si>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</si>
  <si>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</si>
  <si>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</si>
  <si>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</si>
  <si>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</si>
  <si>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</si>
  <si>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</si>
  <si>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</si>
  <si>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</si>
  <si>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</si>
  <si>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</si>
  <si>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</si>
  <si>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</si>
  <si>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</si>
  <si>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</si>
  <si>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</si>
  <si>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</si>
  <si>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</si>
  <si>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</si>
  <si>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</si>
  <si>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</si>
  <si>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</si>
  <si>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</si>
  <si>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</si>
  <si>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</si>
  <si>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</si>
  <si>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</si>
  <si>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</si>
  <si>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</si>
  <si>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</si>
  <si>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</si>
  <si>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</si>
  <si>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</si>
  <si>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</si>
  <si>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</si>
  <si>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</si>
  <si>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</si>
  <si>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</si>
  <si>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</si>
  <si>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</si>
  <si>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</si>
  <si>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</si>
  <si>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</si>
  <si>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</si>
  <si>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</si>
  <si>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</si>
  <si>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</si>
  <si>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</si>
  <si>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</si>
  <si>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</si>
  <si>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</si>
  <si>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</si>
  <si>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</si>
  <si>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</si>
  <si>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</si>
  <si>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</si>
  <si>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</si>
  <si>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</si>
  <si>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</si>
  <si>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</si>
  <si>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</si>
  <si>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</si>
  <si>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</si>
  <si>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</si>
  <si>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</si>
  <si>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</si>
  <si>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</si>
  <si>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</si>
  <si>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</si>
  <si>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</si>
  <si>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</si>
  <si>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</si>
  <si>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</si>
  <si>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</si>
  <si>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</si>
  <si>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</si>
  <si>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</si>
  <si>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</si>
  <si>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</si>
  <si>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</si>
  <si>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</si>
  <si>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</si>
  <si>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</si>
  <si>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</si>
  <si>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</si>
  <si>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</si>
  <si>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</si>
  <si>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</si>
  <si>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</si>
  <si>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</si>
  <si>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</si>
  <si>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</si>
  <si>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</si>
  <si>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</si>
  <si>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</si>
  <si>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</si>
  <si>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</si>
  <si>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</si>
  <si>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</si>
  <si>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</si>
  <si>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</si>
  <si>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</si>
  <si>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</si>
  <si>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</si>
  <si>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</si>
  <si>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</si>
  <si>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</si>
  <si>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</si>
  <si>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</si>
  <si>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</si>
  <si>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</si>
  <si>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</si>
  <si>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</si>
  <si>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</si>
  <si>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</si>
  <si>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</si>
  <si>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</si>
  <si>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</si>
  <si>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</si>
  <si>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</si>
  <si>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</si>
  <si>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</si>
  <si>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</si>
  <si>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</si>
  <si>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</si>
  <si>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</si>
  <si>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</si>
  <si>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</si>
  <si>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</si>
  <si>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</si>
  <si>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</si>
  <si>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</si>
  <si>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</si>
  <si>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</si>
  <si>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</si>
  <si>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</si>
  <si>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</si>
  <si>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</si>
  <si>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</si>
  <si>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</si>
  <si>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</si>
  <si>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</si>
  <si>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</si>
  <si>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</si>
  <si>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</si>
  <si>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</si>
  <si>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</si>
  <si>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</si>
  <si>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</si>
  <si>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</si>
  <si>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</si>
  <si>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</si>
  <si>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</si>
  <si>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</si>
  <si>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</si>
  <si>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</si>
  <si>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</si>
  <si>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</si>
  <si>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</si>
  <si>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</si>
  <si>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</si>
  <si>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</si>
  <si>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</si>
  <si>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</si>
  <si>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</si>
  <si>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</si>
  <si>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</si>
  <si>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</si>
  <si>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</si>
  <si>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</si>
  <si>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</si>
  <si>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</si>
  <si>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</si>
  <si>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</si>
  <si>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</si>
  <si>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</si>
  <si>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</si>
  <si>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</si>
  <si>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</si>
  <si>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</si>
  <si>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</si>
  <si>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</si>
  <si>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</si>
  <si>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</si>
  <si>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</si>
  <si>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</si>
  <si>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</si>
  <si>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</si>
  <si>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</si>
  <si>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</si>
  <si>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</si>
  <si>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</si>
  <si>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</si>
  <si>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</si>
  <si>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</si>
  <si>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</si>
  <si>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</si>
  <si>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</si>
  <si>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</si>
  <si>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</si>
  <si>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</si>
  <si>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</si>
  <si>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</si>
  <si>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</si>
  <si>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</si>
  <si>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</si>
  <si>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</si>
  <si>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</si>
  <si>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</si>
  <si>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</si>
  <si>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</si>
  <si>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</si>
  <si>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</si>
  <si>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</si>
  <si>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</si>
  <si>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</si>
  <si>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</si>
  <si>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</si>
  <si>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</si>
  <si>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</si>
  <si>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</si>
  <si>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</si>
  <si>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</si>
  <si>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</si>
  <si>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</si>
  <si>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</si>
  <si>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</si>
  <si>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</si>
  <si>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</si>
  <si>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</si>
  <si>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</si>
  <si>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</si>
  <si>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</si>
  <si>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</si>
  <si>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</si>
  <si>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</si>
  <si>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</si>
  <si>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</si>
  <si>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</si>
  <si>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</si>
  <si>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</si>
  <si>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</si>
  <si>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</si>
  <si>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</si>
  <si>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</si>
  <si>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</si>
  <si>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</si>
  <si>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</si>
  <si>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</si>
  <si>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</si>
  <si>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</si>
  <si>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</si>
  <si>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</si>
  <si>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</si>
  <si>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</si>
  <si>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</si>
  <si>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</si>
  <si>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</si>
  <si>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</si>
  <si>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</si>
  <si>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</si>
  <si>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</si>
  <si>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</si>
  <si>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</si>
  <si>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</si>
  <si>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</si>
  <si>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</si>
  <si>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</si>
  <si>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</si>
  <si>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</si>
  <si>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</si>
  <si>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</si>
  <si>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</si>
  <si>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</si>
  <si>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</si>
  <si>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</si>
  <si>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</si>
  <si>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</si>
  <si>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</si>
  <si>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</si>
  <si>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</si>
  <si>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</si>
  <si>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</si>
  <si>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</si>
  <si>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</si>
  <si>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</si>
  <si>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</si>
  <si>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</si>
  <si>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</si>
  <si>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</si>
  <si>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</si>
  <si>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</si>
  <si>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</si>
  <si>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</si>
  <si>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</si>
  <si>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</si>
  <si>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</si>
  <si>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</si>
  <si>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</si>
  <si>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</si>
  <si>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</si>
  <si>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</si>
  <si>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</si>
  <si>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</si>
  <si>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</si>
  <si>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</si>
  <si>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</si>
  <si>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</si>
  <si>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</si>
  <si>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</si>
  <si>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</si>
  <si>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</si>
  <si>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</si>
  <si>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</si>
  <si>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</si>
  <si>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</si>
  <si>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</si>
  <si>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</si>
  <si>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</si>
  <si>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</si>
  <si>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</si>
  <si>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</si>
  <si>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</si>
  <si>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</si>
  <si>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</si>
  <si>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</si>
  <si>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</si>
  <si>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</si>
  <si>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</si>
  <si>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</si>
  <si>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</si>
  <si>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</si>
  <si>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</si>
  <si>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</si>
  <si>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</si>
  <si>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</si>
  <si>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</si>
  <si>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</si>
  <si>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</si>
  <si>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</si>
  <si>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</si>
  <si>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</si>
  <si>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</si>
  <si>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</si>
  <si>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</si>
  <si>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</si>
  <si>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</si>
  <si>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</si>
  <si>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</si>
  <si>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</si>
  <si>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</si>
  <si>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</si>
  <si>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</si>
  <si>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</si>
  <si>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</si>
  <si>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</si>
  <si>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</si>
  <si>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</si>
  <si>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</si>
  <si>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</si>
  <si>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</si>
  <si>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</si>
  <si>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</si>
  <si>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</si>
  <si>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</si>
  <si>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</si>
  <si>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</si>
  <si>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</si>
  <si>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</si>
  <si>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</si>
  <si>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</si>
  <si>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</si>
  <si>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</si>
  <si>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</si>
  <si>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</si>
  <si>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</si>
  <si>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</si>
  <si>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</si>
  <si>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</si>
  <si>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</si>
  <si>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</si>
  <si>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</si>
  <si>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</si>
  <si>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</si>
  <si>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</si>
  <si>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</si>
  <si>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</si>
  <si>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</si>
  <si>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</si>
  <si>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</si>
  <si>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</si>
  <si>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</si>
  <si>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</si>
  <si>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</si>
  <si>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</si>
  <si>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</si>
  <si>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</si>
  <si>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</si>
  <si>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</si>
  <si>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</si>
  <si>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</si>
  <si>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</si>
  <si>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</si>
  <si>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</si>
  <si>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</si>
  <si>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</si>
  <si>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</si>
  <si>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</si>
  <si>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</si>
  <si>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</si>
  <si>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</si>
  <si>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</si>
  <si>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</si>
  <si>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</si>
  <si>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</si>
  <si>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</si>
  <si>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</si>
  <si>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</si>
  <si>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</si>
  <si>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</si>
  <si>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</si>
  <si>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</si>
  <si>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</si>
  <si>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</si>
  <si>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</si>
  <si>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</si>
  <si>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</si>
  <si>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</si>
  <si>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</si>
  <si>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</si>
  <si>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</si>
  <si>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</si>
  <si>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</si>
  <si>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</si>
  <si>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</si>
  <si>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</si>
  <si>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</si>
  <si>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</si>
  <si>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</si>
  <si>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</si>
  <si>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</si>
  <si>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</si>
  <si>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</si>
  <si>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</si>
  <si>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</si>
  <si>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</si>
  <si>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</si>
  <si>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</si>
  <si>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</si>
  <si>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</si>
  <si>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</si>
  <si>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</si>
  <si>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</si>
  <si>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</si>
  <si>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</si>
  <si>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</si>
  <si>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</si>
  <si>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</si>
  <si>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</si>
  <si>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</si>
  <si>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</si>
  <si>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</si>
  <si>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</si>
  <si>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</si>
  <si>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</si>
  <si>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</si>
  <si>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</si>
  <si>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</si>
  <si>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</si>
  <si>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</si>
  <si>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</si>
  <si>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</si>
  <si>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</si>
  <si>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</si>
  <si>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</si>
  <si>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</si>
  <si>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</si>
  <si>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</si>
  <si>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</si>
  <si>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</si>
  <si>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</si>
  <si>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</si>
  <si>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</si>
  <si>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</si>
  <si>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</si>
  <si>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</si>
  <si>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</si>
  <si>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</si>
  <si>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</si>
  <si>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</si>
  <si>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</si>
  <si>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</si>
  <si>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</si>
  <si>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</si>
  <si>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</si>
  <si>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</si>
  <si>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</si>
  <si>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</si>
  <si>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</si>
  <si>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</si>
  <si>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</si>
  <si>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</si>
  <si>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</si>
  <si>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</si>
  <si>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</si>
  <si>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</si>
  <si>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</si>
  <si>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</si>
  <si>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</si>
  <si>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</si>
  <si>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</si>
  <si>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</si>
  <si>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</si>
  <si>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</si>
  <si>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</si>
  <si>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</si>
  <si>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</si>
  <si>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</si>
  <si>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</si>
  <si>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</si>
  <si>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</si>
  <si>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</si>
  <si>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</si>
  <si>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</si>
  <si>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</si>
  <si>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</si>
  <si>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</si>
  <si>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</si>
  <si>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</si>
  <si>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</si>
  <si>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</si>
  <si>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</si>
  <si>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</si>
  <si>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</si>
  <si>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</si>
  <si>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</si>
  <si>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</si>
  <si>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</si>
  <si>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</si>
  <si>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</si>
  <si>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</si>
  <si>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</si>
  <si>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</si>
  <si>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</si>
  <si>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</si>
  <si>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</si>
  <si>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</si>
  <si>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</si>
  <si>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</si>
  <si>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</si>
  <si>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</si>
  <si>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</si>
  <si>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</si>
  <si>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</si>
  <si>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</si>
  <si>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</si>
  <si>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</si>
  <si>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</si>
  <si>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</si>
  <si>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</si>
  <si>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</si>
  <si>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</si>
  <si>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</si>
  <si>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</si>
  <si>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</si>
  <si>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</si>
  <si>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</si>
  <si>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</si>
  <si>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</si>
  <si>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</si>
  <si>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</si>
  <si>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</si>
  <si>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</si>
  <si>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</si>
  <si>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</si>
  <si>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</si>
  <si>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</si>
  <si>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</si>
  <si>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</si>
  <si>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</si>
  <si>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</si>
  <si>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</si>
  <si>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</si>
  <si>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</si>
  <si>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</si>
  <si>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</si>
  <si>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</si>
  <si>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</si>
  <si>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</si>
  <si>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</si>
  <si>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</si>
  <si>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</si>
  <si>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</si>
  <si>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</si>
  <si>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</si>
  <si>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</si>
  <si>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</si>
  <si>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</si>
  <si>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</si>
  <si>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</si>
  <si>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</si>
  <si>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</si>
  <si>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</si>
  <si>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</si>
  <si>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</si>
  <si>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</si>
  <si>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</si>
  <si>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</si>
  <si>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</si>
  <si>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</si>
  <si>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</si>
  <si>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</si>
  <si>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</si>
  <si>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</si>
  <si>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</si>
  <si>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</si>
  <si>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</si>
  <si>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</si>
  <si>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</si>
  <si>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</si>
  <si>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</si>
  <si>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</si>
  <si>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</si>
  <si>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</si>
  <si>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</si>
  <si>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</si>
  <si>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</si>
  <si>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</si>
  <si>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</si>
  <si>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</si>
  <si>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</si>
  <si>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</si>
  <si>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</si>
  <si>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</si>
  <si>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</si>
  <si>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</si>
  <si>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</si>
  <si>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</si>
  <si>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</si>
  <si>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</si>
  <si>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</si>
  <si>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</si>
  <si>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</si>
  <si>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</si>
  <si>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</si>
  <si>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</si>
  <si>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</si>
  <si>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</si>
  <si>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</si>
  <si>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</si>
  <si>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</si>
  <si>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</si>
  <si>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</si>
  <si>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</si>
  <si>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</si>
  <si>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</si>
  <si>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</si>
  <si>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</si>
  <si>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</si>
  <si>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</si>
  <si>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</si>
  <si>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</si>
  <si>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</si>
  <si>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</si>
  <si>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</si>
  <si>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</si>
  <si>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</si>
  <si>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</si>
  <si>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</si>
  <si>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</si>
  <si>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</si>
  <si>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</si>
  <si>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</si>
  <si>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</si>
  <si>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</si>
  <si>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</si>
  <si>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</si>
  <si>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</si>
  <si>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</si>
  <si>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</si>
  <si>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</si>
  <si>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</si>
  <si>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</si>
  <si>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</si>
  <si>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</si>
  <si>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</si>
  <si>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</si>
  <si>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</si>
  <si>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</si>
  <si>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</si>
  <si>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</si>
  <si>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</si>
  <si>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</si>
  <si>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</si>
  <si>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</si>
  <si>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</si>
  <si>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</si>
  <si>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</si>
  <si>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</si>
  <si>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</si>
  <si>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</si>
  <si>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</si>
  <si>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</si>
  <si>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</si>
  <si>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</si>
  <si>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</si>
  <si>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</si>
  <si>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</si>
  <si>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</si>
  <si>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</si>
  <si>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</si>
  <si>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</si>
  <si>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</si>
  <si>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</si>
  <si>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</si>
  <si>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</si>
  <si>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</si>
  <si>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</si>
  <si>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</si>
  <si>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</si>
  <si>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</si>
  <si>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</si>
  <si>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</si>
  <si>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</si>
  <si>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</si>
  <si>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</si>
  <si>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</si>
  <si>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</si>
  <si>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</si>
  <si>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</si>
  <si>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</si>
  <si>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</si>
  <si>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</si>
  <si>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</si>
  <si>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</si>
  <si>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</si>
  <si>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</si>
  <si>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</si>
  <si>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</si>
  <si>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</si>
  <si>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</si>
  <si>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</si>
  <si>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</si>
  <si>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</si>
  <si>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</si>
  <si>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</si>
  <si>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</si>
  <si>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</si>
  <si>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</si>
  <si>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</si>
  <si>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</si>
  <si>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</si>
  <si>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</si>
  <si>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</si>
  <si>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</si>
  <si>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</si>
  <si>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</si>
  <si>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</si>
  <si>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</si>
  <si>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</si>
  <si>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</si>
  <si>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</si>
  <si>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</si>
  <si>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</si>
  <si>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</si>
  <si>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</si>
  <si>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</si>
  <si>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</si>
  <si>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</si>
  <si>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</si>
  <si>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</si>
  <si>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</si>
  <si>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</si>
  <si>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</si>
  <si>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</si>
  <si>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</si>
  <si>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</si>
  <si>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</si>
  <si>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</si>
  <si>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</si>
  <si>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</si>
  <si>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</si>
  <si>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</si>
  <si>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</si>
  <si>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</si>
  <si>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</si>
  <si>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</si>
  <si>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</si>
  <si>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</si>
  <si>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</si>
  <si>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</si>
  <si>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</si>
  <si>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</si>
  <si>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</si>
  <si>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</si>
  <si>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</si>
  <si>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</si>
  <si>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</si>
  <si>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</si>
  <si>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</si>
  <si>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</si>
  <si>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</si>
  <si>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</si>
  <si>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</si>
  <si>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</si>
  <si>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</si>
  <si>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</si>
  <si>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</si>
  <si>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</si>
  <si>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</si>
  <si>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</si>
  <si>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</si>
  <si>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</si>
  <si>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</si>
  <si>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</si>
  <si>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</si>
  <si>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</si>
  <si>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</si>
  <si>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</si>
  <si>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</si>
  <si>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</si>
  <si>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</si>
  <si>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</si>
  <si>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</si>
  <si>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</si>
  <si>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</si>
  <si>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</si>
  <si>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</si>
  <si>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</si>
  <si>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</si>
  <si>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</si>
  <si>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</si>
  <si>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</si>
  <si>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</si>
  <si>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</si>
  <si>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</si>
  <si>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</si>
  <si>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</si>
  <si>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</si>
  <si>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</si>
  <si>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</si>
  <si>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</si>
  <si>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</si>
  <si>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</si>
  <si>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</si>
  <si>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</si>
  <si>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</si>
  <si>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</si>
  <si>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</si>
  <si>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</si>
  <si>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</si>
  <si>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</si>
  <si>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</si>
  <si>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</si>
  <si>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</si>
  <si>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</si>
  <si>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</si>
  <si>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</si>
  <si>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</si>
  <si>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</si>
  <si>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</si>
  <si>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</si>
  <si>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</si>
  <si>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</si>
  <si>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</si>
  <si>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</si>
  <si>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</si>
  <si>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</si>
  <si>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</si>
  <si>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</si>
  <si>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</si>
  <si>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</si>
  <si>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</si>
  <si>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</si>
  <si>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</si>
  <si>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</si>
  <si>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</si>
  <si>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</si>
  <si>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</si>
  <si>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</si>
  <si>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</si>
  <si>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</si>
  <si>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</si>
  <si>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</si>
  <si>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</si>
  <si>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</si>
  <si>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</si>
  <si>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</si>
  <si>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</si>
  <si>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</si>
  <si>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</si>
  <si>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</si>
  <si>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</si>
  <si>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</si>
  <si>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</si>
  <si>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</si>
  <si>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</si>
  <si>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</si>
  <si>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</si>
  <si>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</si>
  <si>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</si>
  <si>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</si>
  <si>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</si>
  <si>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</si>
  <si>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</si>
  <si>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</si>
  <si>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</si>
  <si>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</si>
  <si>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</si>
  <si>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</si>
  <si>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</si>
  <si>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</si>
  <si>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</si>
  <si>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</si>
  <si>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</si>
  <si>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</si>
  <si>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</si>
  <si>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</si>
  <si>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</si>
  <si>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</si>
  <si>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</si>
  <si>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</si>
  <si>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</si>
  <si>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</si>
  <si>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</si>
  <si>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</si>
  <si>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</si>
  <si>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</si>
  <si>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</si>
  <si>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</si>
  <si>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</si>
  <si>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</si>
  <si>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</si>
  <si>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</si>
  <si>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</si>
  <si>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</si>
  <si>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</si>
  <si>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</si>
  <si>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</si>
  <si>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</si>
  <si>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</si>
  <si>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</si>
  <si>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</si>
  <si>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</si>
  <si>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</si>
  <si>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</si>
  <si>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</si>
  <si>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</si>
  <si>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</si>
  <si>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</si>
  <si>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</si>
  <si>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</si>
  <si>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</si>
  <si>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</si>
  <si>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</si>
  <si>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</si>
  <si>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</si>
  <si>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</si>
  <si>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</si>
  <si>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</si>
  <si>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</si>
  <si>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</si>
  <si>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</si>
  <si>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</si>
  <si>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</si>
  <si>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</si>
  <si>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</si>
  <si>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</si>
  <si>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</si>
  <si>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</si>
  <si>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</si>
  <si>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</si>
  <si>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</si>
  <si>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</si>
  <si>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</si>
  <si>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</si>
  <si>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</si>
  <si>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</si>
  <si>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</si>
  <si>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</si>
  <si>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</si>
  <si>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</si>
  <si>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</si>
  <si>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</si>
  <si>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</si>
  <si>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</si>
  <si>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</si>
  <si>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</si>
  <si>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</si>
  <si>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</si>
  <si>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</si>
  <si>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</si>
  <si>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</si>
  <si>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</si>
  <si>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</si>
  <si>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</si>
  <si>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</si>
  <si>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</si>
  <si>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</si>
  <si>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</si>
  <si>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</si>
  <si>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</si>
  <si>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</si>
  <si>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</si>
  <si>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</si>
  <si>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</si>
  <si>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</si>
  <si>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</si>
  <si>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</si>
  <si>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</si>
  <si>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</si>
  <si>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</si>
  <si>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</si>
  <si>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</si>
  <si>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</si>
  <si>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</si>
  <si>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</si>
  <si>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</si>
  <si>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</si>
  <si>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</si>
  <si>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</si>
  <si>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</si>
  <si>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</si>
  <si>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</si>
  <si>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</si>
  <si>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</si>
  <si>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</si>
  <si>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</si>
  <si>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</si>
  <si>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</si>
  <si>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</si>
  <si>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</si>
  <si>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</si>
  <si>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</si>
  <si>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</si>
  <si>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</si>
  <si>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</si>
  <si>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</si>
  <si>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</si>
  <si>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</si>
  <si>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</si>
  <si>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</si>
  <si>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</si>
  <si>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</si>
  <si>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</si>
  <si>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</si>
  <si>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</si>
  <si>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</si>
  <si>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</si>
  <si>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</si>
  <si>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</si>
  <si>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</si>
  <si>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</si>
  <si>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</si>
  <si>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</si>
  <si>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</si>
  <si>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</si>
  <si>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</si>
  <si>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</si>
  <si>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</si>
  <si>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</si>
  <si>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</si>
  <si>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</si>
  <si>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</si>
  <si>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</si>
  <si>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</si>
  <si>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</si>
  <si>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</si>
  <si>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</si>
  <si>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</si>
  <si>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</si>
  <si>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</si>
  <si>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</si>
  <si>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</si>
  <si>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</si>
  <si>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</si>
  <si>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</si>
  <si>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</si>
  <si>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</si>
  <si>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</si>
  <si>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</si>
  <si>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</si>
  <si>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</si>
  <si>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</si>
  <si>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</si>
  <si>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</si>
  <si>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</si>
  <si>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</si>
  <si>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</si>
  <si>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</si>
  <si>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</si>
  <si>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</si>
  <si>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</si>
  <si>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</si>
  <si>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</si>
  <si>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</si>
  <si>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</si>
  <si>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</si>
  <si>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</si>
  <si>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</si>
  <si>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</si>
  <si>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</si>
  <si>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</si>
  <si>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</si>
  <si>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</si>
  <si>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</si>
  <si>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</si>
  <si>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</si>
  <si>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</si>
  <si>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</si>
  <si>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</si>
  <si>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</si>
  <si>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</si>
  <si>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</si>
  <si>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</si>
  <si>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</si>
  <si>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</si>
  <si>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</si>
  <si>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</si>
  <si>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</si>
  <si>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</si>
  <si>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</si>
  <si>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</si>
  <si>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</si>
  <si>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</si>
  <si>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</si>
  <si>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</si>
  <si>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</si>
  <si>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</si>
  <si>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</si>
  <si>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</si>
  <si>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</si>
  <si>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</si>
  <si>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</si>
  <si>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</si>
  <si>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</si>
  <si>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</si>
  <si>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</si>
  <si>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</si>
  <si>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</si>
  <si>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</si>
  <si>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</si>
  <si>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</si>
  <si>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</si>
  <si>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</si>
  <si>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</si>
  <si>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</si>
  <si>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</si>
  <si>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</si>
  <si>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</si>
  <si>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</si>
  <si>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</si>
  <si>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</si>
  <si>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</si>
  <si>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</si>
  <si>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</si>
  <si>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</si>
  <si>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</si>
  <si>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</si>
  <si>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</si>
  <si>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</si>
  <si>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</si>
  <si>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</si>
  <si>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</si>
  <si>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</si>
  <si>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</si>
  <si>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</si>
  <si>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</si>
  <si>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</si>
  <si>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</si>
  <si>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</si>
  <si>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</si>
  <si>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</si>
  <si>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</si>
  <si>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</si>
  <si>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</si>
  <si>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</si>
  <si>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</si>
  <si>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</si>
  <si>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</si>
  <si>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</si>
  <si>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</si>
  <si>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</si>
  <si>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</si>
  <si>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</si>
  <si>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</si>
  <si>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</si>
  <si>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</si>
  <si>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</si>
  <si>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</si>
  <si>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</si>
  <si>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</si>
  <si>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</si>
  <si>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</si>
  <si>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</si>
  <si>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</si>
  <si>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</si>
  <si>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</si>
  <si>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</si>
  <si>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</si>
  <si>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</si>
  <si>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</si>
  <si>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</si>
  <si>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</si>
  <si>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</si>
  <si>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</si>
  <si>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</si>
  <si>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</si>
  <si>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</si>
  <si>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</si>
  <si>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</si>
  <si>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</si>
  <si>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</si>
  <si>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</si>
  <si>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</si>
  <si>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</si>
  <si>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</si>
  <si>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</si>
  <si>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</si>
  <si>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</si>
  <si>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</si>
  <si>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</si>
  <si>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</si>
  <si>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</si>
  <si>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</si>
  <si>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</si>
  <si>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</si>
  <si>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</si>
  <si>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</si>
  <si>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</si>
  <si>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</si>
  <si>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</si>
  <si>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</si>
  <si>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</si>
  <si>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</si>
  <si>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</si>
  <si>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</si>
  <si>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</si>
  <si>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</si>
  <si>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</si>
  <si>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</si>
  <si>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</si>
  <si>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</si>
  <si>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</si>
  <si>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</si>
  <si>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</si>
  <si>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</si>
  <si>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</si>
  <si>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</si>
  <si>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</si>
  <si>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</si>
  <si>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</si>
  <si>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</si>
  <si>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</si>
  <si>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</si>
  <si>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</si>
  <si>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</si>
  <si>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</si>
  <si>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</si>
  <si>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</si>
  <si>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</si>
  <si>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</si>
  <si>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</si>
  <si>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</si>
  <si>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</si>
  <si>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</si>
  <si>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</si>
  <si>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</si>
  <si>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</si>
  <si>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</si>
  <si>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</si>
  <si>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</si>
  <si>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</si>
  <si>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</si>
  <si>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</si>
  <si>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</si>
  <si>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</si>
  <si>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</si>
  <si>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</si>
  <si>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</si>
  <si>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</si>
  <si>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</si>
  <si>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</si>
  <si>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</si>
  <si>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</si>
  <si>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</si>
  <si>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</si>
  <si>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</si>
  <si>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</si>
  <si>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</si>
  <si>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</si>
  <si>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</si>
  <si>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</si>
  <si>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</si>
  <si>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</si>
  <si>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</si>
  <si>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</si>
  <si>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</si>
  <si>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</si>
  <si>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</si>
  <si>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</si>
  <si>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</si>
  <si>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</si>
  <si>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</si>
  <si>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</si>
  <si>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</si>
  <si>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</si>
  <si>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</si>
  <si>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</si>
  <si>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</si>
  <si>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</si>
  <si>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</si>
  <si>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</si>
  <si>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</si>
  <si>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</si>
  <si>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</si>
  <si>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</si>
  <si>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</si>
  <si>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</si>
  <si>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</si>
  <si>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</si>
  <si>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</si>
  <si>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</si>
  <si>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</si>
  <si>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</si>
  <si>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</si>
  <si>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</si>
  <si>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</si>
  <si>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</si>
  <si>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</si>
  <si>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</si>
  <si>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</si>
  <si>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</si>
  <si>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</si>
  <si>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</si>
  <si>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</si>
  <si>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</si>
  <si>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</si>
  <si>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</si>
  <si>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</si>
  <si>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</si>
  <si>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</si>
  <si>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</si>
  <si>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</si>
  <si>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</si>
  <si>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</si>
  <si>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</si>
  <si>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</si>
  <si>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</si>
  <si>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</si>
  <si>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</si>
  <si>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</si>
  <si>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</si>
  <si>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</si>
  <si>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</si>
  <si>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</si>
  <si>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</si>
  <si>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</si>
  <si>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</si>
  <si>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</si>
  <si>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</si>
  <si>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</si>
  <si>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</si>
  <si>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</si>
  <si>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</si>
  <si>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name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</si>
  <si>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</si>
  <si>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</si>
  <si>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</si>
  <si>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</si>
  <si>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</si>
  <si>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</si>
  <si>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</si>
  <si>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</si>
  <si>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</si>
  <si>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</si>
  <si>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</si>
  <si>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</si>
  <si>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</si>
  <si>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</si>
  <si>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</si>
  <si>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</si>
  <si>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</si>
  <si>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</si>
  <si>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</si>
  <si>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</si>
  <si>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</si>
  <si>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</si>
  <si>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</si>
  <si>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</si>
  <si>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</si>
  <si>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</si>
  <si>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</si>
  <si>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</si>
  <si>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</si>
  <si>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</si>
  <si>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</si>
  <si>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</si>
  <si>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</si>
  <si>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</si>
  <si>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</si>
  <si>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</si>
  <si>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</si>
  <si>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</si>
  <si>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</si>
  <si>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</si>
  <si>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</si>
  <si>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</si>
  <si>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</si>
  <si>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</si>
  <si>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</si>
  <si>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</si>
  <si>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</si>
  <si>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</si>
  <si>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</si>
  <si>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</si>
  <si>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</si>
  <si>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</si>
  <si>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</si>
  <si>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</si>
  <si>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</si>
  <si>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</si>
  <si>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</si>
  <si>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</si>
  <si>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</si>
  <si>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</si>
  <si>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Median number of successful backers</t>
  </si>
  <si>
    <t>Mean number of successful backers</t>
  </si>
  <si>
    <t>Minimum number of successful backers</t>
  </si>
  <si>
    <t>Maximum number of successful backers</t>
  </si>
  <si>
    <t>Variance of the number of successful backers</t>
  </si>
  <si>
    <t>Std. Deviation of the number of successful backers</t>
  </si>
  <si>
    <t>Mean number of unsuccessful backers</t>
  </si>
  <si>
    <t>Median number of unsuccessful backers</t>
  </si>
  <si>
    <t>Minimum number of unsuccessful backers</t>
  </si>
  <si>
    <t>Maximum number of unsuccessful backers</t>
  </si>
  <si>
    <t>Variance of the number of unsuccessful backers</t>
  </si>
  <si>
    <t>Std. Deviation of the number of unsuccessful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</si>
</sst>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Monaco"/>
      <family val="2"/>
    </font>
    <font>
      <sz val="12"/>
      <color rgb="FF2B2B2B"/>
      <name val="Calibri"/>
      <family val="2"/>
      <scheme val="minor"/>
    </font>
    <font>
      <sz val="12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/>
    </xf>
    <xf numFmtId="0" fontId="0" fillId="0" borderId="10" xfId="0" applyBorder="1"/>
    <xf numFmtId="1" fontId="0" fillId="0" borderId="11" xfId="0" applyNumberFormat="1" applyBorder="1"/>
    <xf numFmtId="0" fontId="0" fillId="0" borderId="12" xfId="0" applyBorder="1"/>
    <xf numFmtId="1" fontId="0" fillId="0" borderId="13" xfId="0" applyNumberFormat="1" applyBorder="1"/>
    <xf numFmtId="0" fontId="0" fillId="0" borderId="14" xfId="0" applyBorder="1"/>
    <xf numFmtId="1" fontId="0" fillId="0" borderId="15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E44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[CrowdfundingBook.xlsx]Pivot_category!PivotTable2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E-E74E-B30F-0C5590BA8D37}"/>
            </c:ext>
          </c:extLst>
        </c:ser>
        <c:ser>
          <c:idx val="1"/>
          <c:order val="1"/>
          <c:tx>
            <c:strRef>
              <c:f>Pivot_category!$C$3:$C$4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63-7542-9643-9B7DECF106B3}"/>
            </c:ext>
          </c:extLst>
        </c:ser>
        <c:ser>
          <c:idx val="2"/>
          <c:order val="2"/>
          <c:tx>
            <c:strRef>
              <c:f>Pivot_category!$D$3:$D$4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63-7542-9643-9B7DECF106B3}"/>
            </c:ext>
          </c:extLst>
        </c:ser>
        <c:ser>
          <c:idx val="3"/>
          <c:order val="3"/>
          <c:tx>
            <c:strRef>
              <c:f>Pivot_category!$E$3:$E$4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563-7542-9643-9B7DECF10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5825872"/>
        <c:axId val="797643535"/>
      </c:barChart>
      <c:catAx>
        <c:axId val="56582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43535"/>
        <c:crosses val="autoZero"/>
        <c:auto val="1"/>
        <c:lblAlgn val="ctr"/>
        <c:lblOffset val="100"/>
        <c:noMultiLvlLbl val="0"/>
      </c:catAx>
      <c:valAx>
        <c:axId val="7976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2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[CrowdfundingBook.xlsx]Pivot_subcategory!PivotTable3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8-CD42-AC75-6AA2723CEBDB}"/>
            </c:ext>
          </c:extLst>
        </c:ser>
        <c:ser>
          <c:idx val="1"/>
          <c:order val="1"/>
          <c:tx>
            <c:strRef>
              <c:f>Pivot_subcategory!$C$4:$C$5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68-CD42-AC75-6AA2723CEBDB}"/>
            </c:ext>
          </c:extLst>
        </c:ser>
        <c:ser>
          <c:idx val="2"/>
          <c:order val="2"/>
          <c:tx>
            <c:strRef>
              <c:f>Pivot_subcategory!$D$4:$D$5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68-CD42-AC75-6AA2723CEBDB}"/>
            </c:ext>
          </c:extLst>
        </c:ser>
        <c:ser>
          <c:idx val="3"/>
          <c:order val="3"/>
          <c:tx>
            <c:strRef>
              <c:f>Pivot_subcategory!$E$4:$E$5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68-CD42-AC75-6AA2723CE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6163136"/>
        <c:axId val="40882895"/>
      </c:barChart>
      <c:catAx>
        <c:axId val="84616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2895"/>
        <c:crosses val="autoZero"/>
        <c:auto val="1"/>
        <c:lblAlgn val="ctr"/>
        <c:lblOffset val="100"/>
        <c:noMultiLvlLbl val="0"/>
      </c:catAx>
      <c:valAx>
        <c:axId val="408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6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[CrowdfundingBook.xlsx]Pivot_datecreatedconversion!PivotTable6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Pivot_datecreatedconversion!$B$4:$B$5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Pivot_datecreatedconversion!$A$6:$A$18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Pivot_datecreatedconversion!$B$6:$B$18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6-F04C-8CE0-A6CB906CBE35}"/>
            </c:ext>
          </c:extLst>
        </c:ser>
        <c:ser>
          <c:idx val="1"/>
          <c:order val="1"/>
          <c:tx>
            <c:strRef>
              <c:f>Pivot_datecreatedconversion!$C$4:$C$5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Pivot_datecreatedconversion!$A$6:$A$18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Pivot_datecreatedconversion!$C$6:$C$18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D6-F04C-8CE0-A6CB906CBE35}"/>
            </c:ext>
          </c:extLst>
        </c:ser>
        <c:ser>
          <c:idx val="2"/>
          <c:order val="2"/>
          <c:tx>
            <c:strRef>
              <c:f>Pivot_datecreatedconversion!$D$4:$D$5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Pivot_datecreatedconversion!$A$6:$A$18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Pivot_datecreatedconversion!$D$6:$D$18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D6-F04C-8CE0-A6CB906CB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812079"/>
        <c:axId val="595286783"/>
      </c:lineChart>
      <c:catAx>
        <c:axId val="71281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86783"/>
        <c:crosses val="autoZero"/>
        <c:auto val="1"/>
        <c:lblAlgn val="ctr"/>
        <c:lblOffset val="100"/>
        <c:noMultiLvlLbl val="0"/>
      </c:catAx>
      <c:valAx>
        <c:axId val="59528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1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0-0C44-A501-2B652F508B4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0-0C44-A501-2B652F508B4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90-0C44-A501-2B652F508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955551"/>
        <c:axId val="278398735"/>
      </c:lineChart>
      <c:catAx>
        <c:axId val="27795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98735"/>
        <c:crosses val="autoZero"/>
        <c:auto val="1"/>
        <c:lblAlgn val="ctr"/>
        <c:lblOffset val="100"/>
        <c:noMultiLvlLbl val="0"/>
      </c:catAx>
      <c:valAx>
        <c:axId val="2783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5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 Backers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 </a:t>
          </a:r>
        </a:p>
      </cx:txPr>
    </cx:title>
    <cx:plotArea>
      <cx:plotAreaRegion>
        <cx:series layoutId="boxWhisker" uniqueId="{CD758FED-DB0A-9145-A825-771694FD173E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Unsuccessful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 Backers</a:t>
          </a:r>
        </a:p>
      </cx:txPr>
    </cx:title>
    <cx:plotArea>
      <cx:plotAreaRegion>
        <cx:series layoutId="boxWhisker" uniqueId="{DC8A713F-DA85-274A-97A6-14D33683232C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1</xdr:row>
      <xdr:rowOff>19050</xdr:rowOff>
    </xdr:from>
    <xdr:to>
      <xdr:col>12</xdr:col>
      <xdr:colOff>571500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960D5-44EE-8C2F-CA61-23C52371E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6350</xdr:rowOff>
    </xdr:from>
    <xdr:to>
      <xdr:col>13</xdr:col>
      <xdr:colOff>165100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6CA4AC-6BBB-D6D1-4A46-1876E8E1F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</xdr:row>
      <xdr:rowOff>19050</xdr:rowOff>
    </xdr:from>
    <xdr:to>
      <xdr:col>9</xdr:col>
      <xdr:colOff>533400</xdr:colOff>
      <xdr:row>17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72EC5A-055C-888A-CEDF-2474D6EA5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</xdr:row>
      <xdr:rowOff>6350</xdr:rowOff>
    </xdr:from>
    <xdr:to>
      <xdr:col>7</xdr:col>
      <xdr:colOff>1460500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009B3-FBC9-F07E-701C-667449E3B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9</xdr:row>
      <xdr:rowOff>0</xdr:rowOff>
    </xdr:from>
    <xdr:to>
      <xdr:col>10</xdr:col>
      <xdr:colOff>0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F9F11A2-F549-A544-A1BC-FBE061EE12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9500" y="1828800"/>
              <a:ext cx="4470400" cy="690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12700</xdr:colOff>
      <xdr:row>43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0D60326-8DEE-6F42-8376-BF10B37CCA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25400" y="1828800"/>
              <a:ext cx="4546600" cy="692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vetha Sundar" refreshedDate="45070.963959953704" createdVersion="8" refreshedVersion="8" minRefreshableVersion="3" recordCount="1000" xr:uid="{8ADEA9A8-D966-E648-A561-4DF313541345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containsMixedTypes="1" minDate="2010-01-09T06:00:00" maxDate="1900-01-04T13:50:04" count="1758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n v="40748.208333333336" u="1"/>
        <n v="42403.25" u="1"/>
        <n v="42576.208333333328" u="1"/>
        <n v="42513.208333333328" u="1"/>
        <n v="40197.25" u="1"/>
        <n v="42261.208333333328" u="1"/>
        <n v="42025.25" u="1"/>
        <n v="42135.208333333328" u="1"/>
        <n v="42072.208333333328" u="1"/>
        <n v="41647.25" u="1"/>
        <n v="41757.208333333336" u="1"/>
        <n v="43475.25" u="1"/>
        <n v="41332.25" u="1"/>
        <n v="41568.208333333336" u="1"/>
        <n v="41442.208333333336" u="1"/>
        <n v="43097.25" u="1"/>
        <n v="42782.25" u="1"/>
        <n v="40576.25" u="1"/>
        <n v="42577.208333333328" u="1"/>
        <n v="42026.25" u="1"/>
        <n v="43476.25" u="1"/>
        <n v="43586.208333333328" u="1"/>
        <n v="43208.208333333328" u="1"/>
        <n v="40955.25" u="1"/>
        <n v="42783.25" u="1"/>
        <n v="40514.25" u="1"/>
        <n v="42405.25" u="1"/>
        <n v="42515.208333333328" u="1"/>
        <n v="42027.25" u="1"/>
        <n v="43650.208333333328" u="1"/>
        <n v="41334.25" u="1"/>
        <n v="41066.208333333336" u="1"/>
        <n v="40515.25" u="1"/>
        <n v="42579.208333333328" u="1"/>
        <n v="40436.208333333336" u="1"/>
        <n v="40373.208333333336" u="1"/>
        <n v="40310.208333333336" u="1"/>
        <n v="42201.208333333328" u="1"/>
        <n v="43651.208333333328" u="1"/>
        <n v="43588.208333333328" u="1"/>
        <n v="43399.208333333328" u="1"/>
        <n v="43163.25" u="1"/>
        <n v="43273.208333333328" u="1"/>
        <n v="41004.208333333336" u="1"/>
        <n v="42517.208333333328" u="1"/>
        <n v="40374.208333333336" u="1"/>
        <n v="42265.208333333328" u="1"/>
        <n v="42029.25" u="1"/>
        <n v="42202.208333333328" u="1"/>
        <n v="42139.208333333328" u="1"/>
        <n v="43857.25" u="1"/>
        <n v="41651.25" u="1"/>
        <n v="41761.208333333336" u="1"/>
        <n v="43589.208333333328" u="1"/>
        <n v="41572.208333333336" u="1"/>
        <n v="43164.25" u="1"/>
        <n v="43211.208333333328" u="1"/>
        <n v="43022.208333333328" u="1"/>
        <n v="41005.208333333336" u="1"/>
        <n v="42786.25" u="1"/>
        <n v="42723.25" u="1"/>
        <n v="42408.25" u="1"/>
        <n v="42345.25" u="1"/>
        <n v="41589.25" u="1"/>
        <n v="41825.208333333336" u="1"/>
        <n v="41762.208333333336" u="1"/>
        <n v="43716.208333333328" u="1"/>
        <n v="43417.25" u="1"/>
        <n v="41337.25" u="1"/>
        <n v="43338.208333333328" u="1"/>
        <n v="43102.25" u="1"/>
        <n v="40959.25" u="1"/>
        <n v="40896.25" u="1"/>
        <n v="42787.25" u="1"/>
        <n v="42724.25" u="1"/>
        <n v="42346.25" u="1"/>
        <n v="42456.208333333328" u="1"/>
        <n v="40203.25" u="1"/>
        <n v="41968.25" u="1"/>
        <n v="42078.208333333328" u="1"/>
        <n v="41653.25" u="1"/>
        <n v="41889.208333333336" u="1"/>
        <n v="41826.208333333336" u="1"/>
        <n v="41763.208333333336" u="1"/>
        <n v="43717.208333333328" u="1"/>
        <n v="43481.25" u="1"/>
        <n v="41338.25" u="1"/>
        <n v="41275.25" u="1"/>
        <n v="41448.208333333336" u="1"/>
        <n v="43103.25" u="1"/>
        <n v="43213.208333333328" u="1"/>
        <n v="43024.208333333328" u="1"/>
        <n v="42788.25" u="1"/>
        <n v="42898.208333333328" u="1"/>
        <n v="40818.208333333336" u="1"/>
        <n v="40629.208333333336" u="1"/>
        <n v="42520.208333333328" u="1"/>
        <n v="42268.208333333328" u="1"/>
        <n v="42142.208333333328" u="1"/>
        <n v="43482.25" u="1"/>
        <n v="43655.208333333328" u="1"/>
        <n v="41276.25" u="1"/>
        <n v="43340.208333333328" u="1"/>
        <n v="43277.208333333328" u="1"/>
        <n v="40898.25" u="1"/>
        <n v="43025.208333333328" u="1"/>
        <n v="42726.25" u="1"/>
        <n v="42836.208333333328" u="1"/>
        <n v="40756.208333333336" u="1"/>
        <n v="42584.208333333328" u="1"/>
        <n v="40378.208333333336" u="1"/>
        <n v="41970.25" u="1"/>
        <n v="41592.25" u="1"/>
        <n v="41828.208333333336" u="1"/>
        <n v="43719.208333333328" u="1"/>
        <n v="43656.208333333328" u="1"/>
        <n v="41340.25" u="1"/>
        <n v="41576.208333333336" u="1"/>
        <n v="41513.208333333336" u="1"/>
        <n v="41450.208333333336" u="1"/>
        <n v="43168.25" u="1"/>
        <n v="40899.25" u="1"/>
        <n v="41135.208333333336" u="1"/>
        <n v="41072.208333333336" u="1"/>
        <n v="42459.208333333328" u="1"/>
        <n v="40442.208333333336" u="1"/>
        <n v="42270.208333333328" u="1"/>
        <n v="40253.208333333336" u="1"/>
        <n v="42144.208333333328" u="1"/>
        <n v="43799.25" u="1"/>
        <n v="41892.208333333336" u="1"/>
        <n v="43484.25" u="1"/>
        <n v="41341.25" u="1"/>
        <n v="41451.208333333336" u="1"/>
        <n v="43342.208333333328" u="1"/>
        <n v="40963.25" u="1"/>
        <n v="40900.25" u="1"/>
        <n v="42964.208333333328" u="1"/>
        <n v="42901.208333333328" u="1"/>
        <n v="42838.208333333328" u="1"/>
        <n v="40585.25" u="1"/>
        <n v="40821.208333333336" u="1"/>
        <n v="40522.25" u="1"/>
        <n v="41830.208333333336" u="1"/>
        <n v="43485.25" u="1"/>
        <n v="43170.25" u="1"/>
        <n v="43107.25" u="1"/>
        <n v="41137.208333333336" u="1"/>
        <n v="43028.208333333328" u="1"/>
        <n v="42587.208333333328" u="1"/>
        <n v="42461.208333333328" u="1"/>
        <n v="40255.208333333336" u="1"/>
        <n v="42209.208333333328" u="1"/>
        <n v="41595.25" u="1"/>
        <n v="43486.25" u="1"/>
        <n v="41516.208333333336" u="1"/>
        <n v="43407.208333333328" u="1"/>
        <n v="43045.25" u="1"/>
        <n v="41201.208333333336" u="1"/>
        <n v="42730.25" u="1"/>
        <n v="42840.208333333328" u="1"/>
        <n v="40634.208333333336" u="1"/>
        <n v="42588.208333333328" u="1"/>
        <n v="40319.208333333336" u="1"/>
        <n v="42147.208333333328" u="1"/>
        <n v="41659.25" u="1"/>
        <n v="41895.208333333336" u="1"/>
        <n v="41769.208333333336" u="1"/>
        <n v="43424.25" u="1"/>
        <n v="43597.208333333328" u="1"/>
        <n v="43408.208333333328" u="1"/>
        <n v="43345.208333333328" u="1"/>
        <n v="40966.25" u="1"/>
        <n v="41202.208333333336" u="1"/>
        <n v="42794.25" u="1"/>
        <n v="40588.25" u="1"/>
        <n v="40525.25" u="1"/>
        <n v="42589.208333333328" u="1"/>
        <n v="42038.25" u="1"/>
        <n v="41975.25" u="1"/>
        <n v="41597.25" u="1"/>
        <n v="43598.208333333328" u="1"/>
        <n v="43535.208333333328" u="1"/>
        <n v="43346.208333333328" u="1"/>
        <n v="43110.25" u="1"/>
        <n v="43283.208333333328" u="1"/>
        <n v="40904.25" u="1"/>
        <n v="41077.208333333336" u="1"/>
        <n v="42795.25" u="1"/>
        <n v="40825.208333333336" u="1"/>
        <n v="40762.208333333336" u="1"/>
        <n v="40636.208333333336" u="1"/>
        <n v="40321.208333333336" u="1"/>
        <n v="42275.208333333328" u="1"/>
        <n v="40258.208333333336" u="1"/>
        <n v="42212.208333333328" u="1"/>
        <n v="41661.25" u="1"/>
        <n v="41897.208333333336" u="1"/>
        <n v="41834.208333333336" u="1"/>
        <n v="43536.208333333328" u="1"/>
        <n v="41456.208333333336" u="1"/>
        <n v="43048.25" u="1"/>
        <n v="40968.25" u="1"/>
        <n v="42796.25" u="1"/>
        <n v="42969.208333333328" u="1"/>
        <n v="42733.25" u="1"/>
        <n v="42843.208333333328" u="1"/>
        <n v="40590.25" u="1"/>
        <n v="40527.25" u="1"/>
        <n v="42591.208333333328" u="1"/>
        <n v="40448.208333333336" u="1"/>
        <n v="40259.208333333336" u="1"/>
        <n v="42213.208333333328" u="1"/>
        <n v="43805.25" u="1"/>
        <n v="41709.208333333336" u="1"/>
        <n v="41520.208333333336" u="1"/>
        <n v="43112.25" u="1"/>
        <n v="42797.25" u="1"/>
        <n v="40591.25" u="1"/>
        <n v="40638.208333333336" u="1"/>
        <n v="42419.25" u="1"/>
        <n v="40449.208333333336" u="1"/>
        <n v="40386.208333333336" u="1"/>
        <n v="40323.208333333336" u="1"/>
        <n v="43806.25" u="1"/>
        <n v="41836.208333333336" u="1"/>
        <n v="41710.208333333336" u="1"/>
        <n v="43491.25" u="1"/>
        <n v="41395.208333333336" u="1"/>
        <n v="41206.208333333336" u="1"/>
        <n v="42971.208333333328" u="1"/>
        <n v="42845.208333333328" u="1"/>
        <n v="40214.25" u="1"/>
        <n v="41601.25" u="1"/>
        <n v="43492.25" u="1"/>
        <n v="41396.208333333336" u="1"/>
        <n v="41081.208333333336" u="1"/>
        <n v="41018.208333333336" u="1"/>
        <n v="42909.208333333328" u="1"/>
        <n v="42657.208333333328" u="1"/>
        <n v="42358.25" u="1"/>
        <n v="42468.208333333328" u="1"/>
        <n v="40451.208333333336" u="1"/>
        <n v="42279.208333333328" u="1"/>
        <n v="40262.208333333336" u="1"/>
        <n v="42043.25" u="1"/>
        <n v="41665.25" u="1"/>
        <n v="41901.208333333336" u="1"/>
        <n v="43493.25" u="1"/>
        <n v="43351.208333333328" u="1"/>
        <n v="43225.208333333328" u="1"/>
        <n v="42973.208333333328" u="1"/>
        <n v="40531.25" u="1"/>
        <n v="40767.208333333336" u="1"/>
        <n v="40641.208333333336" u="1"/>
        <n v="42422.25" u="1"/>
        <n v="42532.208333333328" u="1"/>
        <n v="42280.208333333328" u="1"/>
        <n v="43809.25" u="1"/>
        <n v="41603.25" u="1"/>
        <n v="41839.208333333336" u="1"/>
        <n v="43667.208333333328" u="1"/>
        <n v="43431.25" u="1"/>
        <n v="43541.208333333328" u="1"/>
        <n v="43053.25" u="1"/>
        <n v="40973.25" u="1"/>
        <n v="41020.208333333336" u="1"/>
        <n v="42911.208333333328" u="1"/>
        <n v="40595.25" u="1"/>
        <n v="40831.208333333336" u="1"/>
        <n v="40768.208333333336" u="1"/>
        <n v="42596.208333333328" u="1"/>
        <n v="42360.25" u="1"/>
        <n v="40390.208333333336" u="1"/>
        <n v="43668.208333333328" u="1"/>
        <n v="43227.208333333328" u="1"/>
        <n v="40974.25" u="1"/>
        <n v="41210.208333333336" u="1"/>
        <n v="42912.208333333328" u="1"/>
        <n v="40706.208333333336" u="1"/>
        <n v="42424.25" u="1"/>
        <n v="42534.208333333328" u="1"/>
        <n v="40218.25" u="1"/>
        <n v="40328.208333333336" u="1"/>
        <n v="42282.208333333328" u="1"/>
        <n v="40265.208333333336" u="1"/>
        <n v="42046.25" u="1"/>
        <n v="42219.208333333328" u="1"/>
        <n v="43811.25" u="1"/>
        <n v="41715.208333333336" u="1"/>
        <n v="43496.25" u="1"/>
        <n v="43354.208333333328" u="1"/>
        <n v="43228.208333333328" u="1"/>
        <n v="40912.25" u="1"/>
        <n v="41148.208333333336" u="1"/>
        <n v="42976.208333333328" u="1"/>
        <n v="40833.208333333336" u="1"/>
        <n v="40534.25" u="1"/>
        <n v="40770.208333333336" u="1"/>
        <n v="42425.25" u="1"/>
        <n v="42362.25" u="1"/>
        <n v="40455.208333333336" u="1"/>
        <n v="42283.208333333328" u="1"/>
        <n v="42047.25" u="1"/>
        <n v="41779.208333333336" u="1"/>
        <n v="43434.25" u="1"/>
        <n v="43056.25" u="1"/>
        <n v="41149.208333333336" u="1"/>
        <n v="43040.208333333328" u="1"/>
        <n v="41023.208333333336" u="1"/>
        <n v="42977.208333333328" u="1"/>
        <n v="42426.25" u="1"/>
        <n v="40220.25" u="1"/>
        <n v="40456.208333333336" u="1"/>
        <n v="41985.25" u="1"/>
        <n v="43813.25" u="1"/>
        <n v="41906.208333333336" u="1"/>
        <n v="41607.25" u="1"/>
        <n v="43671.208333333328" u="1"/>
        <n v="41528.208333333336" u="1"/>
        <n v="41465.208333333336" u="1"/>
        <n v="40914.25" u="1"/>
        <n v="41024.208333333336" u="1"/>
        <n v="42915.208333333328" u="1"/>
        <n v="42852.208333333328" u="1"/>
        <n v="40835.208333333336" u="1"/>
        <n v="42364.25" u="1"/>
        <n v="40457.208333333336" u="1"/>
        <n v="43814.25" u="1"/>
        <n v="41907.208333333336" u="1"/>
        <n v="41844.208333333336" u="1"/>
        <n v="41718.208333333336" u="1"/>
        <n v="43609.208333333328" u="1"/>
        <n v="41466.208333333336" u="1"/>
        <n v="41025.208333333336" u="1"/>
        <n v="42806.25" u="1"/>
        <n v="42979.208333333328" u="1"/>
        <n v="42916.208333333328" u="1"/>
        <n v="42853.208333333328" u="1"/>
        <n v="40600.25" u="1"/>
        <n v="40710.208333333336" u="1"/>
        <n v="42601.208333333328" u="1"/>
        <n v="42475.208333333328" u="1"/>
        <n v="40458.208333333336" u="1"/>
        <n v="40395.208333333336" u="1"/>
        <n v="42160.208333333328" u="1"/>
        <n v="43815.25" u="1"/>
        <n v="41908.208333333336" u="1"/>
        <n v="41845.208333333336" u="1"/>
        <n v="41782.208333333336" u="1"/>
        <n v="41530.208333333336" u="1"/>
        <n v="41404.208333333336" u="1"/>
        <n v="43122.25" u="1"/>
        <n v="43295.208333333328" u="1"/>
        <n v="40979.25" u="1"/>
        <n v="41089.208333333336" u="1"/>
        <n v="42980.208333333328" u="1"/>
        <n v="40774.208333333336" u="1"/>
        <n v="40223.25" u="1"/>
        <n v="40396.208333333336" u="1"/>
        <n v="41988.25" u="1"/>
        <n v="41783.208333333336" u="1"/>
        <n v="43737.208333333328" u="1"/>
        <n v="43359.208333333328" u="1"/>
        <n v="43296.208333333328" u="1"/>
        <n v="43060.25" u="1"/>
        <n v="43233.208333333328" u="1"/>
        <n v="40712.208333333336" u="1"/>
        <n v="40397.208333333336" u="1"/>
        <n v="40334.208333333336" u="1"/>
        <n v="41989.25" u="1"/>
        <n v="41721.208333333336" u="1"/>
        <n v="43360.208333333328" u="1"/>
        <n v="43234.208333333328" u="1"/>
        <n v="40855.25" u="1"/>
        <n v="42746.25" u="1"/>
        <n v="40603.25" u="1"/>
        <n v="40713.208333333336" u="1"/>
        <n v="42431.25" u="1"/>
        <n v="42604.208333333328" u="1"/>
        <n v="42541.208333333328" u="1"/>
        <n v="40335.208333333336" u="1"/>
        <n v="42163.208333333328" u="1"/>
        <n v="41848.208333333336" u="1"/>
        <n v="43503.25" u="1"/>
        <n v="43550.208333333328" u="1"/>
        <n v="43125.25" u="1"/>
        <n v="43298.208333333328" u="1"/>
        <n v="43062.25" u="1"/>
        <n v="43235.208333333328" u="1"/>
        <n v="40777.208333333336" u="1"/>
        <n v="40714.208333333336" u="1"/>
        <n v="40651.208333333336" u="1"/>
        <n v="42432.25" u="1"/>
        <n v="42605.208333333328" u="1"/>
        <n v="40399.208333333336" u="1"/>
        <n v="40336.208333333336" u="1"/>
        <n v="41991.25" u="1"/>
        <n v="42164.208333333328" u="1"/>
        <n v="41786.208333333336" u="1"/>
        <n v="43551.208333333328" u="1"/>
        <n v="43362.208333333328" u="1"/>
        <n v="41345.208333333336" u="1"/>
        <n v="41156.208333333336" u="1"/>
        <n v="41093.208333333336" u="1"/>
        <n v="41030.208333333336" u="1"/>
        <n v="42685.25" u="1"/>
        <n v="42858.208333333328" u="1"/>
        <n v="42433.25" u="1"/>
        <n v="42055.25" u="1"/>
        <n v="42165.208333333328" u="1"/>
        <n v="42102.208333333328" u="1"/>
        <n v="41913.208333333336" u="1"/>
        <n v="41614.25" u="1"/>
        <n v="41724.208333333336" u="1"/>
        <n v="43505.25" u="1"/>
        <n v="43678.208333333328" u="1"/>
        <n v="43442.25" u="1"/>
        <n v="41409.208333333336" u="1"/>
        <n v="41346.208333333336" u="1"/>
        <n v="43127.25" u="1"/>
        <n v="40921.25" u="1"/>
        <n v="41157.208333333336" u="1"/>
        <n v="40858.25" u="1"/>
        <n v="41031.208333333336" u="1"/>
        <n v="42922.208333333328" u="1"/>
        <n v="42686.25" u="1"/>
        <n v="40842.208333333336" u="1"/>
        <n v="42434.25" u="1"/>
        <n v="40464.208333333336" u="1"/>
        <n v="42056.25" u="1"/>
        <n v="42229.208333333328" u="1"/>
        <n v="41993.25" u="1"/>
        <n v="43821.25" u="1"/>
        <n v="41914.208333333336" u="1"/>
        <n v="41725.208333333336" u="1"/>
        <n v="43443.25" u="1"/>
        <n v="43553.208333333328" u="1"/>
        <n v="41536.208333333336" u="1"/>
        <n v="41237.25" u="1"/>
        <n v="43301.208333333328" u="1"/>
        <n v="40922.25" u="1"/>
        <n v="42860.208333333328" u="1"/>
        <n v="40607.25" u="1"/>
        <n v="40843.208333333336" u="1"/>
        <n v="40544.25" u="1"/>
        <n v="42435.25" u="1"/>
        <n v="42372.25" u="1"/>
        <n v="40402.208333333336" u="1"/>
        <n v="42293.208333333328" u="1"/>
        <n v="40276.208333333336" u="1"/>
        <n v="42230.208333333328" u="1"/>
        <n v="41994.25" u="1"/>
        <n v="42167.208333333328" u="1"/>
        <n v="41789.208333333336" u="1"/>
        <n v="43743.208333333328" u="1"/>
        <n v="41537.208333333336" u="1"/>
        <n v="41238.25" u="1"/>
        <n v="43302.208333333328" u="1"/>
        <n v="43066.25" u="1"/>
        <n v="42688.25" u="1"/>
        <n v="40545.25" u="1"/>
        <n v="42436.25" u="1"/>
        <n v="40277.208333333336" u="1"/>
        <n v="41680.25" u="1"/>
        <n v="43744.208333333328" u="1"/>
        <n v="41727.208333333336" u="1"/>
        <n v="43681.208333333328" u="1"/>
        <n v="41239.25" u="1"/>
        <n v="41475.208333333336" u="1"/>
        <n v="41412.208333333336" u="1"/>
        <n v="43067.25" u="1"/>
        <n v="41034.208333333336" u="1"/>
        <n v="42752.25" u="1"/>
        <n v="40546.25" u="1"/>
        <n v="40782.208333333336" u="1"/>
        <n v="42374.25" u="1"/>
        <n v="40404.208333333336" u="1"/>
        <n v="40341.208333333336" u="1"/>
        <n v="43824.25" u="1"/>
        <n v="41917.208333333336" u="1"/>
        <n v="43509.25" u="1"/>
        <n v="41539.208333333336" u="1"/>
        <n v="41350.208333333336" u="1"/>
        <n v="43068.25" u="1"/>
        <n v="43241.208333333328" u="1"/>
        <n v="40862.25" u="1"/>
        <n v="41035.208333333336" u="1"/>
        <n v="40610.25" u="1"/>
        <n v="40720.208333333336" u="1"/>
        <n v="42548.208333333328" u="1"/>
        <n v="42060.25" u="1"/>
        <n v="42170.208333333328" u="1"/>
        <n v="41619.25" u="1"/>
        <n v="41855.208333333336" u="1"/>
        <n v="41792.208333333336" u="1"/>
        <n v="43510.25" u="1"/>
        <n v="41304.25" u="1"/>
        <n v="41241.25" u="1"/>
        <n v="41477.208333333336" u="1"/>
        <n v="40926.25" u="1"/>
        <n v="42990.208333333328" u="1"/>
        <n v="42675.208333333328" u="1"/>
        <n v="42376.25" u="1"/>
        <n v="40469.208333333336" u="1"/>
        <n v="40406.208333333336" u="1"/>
        <n v="42061.25" u="1"/>
        <n v="41415.208333333336" u="1"/>
        <n v="43369.208333333328" u="1"/>
        <n v="43180.208333333328" u="1"/>
        <n v="41037.208333333336" u="1"/>
        <n v="42991.208333333328" u="1"/>
        <n v="42865.208333333328" u="1"/>
        <n v="40612.25" u="1"/>
        <n v="40549.25" u="1"/>
        <n v="40722.208333333336" u="1"/>
        <n v="42676.208333333328" u="1"/>
        <n v="42613.208333333328" u="1"/>
        <n v="42377.25" u="1"/>
        <n v="42550.208333333328" u="1"/>
        <n v="40344.208333333336" u="1"/>
        <n v="42298.208333333328" u="1"/>
        <n v="42172.208333333328" u="1"/>
        <n v="41684.25" u="1"/>
        <n v="41920.208333333336" u="1"/>
        <n v="41794.208333333336" u="1"/>
        <n v="41731.208333333336" u="1"/>
        <n v="41479.208333333336" u="1"/>
        <n v="43370.208333333328" u="1"/>
        <n v="43134.25" u="1"/>
        <n v="40865.25" u="1"/>
        <n v="40613.25" u="1"/>
        <n v="40660.208333333336" u="1"/>
        <n v="42378.25" u="1"/>
        <n v="42315.25" u="1"/>
        <n v="40471.208333333336" u="1"/>
        <n v="40345.208333333336" u="1"/>
        <n v="42299.208333333328" u="1"/>
        <n v="42063.25" u="1"/>
        <n v="42110.208333333328" u="1"/>
        <n v="43450.25" u="1"/>
        <n v="41244.25" u="1"/>
        <n v="41480.208333333336" u="1"/>
        <n v="41417.208333333336" u="1"/>
        <n v="40866.25" u="1"/>
        <n v="41102.208333333336" u="1"/>
        <n v="42757.25" u="1"/>
        <n v="42930.208333333328" u="1"/>
        <n v="42489.208333333328" u="1"/>
        <n v="40236.25" u="1"/>
        <n v="40409.208333333336" u="1"/>
        <n v="40283.208333333336" u="1"/>
        <n v="42237.208333333328" u="1"/>
        <n v="42001.25" u="1"/>
        <n v="42174.208333333328" u="1"/>
        <n v="42111.208333333328" u="1"/>
        <n v="41859.208333333336" u="1"/>
        <n v="43451.25" u="1"/>
        <n v="43624.208333333328" u="1"/>
        <n v="43561.208333333328" u="1"/>
        <n v="41308.25" u="1"/>
        <n v="43136.25" u="1"/>
        <n v="43309.208333333328" u="1"/>
        <n v="40930.25" u="1"/>
        <n v="42868.208333333328" u="1"/>
        <n v="40552.25" u="1"/>
        <n v="40725.208333333336" u="1"/>
        <n v="40662.208333333336" u="1"/>
        <n v="42616.208333333328" u="1"/>
        <n v="42112.208333333328" u="1"/>
        <n v="43830.25" u="1"/>
        <n v="41797.208333333336" u="1"/>
        <n v="43751.208333333328" u="1"/>
        <n v="43515.25" u="1"/>
        <n v="43688.208333333328" u="1"/>
        <n v="43452.25" u="1"/>
        <n v="43562.208333333328" u="1"/>
        <n v="41309.25" u="1"/>
        <n v="43310.208333333328" u="1"/>
        <n v="42995.208333333328" u="1"/>
        <n v="42869.208333333328" u="1"/>
        <n v="42680.208333333328" u="1"/>
        <n v="40238.25" u="1"/>
        <n v="40474.208333333336" u="1"/>
        <n v="40348.208333333336" u="1"/>
        <n v="40285.208333333336" u="1"/>
        <n v="42239.208333333328" u="1"/>
        <n v="42176.208333333328" u="1"/>
        <n v="41625.25" u="1"/>
        <n v="43752.208333333328" u="1"/>
        <n v="43626.208333333328" u="1"/>
        <n v="43138.25" u="1"/>
        <n v="43311.208333333328" u="1"/>
        <n v="40869.25" u="1"/>
        <n v="42933.208333333328" u="1"/>
        <n v="42697.25" u="1"/>
        <n v="40554.25" u="1"/>
        <n v="42555.208333333328" u="1"/>
        <n v="40475.208333333336" u="1"/>
        <n v="42240.208333333328" u="1"/>
        <n v="42004.25" u="1"/>
        <n v="42114.208333333328" u="1"/>
        <n v="41799.208333333336" u="1"/>
        <n v="43753.208333333328" u="1"/>
        <n v="41736.208333333336" u="1"/>
        <n v="43564.208333333328" u="1"/>
        <n v="41484.208333333336" u="1"/>
        <n v="43312.208333333328" u="1"/>
        <n v="43186.208333333328" u="1"/>
        <n v="40555.25" u="1"/>
        <n v="40728.208333333336" u="1"/>
        <n v="40476.208333333336" u="1"/>
        <n v="40350.208333333336" u="1"/>
        <n v="42005.25" u="1"/>
        <n v="42115.208333333328" u="1"/>
        <n v="41800.208333333336" u="1"/>
        <n v="43518.25" u="1"/>
        <n v="41485.208333333336" u="1"/>
        <n v="41422.208333333336" u="1"/>
        <n v="43077.25" u="1"/>
        <n v="40871.25" u="1"/>
        <n v="41107.208333333336" u="1"/>
        <n v="42935.208333333328" u="1"/>
        <n v="40556.25" u="1"/>
        <n v="40792.208333333336" u="1"/>
        <n v="40666.208333333336" u="1"/>
        <n v="42557.208333333328" u="1"/>
        <n v="40241.25" u="1"/>
        <n v="40414.208333333336" u="1"/>
        <n v="40288.208333333336" u="1"/>
        <n v="42006.25" u="1"/>
        <n v="43141.25" u="1"/>
        <n v="43251.208333333328" u="1"/>
        <n v="42999.208333333328" u="1"/>
        <n v="40982.208333333336" u="1"/>
        <n v="42763.25" u="1"/>
        <n v="42700.25" u="1"/>
        <n v="42322.25" u="1"/>
        <n v="40415.208333333336" u="1"/>
        <n v="40352.208333333336" u="1"/>
        <n v="42180.208333333328" u="1"/>
        <n v="41692.25" u="1"/>
        <n v="43756.208333333328" u="1"/>
        <n v="41314.25" u="1"/>
        <n v="41251.25" u="1"/>
        <n v="41487.208333333336" u="1"/>
        <n v="43378.208333333328" u="1"/>
        <n v="41361.208333333336" u="1"/>
        <n v="43142.25" u="1"/>
        <n v="43000.208333333328" u="1"/>
        <n v="42701.25" u="1"/>
        <n v="42559.208333333328" u="1"/>
        <n v="42496.208333333328" u="1"/>
        <n v="40479.208333333336" u="1"/>
        <n v="40416.208333333336" u="1"/>
        <n v="42307.208333333328" u="1"/>
        <n v="42244.208333333328" u="1"/>
        <n v="41929.208333333336" u="1"/>
        <n v="43631.208333333328" u="1"/>
        <n v="41252.25" u="1"/>
        <n v="43190.208333333328" u="1"/>
        <n v="40874.25" u="1"/>
        <n v="40984.208333333336" u="1"/>
        <n v="42938.208333333328" u="1"/>
        <n v="40669.208333333336" u="1"/>
        <n v="42623.208333333328" u="1"/>
        <n v="42387.25" u="1"/>
        <n v="40417.208333333336" u="1"/>
        <n v="40291.208333333336" u="1"/>
        <n v="42245.208333333328" u="1"/>
        <n v="41930.208333333336" u="1"/>
        <n v="43758.208333333328" u="1"/>
        <n v="43569.208333333328" u="1"/>
        <n v="41174.208333333336" u="1"/>
        <n v="42939.208333333328" u="1"/>
        <n v="42876.208333333328" u="1"/>
        <n v="40560.25" u="1"/>
        <n v="40497.25" u="1"/>
        <n v="40733.208333333336" u="1"/>
        <n v="40670.208333333336" u="1"/>
        <n v="42561.208333333328" u="1"/>
        <n v="40355.208333333336" u="1"/>
        <n v="42246.208333333328" u="1"/>
        <n v="41742.208333333336" u="1"/>
        <n v="43633.208333333328" u="1"/>
        <n v="43570.208333333328" u="1"/>
        <n v="41317.25" u="1"/>
        <n v="41490.208333333336" u="1"/>
        <n v="43255.208333333328" u="1"/>
        <n v="42877.208333333328" u="1"/>
        <n v="40797.208333333336" u="1"/>
        <n v="40671.208333333336" u="1"/>
        <n v="40482.208333333336" u="1"/>
        <n v="41696.25" u="1"/>
        <n v="41806.208333333336" u="1"/>
        <n v="43760.208333333328" u="1"/>
        <n v="41743.208333333336" u="1"/>
        <n v="43571.208333333328" u="1"/>
        <n v="41554.208333333336" u="1"/>
        <n v="41491.208333333336" u="1"/>
        <n v="43382.208333333328" u="1"/>
        <n v="43083.25" u="1"/>
        <n v="43193.208333333328" u="1"/>
        <n v="42941.208333333328" u="1"/>
        <n v="42705.25" u="1"/>
        <n v="42878.208333333328" u="1"/>
        <n v="40499.25" u="1"/>
        <n v="40672.208333333336" u="1"/>
        <n v="42626.208333333328" u="1"/>
        <n v="40357.208333333336" u="1"/>
        <n v="40294.208333333336" u="1"/>
        <n v="42012.25" u="1"/>
        <n v="41949.25" u="1"/>
        <n v="42122.208333333328" u="1"/>
        <n v="41870.208333333336" u="1"/>
        <n v="41555.208333333336" u="1"/>
        <n v="41429.208333333336" u="1"/>
        <n v="41366.208333333336" u="1"/>
        <n v="43194.208333333328" u="1"/>
        <n v="40878.25" u="1"/>
        <n v="42769.25" u="1"/>
        <n v="42816.208333333328" u="1"/>
        <n v="40673.208333333336" u="1"/>
        <n v="42391.25" u="1"/>
        <n v="40248.25" u="1"/>
        <n v="40484.208333333336" u="1"/>
        <n v="40421.208333333336" u="1"/>
        <n v="40358.208333333336" u="1"/>
        <n v="42186.208333333328" u="1"/>
        <n v="41950.25" u="1"/>
        <n v="41698.25" u="1"/>
        <n v="41934.208333333336" u="1"/>
        <n v="43573.208333333328" u="1"/>
        <n v="41178.208333333336" u="1"/>
        <n v="42943.208333333328" u="1"/>
        <n v="42817.208333333328" u="1"/>
        <n v="42502.208333333328" u="1"/>
        <n v="42250.208333333328" u="1"/>
        <n v="42014.25" u="1"/>
        <n v="43464.25" u="1"/>
        <n v="43574.208333333328" u="1"/>
        <n v="43322.208333333328" u="1"/>
        <n v="43259.208333333328" u="1"/>
        <n v="40880.25" u="1"/>
        <n v="40990.208333333336" u="1"/>
        <n v="40565.25" u="1"/>
        <n v="40738.208333333336" u="1"/>
        <n v="40675.208333333336" u="1"/>
        <n v="42393.25" u="1"/>
        <n v="40187.25" u="1"/>
        <n v="40423.208333333336" u="1"/>
        <n v="40360.208333333336" u="1"/>
        <n v="43780.25" u="1"/>
        <n v="41936.208333333336" u="1"/>
        <n v="41637.25" u="1"/>
        <n v="43528.25" u="1"/>
        <n v="43575.208333333328" u="1"/>
        <n v="41259.25" u="1"/>
        <n v="40944.25" u="1"/>
        <n v="41180.208333333336" u="1"/>
        <n v="41117.208333333336" u="1"/>
        <n v="42945.208333333328" u="1"/>
        <n v="42819.208333333328" u="1"/>
        <n v="40676.208333333336" u="1"/>
        <n v="42331.25" u="1"/>
        <n v="41638.25" u="1"/>
        <n v="41811.208333333336" u="1"/>
        <n v="43765.208333333328" u="1"/>
        <n v="41559.208333333336" u="1"/>
        <n v="43088.25" u="1"/>
        <n v="43198.208333333328" u="1"/>
        <n v="41118.208333333336" u="1"/>
        <n v="40740.208333333336" u="1"/>
        <n v="42332.25" u="1"/>
        <n v="40488.208333333336" u="1"/>
        <n v="42190.208333333328" u="1"/>
        <n v="43845.25" u="1"/>
        <n v="41639.25" u="1"/>
        <n v="41875.208333333336" u="1"/>
        <n v="43530.25" u="1"/>
        <n v="43640.208333333328" u="1"/>
        <n v="41261.25" u="1"/>
        <n v="43152.25" u="1"/>
        <n v="43199.208333333328" u="1"/>
        <n v="42884.208333333328" u="1"/>
        <n v="40568.25" u="1"/>
        <n v="40505.25" u="1"/>
        <n v="42128.208333333328" u="1"/>
        <n v="43641.208333333328" u="1"/>
        <n v="41435.208333333336" u="1"/>
        <n v="41372.208333333336" u="1"/>
        <n v="43263.208333333328" u="1"/>
        <n v="40994.208333333336" u="1"/>
        <n v="42948.208333333328" u="1"/>
        <n v="42712.25" u="1"/>
        <n v="42334.25" u="1"/>
        <n v="42507.208333333328" u="1"/>
        <n v="42444.208333333328" u="1"/>
        <n v="42192.208333333328" u="1"/>
        <n v="43784.25" u="1"/>
        <n v="43705.208333333328" u="1"/>
        <n v="41562.208333333336" u="1"/>
        <n v="43390.208333333328" u="1"/>
        <n v="41373.208333333336" u="1"/>
        <n v="43154.25" u="1"/>
        <n v="43091.25" u="1"/>
        <n v="40948.25" u="1"/>
        <n v="40885.25" u="1"/>
        <n v="41058.208333333336" u="1"/>
        <n v="43012.208333333328" u="1"/>
        <n v="40995.208333333336" u="1"/>
        <n v="42776.25" u="1"/>
        <n v="42949.208333333328" u="1"/>
        <n v="40570.25" u="1"/>
        <n v="40507.25" u="1"/>
        <n v="40743.208333333336" u="1"/>
        <n v="42445.208333333328" u="1"/>
        <n v="40365.208333333336" u="1"/>
        <n v="41642.25" u="1"/>
        <n v="43769.208333333328" u="1"/>
        <n v="41185.208333333336" u="1"/>
        <n v="41122.208333333336" u="1"/>
        <n v="40996.208333333336" u="1"/>
        <n v="42950.208333333328" u="1"/>
        <n v="42887.208333333328" u="1"/>
        <n v="40571.25" u="1"/>
        <n v="40807.208333333336" u="1"/>
        <n v="40681.208333333336" u="1"/>
        <n v="42399.25" u="1"/>
        <n v="42336.25" u="1"/>
        <n v="42446.208333333328" u="1"/>
        <n v="42194.208333333328" u="1"/>
        <n v="41958.25" u="1"/>
        <n v="43786.25" u="1"/>
        <n v="43471.25" u="1"/>
        <n v="41328.25" u="1"/>
        <n v="41501.208333333336" u="1"/>
        <n v="43156.25" u="1"/>
        <n v="43329.208333333328" u="1"/>
        <n v="43266.208333333328" u="1"/>
        <n v="41186.208333333336" u="1"/>
        <n v="41060.208333333336" u="1"/>
        <n v="42715.25" u="1"/>
        <n v="40808.208333333336" u="1"/>
        <n v="42573.208333333328" u="1"/>
        <n v="42337.25" u="1"/>
        <n v="40430.208333333336" u="1"/>
        <n v="40367.208333333336" u="1"/>
        <n v="41959.25" u="1"/>
        <n v="43787.25" u="1"/>
        <n v="41817.208333333336" u="1"/>
        <n v="41754.208333333336" u="1"/>
        <n v="43645.208333333328" u="1"/>
        <n v="43582.208333333328" u="1"/>
        <n v="41502.208333333336" u="1"/>
        <n v="43094.25" u="1"/>
        <n v="43267.208333333328" u="1"/>
        <n v="40951.25" u="1"/>
        <n v="43015.208333333328" u="1"/>
        <n v="42779.25" u="1"/>
        <n v="42716.25" u="1"/>
        <n v="40809.208333333336" u="1"/>
        <n v="42448.208333333328" u="1"/>
        <n v="43788.25" u="1"/>
        <n v="41818.208333333336" u="1"/>
        <n v="43583.208333333328" u="1"/>
        <n v="41330.25" u="1"/>
        <n v="43394.208333333328" u="1"/>
        <n v="43205.208333333328" u="1"/>
        <n v="40889.25" u="1"/>
        <n v="43016.208333333328" u="1"/>
        <n v="40684.208333333336" u="1"/>
        <n v="42260.208333333328" u="1"/>
        <n v="42024.25" u="1"/>
        <n v="41945.208333333336" u="1"/>
        <n v="43647.208333333328" u="1"/>
        <n v="41378.208333333336" u="1"/>
        <n v="43096.25" u="1"/>
        <n v="43206.208333333328" u="1"/>
      </sharedItems>
      <fieldGroup par="20" base="13">
        <rangePr autoStart="0" autoEnd="0" groupBy="months" startDate="2001-01-01T00:00:00" endDate="2023-01-01T00:00:00"/>
        <groupItems count="14">
          <s v="&lt;1/1/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3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autoStart="0" autoEnd="0" groupBy="years" startDate="2001-01-01T00:00:00" endDate="2023-01-01T00:00:00"/>
        <groupItems count="25">
          <s v="&lt;1/1/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1/1/23"/>
        </groupItems>
      </fieldGroup>
    </cacheField>
  </cacheFields>
  <extLst>
    <ext xmlns:x14="http://schemas.microsoft.com/office/spreadsheetml/2009/9/main" uri="{725AE2AE-9491-48be-B2B4-4EB974FC3084}">
      <x14:pivotCacheDefinition pivotCacheId="21734230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s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746F2-A9E7-914C-A87D-36B76ADB8456}" name="PivotTable2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1EC1A-E339-4449-B565-55966512D8C0}" name="PivotTable3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dataField="1"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9D27B-3242-6849-9166-76B169AE9E4B}" name="PivotTable6" cacheId="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dataField="1"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I1" workbookViewId="0">
      <selection activeCell="I1" sqref="I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customWidth="1"/>
    <col min="8" max="8" width="13" bestFit="1" customWidth="1"/>
    <col min="9" max="9" width="18" customWidth="1"/>
    <col min="12" max="13" width="11.1640625" bestFit="1" customWidth="1"/>
    <col min="14" max="14" width="21.1640625" customWidth="1"/>
    <col min="15" max="15" width="21.83203125" customWidth="1"/>
    <col min="18" max="18" width="28" bestFit="1" customWidth="1"/>
    <col min="19" max="19" width="17" customWidth="1"/>
    <col min="20" max="20" width="17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15" t="str">
        <f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DATE(1970,1,1) + (L2 / 86400)</f>
        <v>42336.25</v>
      </c>
      <c r="O2" s="8">
        <f>DATE(1970,1,1) + (M2 / 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13">
        <f>IFERROR(E3/H3,"0")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>DATE(1970,1,1) + (L3 / 86400)</f>
        <v>41870.208333333336</v>
      </c>
      <c r="O3" s="8">
        <f>DATE(1970,1,1) + (M3 / 86400)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(E4/D4)*100</f>
        <v>131.4787822878229</v>
      </c>
      <c r="G4" t="s">
        <v>20</v>
      </c>
      <c r="H4">
        <v>1425</v>
      </c>
      <c r="I4" s="13">
        <f>IFERROR(E4/H4,"0")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>DATE(1970,1,1) + (L4 / 86400)</f>
        <v>41595.25</v>
      </c>
      <c r="O4" s="8">
        <f>DATE(1970,1,1) + (M4 / 86400)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(E5/D5)*100</f>
        <v>58.976190476190467</v>
      </c>
      <c r="G5" t="s">
        <v>14</v>
      </c>
      <c r="H5">
        <v>24</v>
      </c>
      <c r="I5" s="13">
        <f>IFERROR(E5/H5,"0")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>DATE(1970,1,1) + (L5 / 86400)</f>
        <v>43688.208333333328</v>
      </c>
      <c r="O5" s="8">
        <f>DATE(1970,1,1) + (M5 / 86400)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(E6/D6)*100</f>
        <v>69.276315789473685</v>
      </c>
      <c r="G6" t="s">
        <v>14</v>
      </c>
      <c r="H6">
        <v>53</v>
      </c>
      <c r="I6" s="13">
        <f>IFERROR(E6/H6,"0")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>DATE(1970,1,1) + (L6 / 86400)</f>
        <v>43485.25</v>
      </c>
      <c r="O6" s="8">
        <f>DATE(1970,1,1) + (M6 / 86400)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(E7/D7)*100</f>
        <v>173.61842105263159</v>
      </c>
      <c r="G7" t="s">
        <v>20</v>
      </c>
      <c r="H7">
        <v>174</v>
      </c>
      <c r="I7" s="13">
        <f>IFERROR(E7/H7,"0")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>DATE(1970,1,1) + (L7 / 86400)</f>
        <v>41149.208333333336</v>
      </c>
      <c r="O7" s="8">
        <f>DATE(1970,1,1) + (M7 / 86400)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(E8/D8)*100</f>
        <v>20.961538461538463</v>
      </c>
      <c r="G8" t="s">
        <v>14</v>
      </c>
      <c r="H8">
        <v>18</v>
      </c>
      <c r="I8" s="13">
        <f>IFERROR(E8/H8,"0")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>DATE(1970,1,1) + (L8 / 86400)</f>
        <v>42991.208333333328</v>
      </c>
      <c r="O8" s="8">
        <f>DATE(1970,1,1) + (M8 / 86400)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(E9/D9)*100</f>
        <v>327.57777777777778</v>
      </c>
      <c r="G9" t="s">
        <v>20</v>
      </c>
      <c r="H9">
        <v>227</v>
      </c>
      <c r="I9" s="13">
        <f>IFERROR(E9/H9,"0")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>DATE(1970,1,1) + (L9 / 86400)</f>
        <v>42229.208333333328</v>
      </c>
      <c r="O9" s="8">
        <f>DATE(1970,1,1) + (M9 / 86400)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(E10/D10)*100</f>
        <v>19.932788374205266</v>
      </c>
      <c r="G10" t="s">
        <v>47</v>
      </c>
      <c r="H10">
        <v>708</v>
      </c>
      <c r="I10" s="13">
        <f>IFERROR(E10/H10,"0")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>DATE(1970,1,1) + (L10 / 86400)</f>
        <v>40399.208333333336</v>
      </c>
      <c r="O10" s="8">
        <f>DATE(1970,1,1) + (M10 / 86400)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(E11/D11)*100</f>
        <v>51.741935483870968</v>
      </c>
      <c r="G11" t="s">
        <v>14</v>
      </c>
      <c r="H11">
        <v>44</v>
      </c>
      <c r="I11" s="13">
        <f>IFERROR(E11/H11,"0")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>DATE(1970,1,1) + (L11 / 86400)</f>
        <v>41536.208333333336</v>
      </c>
      <c r="O11" s="8">
        <f>DATE(1970,1,1) + (M11 / 86400)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(E12/D12)*100</f>
        <v>266.11538461538464</v>
      </c>
      <c r="G12" t="s">
        <v>20</v>
      </c>
      <c r="H12">
        <v>220</v>
      </c>
      <c r="I12" s="13">
        <f>IFERROR(E12/H12,"0")</f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>DATE(1970,1,1) + (L12 / 86400)</f>
        <v>40404.208333333336</v>
      </c>
      <c r="O12" s="8">
        <f>DATE(1970,1,1) + (M12 / 86400)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(E13/D13)*100</f>
        <v>48.095238095238095</v>
      </c>
      <c r="G13" t="s">
        <v>14</v>
      </c>
      <c r="H13">
        <v>27</v>
      </c>
      <c r="I13" s="13">
        <f>IFERROR(E13/H13,"0")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>DATE(1970,1,1) + (L13 / 86400)</f>
        <v>40442.208333333336</v>
      </c>
      <c r="O13" s="8">
        <f>DATE(1970,1,1) + (M13 / 86400)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(E14/D14)*100</f>
        <v>89.349206349206341</v>
      </c>
      <c r="G14" t="s">
        <v>14</v>
      </c>
      <c r="H14">
        <v>55</v>
      </c>
      <c r="I14" s="13">
        <f>IFERROR(E14/H14,"0")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>DATE(1970,1,1) + (L14 / 86400)</f>
        <v>43760.208333333328</v>
      </c>
      <c r="O14" s="8">
        <f>DATE(1970,1,1) + (M14 / 86400)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(E15/D15)*100</f>
        <v>245.11904761904765</v>
      </c>
      <c r="G15" t="s">
        <v>20</v>
      </c>
      <c r="H15">
        <v>98</v>
      </c>
      <c r="I15" s="13">
        <f>IFERROR(E15/H15,"0")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>DATE(1970,1,1) + (L15 / 86400)</f>
        <v>42532.208333333328</v>
      </c>
      <c r="O15" s="8">
        <f>DATE(1970,1,1) + (M15 / 86400)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(E16/D16)*100</f>
        <v>66.769503546099301</v>
      </c>
      <c r="G16" t="s">
        <v>14</v>
      </c>
      <c r="H16">
        <v>200</v>
      </c>
      <c r="I16" s="13">
        <f>IFERROR(E16/H16,"0")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>DATE(1970,1,1) + (L16 / 86400)</f>
        <v>40974.25</v>
      </c>
      <c r="O16" s="8">
        <f>DATE(1970,1,1) + (M16 / 86400)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(E17/D17)*100</f>
        <v>47.307881773399011</v>
      </c>
      <c r="G17" t="s">
        <v>14</v>
      </c>
      <c r="H17">
        <v>452</v>
      </c>
      <c r="I17" s="13">
        <f>IFERROR(E17/H17,"0")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>DATE(1970,1,1) + (L17 / 86400)</f>
        <v>43809.25</v>
      </c>
      <c r="O17" s="8">
        <f>DATE(1970,1,1) + (M17 / 86400)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(E18/D18)*100</f>
        <v>649.47058823529414</v>
      </c>
      <c r="G18" t="s">
        <v>20</v>
      </c>
      <c r="H18">
        <v>100</v>
      </c>
      <c r="I18" s="13">
        <f>IFERROR(E18/H18,"0")</f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>DATE(1970,1,1) + (L18 / 86400)</f>
        <v>41661.25</v>
      </c>
      <c r="O18" s="8">
        <f>DATE(1970,1,1) + (M18 / 86400)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(E19/D19)*100</f>
        <v>159.39125295508273</v>
      </c>
      <c r="G19" t="s">
        <v>20</v>
      </c>
      <c r="H19">
        <v>1249</v>
      </c>
      <c r="I19" s="13">
        <f>IFERROR(E19/H19,"0")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>DATE(1970,1,1) + (L19 / 86400)</f>
        <v>40555.25</v>
      </c>
      <c r="O19" s="8">
        <f>DATE(1970,1,1) + (M19 / 86400)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(E20/D20)*100</f>
        <v>66.912087912087912</v>
      </c>
      <c r="G20" t="s">
        <v>74</v>
      </c>
      <c r="H20">
        <v>135</v>
      </c>
      <c r="I20" s="13">
        <f>IFERROR(E20/H20,"0")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>DATE(1970,1,1) + (L20 / 86400)</f>
        <v>43351.208333333328</v>
      </c>
      <c r="O20" s="8">
        <f>DATE(1970,1,1) + (M20 / 86400)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(E21/D21)*100</f>
        <v>48.529600000000002</v>
      </c>
      <c r="G21" t="s">
        <v>14</v>
      </c>
      <c r="H21">
        <v>674</v>
      </c>
      <c r="I21" s="13">
        <f>IFERROR(E21/H21,"0")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>DATE(1970,1,1) + (L21 / 86400)</f>
        <v>43528.25</v>
      </c>
      <c r="O21" s="8">
        <f>DATE(1970,1,1) + (M21 / 86400)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(E22/D22)*100</f>
        <v>112.24279210925646</v>
      </c>
      <c r="G22" t="s">
        <v>20</v>
      </c>
      <c r="H22">
        <v>1396</v>
      </c>
      <c r="I22" s="13">
        <f>IFERROR(E22/H22,"0")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>DATE(1970,1,1) + (L22 / 86400)</f>
        <v>41848.208333333336</v>
      </c>
      <c r="O22" s="8">
        <f>DATE(1970,1,1) + (M22 / 86400)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(E23/D23)*100</f>
        <v>40.992553191489364</v>
      </c>
      <c r="G23" t="s">
        <v>14</v>
      </c>
      <c r="H23">
        <v>558</v>
      </c>
      <c r="I23" s="13">
        <f>IFERROR(E23/H23,"0")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>DATE(1970,1,1) + (L23 / 86400)</f>
        <v>40770.208333333336</v>
      </c>
      <c r="O23" s="8">
        <f>DATE(1970,1,1) + (M23 / 86400)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(E24/D24)*100</f>
        <v>128.07106598984771</v>
      </c>
      <c r="G24" t="s">
        <v>20</v>
      </c>
      <c r="H24">
        <v>890</v>
      </c>
      <c r="I24" s="13">
        <f>IFERROR(E24/H24,"0")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>DATE(1970,1,1) + (L24 / 86400)</f>
        <v>43193.208333333328</v>
      </c>
      <c r="O24" s="8">
        <f>DATE(1970,1,1) + (M24 / 86400)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(E25/D25)*100</f>
        <v>332.04444444444448</v>
      </c>
      <c r="G25" t="s">
        <v>20</v>
      </c>
      <c r="H25">
        <v>142</v>
      </c>
      <c r="I25" s="13">
        <f>IFERROR(E25/H25,"0")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>DATE(1970,1,1) + (L25 / 86400)</f>
        <v>43510.25</v>
      </c>
      <c r="O25" s="8">
        <f>DATE(1970,1,1) + (M25 / 86400)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(E26/D26)*100</f>
        <v>112.83225108225108</v>
      </c>
      <c r="G26" t="s">
        <v>20</v>
      </c>
      <c r="H26">
        <v>2673</v>
      </c>
      <c r="I26" s="13">
        <f>IFERROR(E26/H26,"0")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>DATE(1970,1,1) + (L26 / 86400)</f>
        <v>41811.208333333336</v>
      </c>
      <c r="O26" s="8">
        <f>DATE(1970,1,1) + (M26 / 86400)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(E27/D27)*100</f>
        <v>216.43636363636364</v>
      </c>
      <c r="G27" t="s">
        <v>20</v>
      </c>
      <c r="H27">
        <v>163</v>
      </c>
      <c r="I27" s="13">
        <f>IFERROR(E27/H27,"0")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>DATE(1970,1,1) + (L27 / 86400)</f>
        <v>40681.208333333336</v>
      </c>
      <c r="O27" s="8">
        <f>DATE(1970,1,1) + (M27 / 86400)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(E28/D28)*100</f>
        <v>48.199069767441863</v>
      </c>
      <c r="G28" t="s">
        <v>74</v>
      </c>
      <c r="H28">
        <v>1480</v>
      </c>
      <c r="I28" s="13">
        <f>IFERROR(E28/H28,"0")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>DATE(1970,1,1) + (L28 / 86400)</f>
        <v>43312.208333333328</v>
      </c>
      <c r="O28" s="8">
        <f>DATE(1970,1,1) + (M28 / 86400)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(E29/D29)*100</f>
        <v>79.95</v>
      </c>
      <c r="G29" t="s">
        <v>14</v>
      </c>
      <c r="H29">
        <v>15</v>
      </c>
      <c r="I29" s="13">
        <f>IFERROR(E29/H29,"0")</f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>DATE(1970,1,1) + (L29 / 86400)</f>
        <v>42280.208333333328</v>
      </c>
      <c r="O29" s="8">
        <f>DATE(1970,1,1) + (M29 / 86400)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(E30/D30)*100</f>
        <v>105.22553516819573</v>
      </c>
      <c r="G30" t="s">
        <v>20</v>
      </c>
      <c r="H30">
        <v>2220</v>
      </c>
      <c r="I30" s="13">
        <f>IFERROR(E30/H30,"0")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>DATE(1970,1,1) + (L30 / 86400)</f>
        <v>40218.25</v>
      </c>
      <c r="O30" s="8">
        <f>DATE(1970,1,1) + (M30 / 86400)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(E31/D31)*100</f>
        <v>328.89978213507629</v>
      </c>
      <c r="G31" t="s">
        <v>20</v>
      </c>
      <c r="H31">
        <v>1606</v>
      </c>
      <c r="I31" s="13">
        <f>IFERROR(E31/H31,"0")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>DATE(1970,1,1) + (L31 / 86400)</f>
        <v>43301.208333333328</v>
      </c>
      <c r="O31" s="8">
        <f>DATE(1970,1,1) + (M31 / 86400)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(E32/D32)*100</f>
        <v>160.61111111111111</v>
      </c>
      <c r="G32" t="s">
        <v>20</v>
      </c>
      <c r="H32">
        <v>129</v>
      </c>
      <c r="I32" s="13">
        <f>IFERROR(E32/H32,"0")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>DATE(1970,1,1) + (L32 / 86400)</f>
        <v>43609.208333333328</v>
      </c>
      <c r="O32" s="8">
        <f>DATE(1970,1,1) + (M32 / 86400)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(E33/D33)*100</f>
        <v>310</v>
      </c>
      <c r="G33" t="s">
        <v>20</v>
      </c>
      <c r="H33">
        <v>226</v>
      </c>
      <c r="I33" s="13">
        <f>IFERROR(E33/H33,"0")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>DATE(1970,1,1) + (L33 / 86400)</f>
        <v>42374.25</v>
      </c>
      <c r="O33" s="8">
        <f>DATE(1970,1,1) + (M33 / 86400)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(E34/D34)*100</f>
        <v>86.807920792079202</v>
      </c>
      <c r="G34" t="s">
        <v>14</v>
      </c>
      <c r="H34">
        <v>2307</v>
      </c>
      <c r="I34" s="13">
        <f>IFERROR(E34/H34,"0")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>DATE(1970,1,1) + (L34 / 86400)</f>
        <v>43110.25</v>
      </c>
      <c r="O34" s="8">
        <f>DATE(1970,1,1) + (M34 / 86400)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(E35/D35)*100</f>
        <v>377.82071713147411</v>
      </c>
      <c r="G35" t="s">
        <v>20</v>
      </c>
      <c r="H35">
        <v>5419</v>
      </c>
      <c r="I35" s="13">
        <f>IFERROR(E35/H35,"0")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>DATE(1970,1,1) + (L35 / 86400)</f>
        <v>41917.208333333336</v>
      </c>
      <c r="O35" s="8">
        <f>DATE(1970,1,1) + (M35 / 86400)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(E36/D36)*100</f>
        <v>150.80645161290323</v>
      </c>
      <c r="G36" t="s">
        <v>20</v>
      </c>
      <c r="H36">
        <v>165</v>
      </c>
      <c r="I36" s="13">
        <f>IFERROR(E36/H36,"0")</f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>DATE(1970,1,1) + (L36 / 86400)</f>
        <v>42817.208333333328</v>
      </c>
      <c r="O36" s="8">
        <f>DATE(1970,1,1) + (M36 / 86400)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(E37/D37)*100</f>
        <v>150.30119521912351</v>
      </c>
      <c r="G37" t="s">
        <v>20</v>
      </c>
      <c r="H37">
        <v>1965</v>
      </c>
      <c r="I37" s="13">
        <f>IFERROR(E37/H37,"0")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>DATE(1970,1,1) + (L37 / 86400)</f>
        <v>43484.25</v>
      </c>
      <c r="O37" s="8">
        <f>DATE(1970,1,1) + (M37 / 86400)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(E38/D38)*100</f>
        <v>157.28571428571431</v>
      </c>
      <c r="G38" t="s">
        <v>20</v>
      </c>
      <c r="H38">
        <v>16</v>
      </c>
      <c r="I38" s="13">
        <f>IFERROR(E38/H38,"0")</f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>DATE(1970,1,1) + (L38 / 86400)</f>
        <v>40600.25</v>
      </c>
      <c r="O38" s="8">
        <f>DATE(1970,1,1) + (M38 / 86400)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(E39/D39)*100</f>
        <v>139.98765432098764</v>
      </c>
      <c r="G39" t="s">
        <v>20</v>
      </c>
      <c r="H39">
        <v>107</v>
      </c>
      <c r="I39" s="13">
        <f>IFERROR(E39/H39,"0")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>DATE(1970,1,1) + (L39 / 86400)</f>
        <v>43744.208333333328</v>
      </c>
      <c r="O39" s="8">
        <f>DATE(1970,1,1) + (M39 / 86400)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(E40/D40)*100</f>
        <v>325.32258064516128</v>
      </c>
      <c r="G40" t="s">
        <v>20</v>
      </c>
      <c r="H40">
        <v>134</v>
      </c>
      <c r="I40" s="13">
        <f>IFERROR(E40/H40,"0")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>DATE(1970,1,1) + (L40 / 86400)</f>
        <v>40469.208333333336</v>
      </c>
      <c r="O40" s="8">
        <f>DATE(1970,1,1) + (M40 / 86400)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(E41/D41)*100</f>
        <v>50.777777777777779</v>
      </c>
      <c r="G41" t="s">
        <v>14</v>
      </c>
      <c r="H41">
        <v>88</v>
      </c>
      <c r="I41" s="13">
        <f>IFERROR(E41/H41,"0")</f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>DATE(1970,1,1) + (L41 / 86400)</f>
        <v>41330.25</v>
      </c>
      <c r="O41" s="8">
        <f>DATE(1970,1,1) + (M41 / 86400)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(E42/D42)*100</f>
        <v>169.06818181818181</v>
      </c>
      <c r="G42" t="s">
        <v>20</v>
      </c>
      <c r="H42">
        <v>198</v>
      </c>
      <c r="I42" s="13">
        <f>IFERROR(E42/H42,"0")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>DATE(1970,1,1) + (L42 / 86400)</f>
        <v>40334.208333333336</v>
      </c>
      <c r="O42" s="8">
        <f>DATE(1970,1,1) + (M42 / 86400)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(E43/D43)*100</f>
        <v>212.92857142857144</v>
      </c>
      <c r="G43" t="s">
        <v>20</v>
      </c>
      <c r="H43">
        <v>111</v>
      </c>
      <c r="I43" s="13">
        <f>IFERROR(E43/H43,"0")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>DATE(1970,1,1) + (L43 / 86400)</f>
        <v>41156.208333333336</v>
      </c>
      <c r="O43" s="8">
        <f>DATE(1970,1,1) + (M43 / 86400)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(E44/D44)*100</f>
        <v>443.94444444444446</v>
      </c>
      <c r="G44" t="s">
        <v>20</v>
      </c>
      <c r="H44">
        <v>222</v>
      </c>
      <c r="I44" s="13">
        <f>IFERROR(E44/H44,"0")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>DATE(1970,1,1) + (L44 / 86400)</f>
        <v>40728.208333333336</v>
      </c>
      <c r="O44" s="8">
        <f>DATE(1970,1,1) + (M44 / 86400)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(E45/D45)*100</f>
        <v>185.9390243902439</v>
      </c>
      <c r="G45" t="s">
        <v>20</v>
      </c>
      <c r="H45">
        <v>6212</v>
      </c>
      <c r="I45" s="13">
        <f>IFERROR(E45/H45,"0")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>DATE(1970,1,1) + (L45 / 86400)</f>
        <v>41844.208333333336</v>
      </c>
      <c r="O45" s="8">
        <f>DATE(1970,1,1) + (M45 / 86400)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(E46/D46)*100</f>
        <v>658.8125</v>
      </c>
      <c r="G46" t="s">
        <v>20</v>
      </c>
      <c r="H46">
        <v>98</v>
      </c>
      <c r="I46" s="13">
        <f>IFERROR(E46/H46,"0")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>DATE(1970,1,1) + (L46 / 86400)</f>
        <v>43541.208333333328</v>
      </c>
      <c r="O46" s="8">
        <f>DATE(1970,1,1) + (M46 / 86400)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(E47/D47)*100</f>
        <v>47.684210526315788</v>
      </c>
      <c r="G47" t="s">
        <v>14</v>
      </c>
      <c r="H47">
        <v>48</v>
      </c>
      <c r="I47" s="13">
        <f>IFERROR(E47/H47,"0")</f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>DATE(1970,1,1) + (L47 / 86400)</f>
        <v>42676.208333333328</v>
      </c>
      <c r="O47" s="8">
        <f>DATE(1970,1,1) + (M47 / 86400)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(E48/D48)*100</f>
        <v>114.78378378378378</v>
      </c>
      <c r="G48" t="s">
        <v>20</v>
      </c>
      <c r="H48">
        <v>92</v>
      </c>
      <c r="I48" s="13">
        <f>IFERROR(E48/H48,"0")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>DATE(1970,1,1) + (L48 / 86400)</f>
        <v>40367.208333333336</v>
      </c>
      <c r="O48" s="8">
        <f>DATE(1970,1,1) + (M48 / 86400)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(E49/D49)*100</f>
        <v>475.26666666666665</v>
      </c>
      <c r="G49" t="s">
        <v>20</v>
      </c>
      <c r="H49">
        <v>149</v>
      </c>
      <c r="I49" s="13">
        <f>IFERROR(E49/H49,"0")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>DATE(1970,1,1) + (L49 / 86400)</f>
        <v>41727.208333333336</v>
      </c>
      <c r="O49" s="8">
        <f>DATE(1970,1,1) + (M49 / 86400)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(E50/D50)*100</f>
        <v>386.97297297297297</v>
      </c>
      <c r="G50" t="s">
        <v>20</v>
      </c>
      <c r="H50">
        <v>2431</v>
      </c>
      <c r="I50" s="13">
        <f>IFERROR(E50/H50,"0")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>DATE(1970,1,1) + (L50 / 86400)</f>
        <v>42180.208333333328</v>
      </c>
      <c r="O50" s="8">
        <f>DATE(1970,1,1) + (M50 / 86400)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(E51/D51)*100</f>
        <v>189.625</v>
      </c>
      <c r="G51" t="s">
        <v>20</v>
      </c>
      <c r="H51">
        <v>303</v>
      </c>
      <c r="I51" s="13">
        <f>IFERROR(E51/H51,"0")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>DATE(1970,1,1) + (L51 / 86400)</f>
        <v>43758.208333333328</v>
      </c>
      <c r="O51" s="8">
        <f>DATE(1970,1,1) + (M51 / 86400)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(E52/D52)*100</f>
        <v>2</v>
      </c>
      <c r="G52" t="s">
        <v>14</v>
      </c>
      <c r="H52">
        <v>1</v>
      </c>
      <c r="I52" s="13">
        <f>IFERROR(E52/H52,"0")</f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>DATE(1970,1,1) + (L52 / 86400)</f>
        <v>41487.208333333336</v>
      </c>
      <c r="O52" s="8">
        <f>DATE(1970,1,1) + (M52 / 86400)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(E53/D53)*100</f>
        <v>91.867805186590772</v>
      </c>
      <c r="G53" t="s">
        <v>14</v>
      </c>
      <c r="H53">
        <v>1467</v>
      </c>
      <c r="I53" s="13">
        <f>IFERROR(E53/H53,"0")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>DATE(1970,1,1) + (L53 / 86400)</f>
        <v>40995.208333333336</v>
      </c>
      <c r="O53" s="8">
        <f>DATE(1970,1,1) + (M53 / 86400)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(E54/D54)*100</f>
        <v>34.152777777777779</v>
      </c>
      <c r="G54" t="s">
        <v>14</v>
      </c>
      <c r="H54">
        <v>75</v>
      </c>
      <c r="I54" s="13">
        <f>IFERROR(E54/H54,"0")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>DATE(1970,1,1) + (L54 / 86400)</f>
        <v>40436.208333333336</v>
      </c>
      <c r="O54" s="8">
        <f>DATE(1970,1,1) + (M54 / 86400)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(E55/D55)*100</f>
        <v>140.40909090909091</v>
      </c>
      <c r="G55" t="s">
        <v>20</v>
      </c>
      <c r="H55">
        <v>209</v>
      </c>
      <c r="I55" s="13">
        <f>IFERROR(E55/H55,"0")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>DATE(1970,1,1) + (L55 / 86400)</f>
        <v>41779.208333333336</v>
      </c>
      <c r="O55" s="8">
        <f>DATE(1970,1,1) + (M55 / 86400)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(E56/D56)*100</f>
        <v>89.86666666666666</v>
      </c>
      <c r="G56" t="s">
        <v>14</v>
      </c>
      <c r="H56">
        <v>120</v>
      </c>
      <c r="I56" s="13">
        <f>IFERROR(E56/H56,"0")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>DATE(1970,1,1) + (L56 / 86400)</f>
        <v>43170.25</v>
      </c>
      <c r="O56" s="8">
        <f>DATE(1970,1,1) + (M56 / 86400)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(E57/D57)*100</f>
        <v>177.96969696969697</v>
      </c>
      <c r="G57" t="s">
        <v>20</v>
      </c>
      <c r="H57">
        <v>131</v>
      </c>
      <c r="I57" s="13">
        <f>IFERROR(E57/H57,"0")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>DATE(1970,1,1) + (L57 / 86400)</f>
        <v>43311.208333333328</v>
      </c>
      <c r="O57" s="8">
        <f>DATE(1970,1,1) + (M57 / 86400)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(E58/D58)*100</f>
        <v>143.66249999999999</v>
      </c>
      <c r="G58" t="s">
        <v>20</v>
      </c>
      <c r="H58">
        <v>164</v>
      </c>
      <c r="I58" s="13">
        <f>IFERROR(E58/H58,"0")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>DATE(1970,1,1) + (L58 / 86400)</f>
        <v>42014.25</v>
      </c>
      <c r="O58" s="8">
        <f>DATE(1970,1,1) + (M58 / 86400)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(E59/D59)*100</f>
        <v>215.27586206896552</v>
      </c>
      <c r="G59" t="s">
        <v>20</v>
      </c>
      <c r="H59">
        <v>201</v>
      </c>
      <c r="I59" s="13">
        <f>IFERROR(E59/H59,"0")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>DATE(1970,1,1) + (L59 / 86400)</f>
        <v>42979.208333333328</v>
      </c>
      <c r="O59" s="8">
        <f>DATE(1970,1,1) + (M59 / 86400)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(E60/D60)*100</f>
        <v>227.11111111111114</v>
      </c>
      <c r="G60" t="s">
        <v>20</v>
      </c>
      <c r="H60">
        <v>211</v>
      </c>
      <c r="I60" s="13">
        <f>IFERROR(E60/H60,"0")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>DATE(1970,1,1) + (L60 / 86400)</f>
        <v>42268.208333333328</v>
      </c>
      <c r="O60" s="8">
        <f>DATE(1970,1,1) + (M60 / 86400)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(E61/D61)*100</f>
        <v>275.07142857142861</v>
      </c>
      <c r="G61" t="s">
        <v>20</v>
      </c>
      <c r="H61">
        <v>128</v>
      </c>
      <c r="I61" s="13">
        <f>IFERROR(E61/H61,"0")</f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>DATE(1970,1,1) + (L61 / 86400)</f>
        <v>42898.208333333328</v>
      </c>
      <c r="O61" s="8">
        <f>DATE(1970,1,1) + (M61 / 86400)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(E62/D62)*100</f>
        <v>144.37048832271762</v>
      </c>
      <c r="G62" t="s">
        <v>20</v>
      </c>
      <c r="H62">
        <v>1600</v>
      </c>
      <c r="I62" s="13">
        <f>IFERROR(E62/H62,"0")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>DATE(1970,1,1) + (L62 / 86400)</f>
        <v>41107.208333333336</v>
      </c>
      <c r="O62" s="8">
        <f>DATE(1970,1,1) + (M62 / 86400)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(E63/D63)*100</f>
        <v>92.74598393574297</v>
      </c>
      <c r="G63" t="s">
        <v>14</v>
      </c>
      <c r="H63">
        <v>2253</v>
      </c>
      <c r="I63" s="13">
        <f>IFERROR(E63/H63,"0")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>DATE(1970,1,1) + (L63 / 86400)</f>
        <v>40595.25</v>
      </c>
      <c r="O63" s="8">
        <f>DATE(1970,1,1) + (M63 / 86400)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(E64/D64)*100</f>
        <v>722.6</v>
      </c>
      <c r="G64" t="s">
        <v>20</v>
      </c>
      <c r="H64">
        <v>249</v>
      </c>
      <c r="I64" s="13">
        <f>IFERROR(E64/H64,"0")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>DATE(1970,1,1) + (L64 / 86400)</f>
        <v>42160.208333333328</v>
      </c>
      <c r="O64" s="8">
        <f>DATE(1970,1,1) + (M64 / 86400)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(E65/D65)*100</f>
        <v>11.851063829787234</v>
      </c>
      <c r="G65" t="s">
        <v>14</v>
      </c>
      <c r="H65">
        <v>5</v>
      </c>
      <c r="I65" s="13">
        <f>IFERROR(E65/H65,"0")</f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>DATE(1970,1,1) + (L65 / 86400)</f>
        <v>42853.208333333328</v>
      </c>
      <c r="O65" s="8">
        <f>DATE(1970,1,1) + (M65 / 86400)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(E66/D66)*100</f>
        <v>97.642857142857139</v>
      </c>
      <c r="G66" t="s">
        <v>14</v>
      </c>
      <c r="H66">
        <v>38</v>
      </c>
      <c r="I66" s="13">
        <f>IFERROR(E66/H66,"0")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>DATE(1970,1,1) + (L66 / 86400)</f>
        <v>43283.208333333328</v>
      </c>
      <c r="O66" s="8">
        <f>DATE(1970,1,1) + (M66 / 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(E67/D67)*100</f>
        <v>236.14754098360655</v>
      </c>
      <c r="G67" t="s">
        <v>20</v>
      </c>
      <c r="H67">
        <v>236</v>
      </c>
      <c r="I67" s="13">
        <f>IFERROR(E67/H67,"0")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>DATE(1970,1,1) + (L67 / 86400)</f>
        <v>40570.25</v>
      </c>
      <c r="O67" s="8">
        <f>DATE(1970,1,1) + (M67 / 86400)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(E68/D68)*100</f>
        <v>45.068965517241381</v>
      </c>
      <c r="G68" t="s">
        <v>14</v>
      </c>
      <c r="H68">
        <v>12</v>
      </c>
      <c r="I68" s="13">
        <f>IFERROR(E68/H68,"0")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>DATE(1970,1,1) + (L68 / 86400)</f>
        <v>42102.208333333328</v>
      </c>
      <c r="O68" s="8">
        <f>DATE(1970,1,1) + (M68 / 86400)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(E69/D69)*100</f>
        <v>162.38567493112947</v>
      </c>
      <c r="G69" t="s">
        <v>20</v>
      </c>
      <c r="H69">
        <v>4065</v>
      </c>
      <c r="I69" s="13">
        <f>IFERROR(E69/H69,"0")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>DATE(1970,1,1) + (L69 / 86400)</f>
        <v>40203.25</v>
      </c>
      <c r="O69" s="8">
        <f>DATE(1970,1,1) + (M69 / 86400)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(E70/D70)*100</f>
        <v>254.52631578947367</v>
      </c>
      <c r="G70" t="s">
        <v>20</v>
      </c>
      <c r="H70">
        <v>246</v>
      </c>
      <c r="I70" s="13">
        <f>IFERROR(E70/H70,"0")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>DATE(1970,1,1) + (L70 / 86400)</f>
        <v>42943.208333333328</v>
      </c>
      <c r="O70" s="8">
        <f>DATE(1970,1,1) + (M70 / 86400)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(E71/D71)*100</f>
        <v>24.063291139240505</v>
      </c>
      <c r="G71" t="s">
        <v>74</v>
      </c>
      <c r="H71">
        <v>17</v>
      </c>
      <c r="I71" s="13">
        <f>IFERROR(E71/H71,"0")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>DATE(1970,1,1) + (L71 / 86400)</f>
        <v>40531.25</v>
      </c>
      <c r="O71" s="8">
        <f>DATE(1970,1,1) + (M71 / 86400)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(E72/D72)*100</f>
        <v>123.74140625000001</v>
      </c>
      <c r="G72" t="s">
        <v>20</v>
      </c>
      <c r="H72">
        <v>2475</v>
      </c>
      <c r="I72" s="13">
        <f>IFERROR(E72/H72,"0")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>DATE(1970,1,1) + (L72 / 86400)</f>
        <v>40484.208333333336</v>
      </c>
      <c r="O72" s="8">
        <f>DATE(1970,1,1) + (M72 / 86400)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(E73/D73)*100</f>
        <v>108.06666666666666</v>
      </c>
      <c r="G73" t="s">
        <v>20</v>
      </c>
      <c r="H73">
        <v>76</v>
      </c>
      <c r="I73" s="13">
        <f>IFERROR(E73/H73,"0")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>DATE(1970,1,1) + (L73 / 86400)</f>
        <v>43799.25</v>
      </c>
      <c r="O73" s="8">
        <f>DATE(1970,1,1) + (M73 / 86400)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(E74/D74)*100</f>
        <v>670.33333333333326</v>
      </c>
      <c r="G74" t="s">
        <v>20</v>
      </c>
      <c r="H74">
        <v>54</v>
      </c>
      <c r="I74" s="13">
        <f>IFERROR(E74/H74,"0")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>DATE(1970,1,1) + (L74 / 86400)</f>
        <v>42186.208333333328</v>
      </c>
      <c r="O74" s="8">
        <f>DATE(1970,1,1) + (M74 / 86400)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(E75/D75)*100</f>
        <v>660.92857142857144</v>
      </c>
      <c r="G75" t="s">
        <v>20</v>
      </c>
      <c r="H75">
        <v>88</v>
      </c>
      <c r="I75" s="13">
        <f>IFERROR(E75/H75,"0")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>DATE(1970,1,1) + (L75 / 86400)</f>
        <v>42701.25</v>
      </c>
      <c r="O75" s="8">
        <f>DATE(1970,1,1) + (M75 / 86400)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(E76/D76)*100</f>
        <v>122.46153846153847</v>
      </c>
      <c r="G76" t="s">
        <v>20</v>
      </c>
      <c r="H76">
        <v>85</v>
      </c>
      <c r="I76" s="13">
        <f>IFERROR(E76/H76,"0")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>DATE(1970,1,1) + (L76 / 86400)</f>
        <v>42456.208333333328</v>
      </c>
      <c r="O76" s="8">
        <f>DATE(1970,1,1) + (M76 / 86400)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(E77/D77)*100</f>
        <v>150.57731958762886</v>
      </c>
      <c r="G77" t="s">
        <v>20</v>
      </c>
      <c r="H77">
        <v>170</v>
      </c>
      <c r="I77" s="13">
        <f>IFERROR(E77/H77,"0")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>DATE(1970,1,1) + (L77 / 86400)</f>
        <v>43296.208333333328</v>
      </c>
      <c r="O77" s="8">
        <f>DATE(1970,1,1) + (M77 / 86400)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(E78/D78)*100</f>
        <v>78.106590724165997</v>
      </c>
      <c r="G78" t="s">
        <v>14</v>
      </c>
      <c r="H78">
        <v>1684</v>
      </c>
      <c r="I78" s="13">
        <f>IFERROR(E78/H78,"0")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>DATE(1970,1,1) + (L78 / 86400)</f>
        <v>42027.25</v>
      </c>
      <c r="O78" s="8">
        <f>DATE(1970,1,1) + (M78 / 86400)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(E79/D79)*100</f>
        <v>46.94736842105263</v>
      </c>
      <c r="G79" t="s">
        <v>14</v>
      </c>
      <c r="H79">
        <v>56</v>
      </c>
      <c r="I79" s="13">
        <f>IFERROR(E79/H79,"0")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>DATE(1970,1,1) + (L79 / 86400)</f>
        <v>40448.208333333336</v>
      </c>
      <c r="O79" s="8">
        <f>DATE(1970,1,1) + (M79 / 86400)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(E80/D80)*100</f>
        <v>300.8</v>
      </c>
      <c r="G80" t="s">
        <v>20</v>
      </c>
      <c r="H80">
        <v>330</v>
      </c>
      <c r="I80" s="13">
        <f>IFERROR(E80/H80,"0")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>DATE(1970,1,1) + (L80 / 86400)</f>
        <v>43206.208333333328</v>
      </c>
      <c r="O80" s="8">
        <f>DATE(1970,1,1) + (M80 / 86400)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(E81/D81)*100</f>
        <v>69.598615916955026</v>
      </c>
      <c r="G81" t="s">
        <v>14</v>
      </c>
      <c r="H81">
        <v>838</v>
      </c>
      <c r="I81" s="13">
        <f>IFERROR(E81/H81,"0")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>DATE(1970,1,1) + (L81 / 86400)</f>
        <v>43267.208333333328</v>
      </c>
      <c r="O81" s="8">
        <f>DATE(1970,1,1) + (M81 / 86400)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(E82/D82)*100</f>
        <v>637.4545454545455</v>
      </c>
      <c r="G82" t="s">
        <v>20</v>
      </c>
      <c r="H82">
        <v>127</v>
      </c>
      <c r="I82" s="13">
        <f>IFERROR(E82/H82,"0")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>DATE(1970,1,1) + (L82 / 86400)</f>
        <v>42976.208333333328</v>
      </c>
      <c r="O82" s="8">
        <f>DATE(1970,1,1) + (M82 / 86400)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(E83/D83)*100</f>
        <v>225.33928571428569</v>
      </c>
      <c r="G83" t="s">
        <v>20</v>
      </c>
      <c r="H83">
        <v>411</v>
      </c>
      <c r="I83" s="13">
        <f>IFERROR(E83/H83,"0")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>DATE(1970,1,1) + (L83 / 86400)</f>
        <v>43062.25</v>
      </c>
      <c r="O83" s="8">
        <f>DATE(1970,1,1) + (M83 / 86400)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(E84/D84)*100</f>
        <v>1497.3000000000002</v>
      </c>
      <c r="G84" t="s">
        <v>20</v>
      </c>
      <c r="H84">
        <v>180</v>
      </c>
      <c r="I84" s="13">
        <f>IFERROR(E84/H84,"0")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>DATE(1970,1,1) + (L84 / 86400)</f>
        <v>43482.25</v>
      </c>
      <c r="O84" s="8">
        <f>DATE(1970,1,1) + (M84 / 86400)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(E85/D85)*100</f>
        <v>37.590225563909776</v>
      </c>
      <c r="G85" t="s">
        <v>14</v>
      </c>
      <c r="H85">
        <v>1000</v>
      </c>
      <c r="I85" s="13">
        <f>IFERROR(E85/H85,"0")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>DATE(1970,1,1) + (L85 / 86400)</f>
        <v>42579.208333333328</v>
      </c>
      <c r="O85" s="8">
        <f>DATE(1970,1,1) + (M85 / 86400)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(E86/D86)*100</f>
        <v>132.36942675159236</v>
      </c>
      <c r="G86" t="s">
        <v>20</v>
      </c>
      <c r="H86">
        <v>374</v>
      </c>
      <c r="I86" s="13">
        <f>IFERROR(E86/H86,"0")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>DATE(1970,1,1) + (L86 / 86400)</f>
        <v>41118.208333333336</v>
      </c>
      <c r="O86" s="8">
        <f>DATE(1970,1,1) + (M86 / 86400)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(E87/D87)*100</f>
        <v>131.22448979591837</v>
      </c>
      <c r="G87" t="s">
        <v>20</v>
      </c>
      <c r="H87">
        <v>71</v>
      </c>
      <c r="I87" s="13">
        <f>IFERROR(E87/H87,"0")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>DATE(1970,1,1) + (L87 / 86400)</f>
        <v>40797.208333333336</v>
      </c>
      <c r="O87" s="8">
        <f>DATE(1970,1,1) + (M87 / 86400)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(E88/D88)*100</f>
        <v>167.63513513513513</v>
      </c>
      <c r="G88" t="s">
        <v>20</v>
      </c>
      <c r="H88">
        <v>203</v>
      </c>
      <c r="I88" s="13">
        <f>IFERROR(E88/H88,"0")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>DATE(1970,1,1) + (L88 / 86400)</f>
        <v>42128.208333333328</v>
      </c>
      <c r="O88" s="8">
        <f>DATE(1970,1,1) + (M88 / 86400)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(E89/D89)*100</f>
        <v>61.984886649874063</v>
      </c>
      <c r="G89" t="s">
        <v>14</v>
      </c>
      <c r="H89">
        <v>1482</v>
      </c>
      <c r="I89" s="13">
        <f>IFERROR(E89/H89,"0")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>DATE(1970,1,1) + (L89 / 86400)</f>
        <v>40610.25</v>
      </c>
      <c r="O89" s="8">
        <f>DATE(1970,1,1) + (M89 / 86400)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(E90/D90)*100</f>
        <v>260.75</v>
      </c>
      <c r="G90" t="s">
        <v>20</v>
      </c>
      <c r="H90">
        <v>113</v>
      </c>
      <c r="I90" s="13">
        <f>IFERROR(E90/H90,"0")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>DATE(1970,1,1) + (L90 / 86400)</f>
        <v>42110.208333333328</v>
      </c>
      <c r="O90" s="8">
        <f>DATE(1970,1,1) + (M90 / 86400)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(E91/D91)*100</f>
        <v>252.58823529411765</v>
      </c>
      <c r="G91" t="s">
        <v>20</v>
      </c>
      <c r="H91">
        <v>96</v>
      </c>
      <c r="I91" s="13">
        <f>IFERROR(E91/H91,"0")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>DATE(1970,1,1) + (L91 / 86400)</f>
        <v>40283.208333333336</v>
      </c>
      <c r="O91" s="8">
        <f>DATE(1970,1,1) + (M91 / 86400)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(E92/D92)*100</f>
        <v>78.615384615384613</v>
      </c>
      <c r="G92" t="s">
        <v>14</v>
      </c>
      <c r="H92">
        <v>106</v>
      </c>
      <c r="I92" s="13">
        <f>IFERROR(E92/H92,"0")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>DATE(1970,1,1) + (L92 / 86400)</f>
        <v>42425.25</v>
      </c>
      <c r="O92" s="8">
        <f>DATE(1970,1,1) + (M92 / 86400)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(E93/D93)*100</f>
        <v>48.404406999351913</v>
      </c>
      <c r="G93" t="s">
        <v>14</v>
      </c>
      <c r="H93">
        <v>679</v>
      </c>
      <c r="I93" s="13">
        <f>IFERROR(E93/H93,"0")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>DATE(1970,1,1) + (L93 / 86400)</f>
        <v>42588.208333333328</v>
      </c>
      <c r="O93" s="8">
        <f>DATE(1970,1,1) + (M93 / 86400)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(E94/D94)*100</f>
        <v>258.875</v>
      </c>
      <c r="G94" t="s">
        <v>20</v>
      </c>
      <c r="H94">
        <v>498</v>
      </c>
      <c r="I94" s="13">
        <f>IFERROR(E94/H94,"0")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>DATE(1970,1,1) + (L94 / 86400)</f>
        <v>40352.208333333336</v>
      </c>
      <c r="O94" s="8">
        <f>DATE(1970,1,1) + (M94 / 86400)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(E95/D95)*100</f>
        <v>60.548713235294116</v>
      </c>
      <c r="G95" t="s">
        <v>74</v>
      </c>
      <c r="H95">
        <v>610</v>
      </c>
      <c r="I95" s="13">
        <f>IFERROR(E95/H95,"0")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>DATE(1970,1,1) + (L95 / 86400)</f>
        <v>41202.208333333336</v>
      </c>
      <c r="O95" s="8">
        <f>DATE(1970,1,1) + (M95 / 86400)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(E96/D96)*100</f>
        <v>303.68965517241378</v>
      </c>
      <c r="G96" t="s">
        <v>20</v>
      </c>
      <c r="H96">
        <v>180</v>
      </c>
      <c r="I96" s="13">
        <f>IFERROR(E96/H96,"0")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>DATE(1970,1,1) + (L96 / 86400)</f>
        <v>43562.208333333328</v>
      </c>
      <c r="O96" s="8">
        <f>DATE(1970,1,1) + (M96 / 86400)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(E97/D97)*100</f>
        <v>112.99999999999999</v>
      </c>
      <c r="G97" t="s">
        <v>20</v>
      </c>
      <c r="H97">
        <v>27</v>
      </c>
      <c r="I97" s="13">
        <f>IFERROR(E97/H97,"0")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>DATE(1970,1,1) + (L97 / 86400)</f>
        <v>43752.208333333328</v>
      </c>
      <c r="O97" s="8">
        <f>DATE(1970,1,1) + (M97 / 86400)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(E98/D98)*100</f>
        <v>217.37876614060258</v>
      </c>
      <c r="G98" t="s">
        <v>20</v>
      </c>
      <c r="H98">
        <v>2331</v>
      </c>
      <c r="I98" s="13">
        <f>IFERROR(E98/H98,"0")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>DATE(1970,1,1) + (L98 / 86400)</f>
        <v>40612.25</v>
      </c>
      <c r="O98" s="8">
        <f>DATE(1970,1,1) + (M98 / 86400)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(E99/D99)*100</f>
        <v>926.69230769230762</v>
      </c>
      <c r="G99" t="s">
        <v>20</v>
      </c>
      <c r="H99">
        <v>113</v>
      </c>
      <c r="I99" s="13">
        <f>IFERROR(E99/H99,"0")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>DATE(1970,1,1) + (L99 / 86400)</f>
        <v>42180.208333333328</v>
      </c>
      <c r="O99" s="8">
        <f>DATE(1970,1,1) + (M99 / 86400)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(E100/D100)*100</f>
        <v>33.692229038854805</v>
      </c>
      <c r="G100" t="s">
        <v>14</v>
      </c>
      <c r="H100">
        <v>1220</v>
      </c>
      <c r="I100" s="13">
        <f>IFERROR(E100/H100,"0")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>DATE(1970,1,1) + (L100 / 86400)</f>
        <v>42212.208333333328</v>
      </c>
      <c r="O100" s="8">
        <f>DATE(1970,1,1) + (M100 / 86400)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(E101/D101)*100</f>
        <v>196.7236842105263</v>
      </c>
      <c r="G101" t="s">
        <v>20</v>
      </c>
      <c r="H101">
        <v>164</v>
      </c>
      <c r="I101" s="13">
        <f>IFERROR(E101/H101,"0")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>DATE(1970,1,1) + (L101 / 86400)</f>
        <v>41968.25</v>
      </c>
      <c r="O101" s="8">
        <f>DATE(1970,1,1) + (M101 / 86400)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(E102/D102)*100</f>
        <v>1</v>
      </c>
      <c r="G102" t="s">
        <v>14</v>
      </c>
      <c r="H102">
        <v>1</v>
      </c>
      <c r="I102" s="13">
        <f>IFERROR(E102/H102,"0")</f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>DATE(1970,1,1) + (L102 / 86400)</f>
        <v>40835.208333333336</v>
      </c>
      <c r="O102" s="8">
        <f>DATE(1970,1,1) + (M102 / 86400)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(E103/D103)*100</f>
        <v>1021.4444444444445</v>
      </c>
      <c r="G103" t="s">
        <v>20</v>
      </c>
      <c r="H103">
        <v>164</v>
      </c>
      <c r="I103" s="13">
        <f>IFERROR(E103/H103,"0")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>DATE(1970,1,1) + (L103 / 86400)</f>
        <v>42056.25</v>
      </c>
      <c r="O103" s="8">
        <f>DATE(1970,1,1) + (M103 / 86400)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(E104/D104)*100</f>
        <v>281.67567567567568</v>
      </c>
      <c r="G104" t="s">
        <v>20</v>
      </c>
      <c r="H104">
        <v>336</v>
      </c>
      <c r="I104" s="13">
        <f>IFERROR(E104/H104,"0")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>DATE(1970,1,1) + (L104 / 86400)</f>
        <v>43234.208333333328</v>
      </c>
      <c r="O104" s="8">
        <f>DATE(1970,1,1) + (M104 / 86400)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(E105/D105)*100</f>
        <v>24.610000000000003</v>
      </c>
      <c r="G105" t="s">
        <v>14</v>
      </c>
      <c r="H105">
        <v>37</v>
      </c>
      <c r="I105" s="13">
        <f>IFERROR(E105/H105,"0")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>DATE(1970,1,1) + (L105 / 86400)</f>
        <v>40475.208333333336</v>
      </c>
      <c r="O105" s="8">
        <f>DATE(1970,1,1) + (M105 / 86400)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(E106/D106)*100</f>
        <v>143.14010067114094</v>
      </c>
      <c r="G106" t="s">
        <v>20</v>
      </c>
      <c r="H106">
        <v>1917</v>
      </c>
      <c r="I106" s="13">
        <f>IFERROR(E106/H106,"0")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>DATE(1970,1,1) + (L106 / 86400)</f>
        <v>42878.208333333328</v>
      </c>
      <c r="O106" s="8">
        <f>DATE(1970,1,1) + (M106 / 86400)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(E107/D107)*100</f>
        <v>144.54411764705884</v>
      </c>
      <c r="G107" t="s">
        <v>20</v>
      </c>
      <c r="H107">
        <v>95</v>
      </c>
      <c r="I107" s="13">
        <f>IFERROR(E107/H107,"0")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>DATE(1970,1,1) + (L107 / 86400)</f>
        <v>41366.208333333336</v>
      </c>
      <c r="O107" s="8">
        <f>DATE(1970,1,1) + (M107 / 86400)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(E108/D108)*100</f>
        <v>359.12820512820514</v>
      </c>
      <c r="G108" t="s">
        <v>20</v>
      </c>
      <c r="H108">
        <v>147</v>
      </c>
      <c r="I108" s="13">
        <f>IFERROR(E108/H108,"0")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>DATE(1970,1,1) + (L108 / 86400)</f>
        <v>43716.208333333328</v>
      </c>
      <c r="O108" s="8">
        <f>DATE(1970,1,1) + (M108 / 86400)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(E109/D109)*100</f>
        <v>186.48571428571427</v>
      </c>
      <c r="G109" t="s">
        <v>20</v>
      </c>
      <c r="H109">
        <v>86</v>
      </c>
      <c r="I109" s="13">
        <f>IFERROR(E109/H109,"0")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>DATE(1970,1,1) + (L109 / 86400)</f>
        <v>43213.208333333328</v>
      </c>
      <c r="O109" s="8">
        <f>DATE(1970,1,1) + (M109 / 86400)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(E110/D110)*100</f>
        <v>595.26666666666665</v>
      </c>
      <c r="G110" t="s">
        <v>20</v>
      </c>
      <c r="H110">
        <v>83</v>
      </c>
      <c r="I110" s="13">
        <f>IFERROR(E110/H110,"0")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>DATE(1970,1,1) + (L110 / 86400)</f>
        <v>41005.208333333336</v>
      </c>
      <c r="O110" s="8">
        <f>DATE(1970,1,1) + (M110 / 86400)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(E111/D111)*100</f>
        <v>59.21153846153846</v>
      </c>
      <c r="G111" t="s">
        <v>14</v>
      </c>
      <c r="H111">
        <v>60</v>
      </c>
      <c r="I111" s="13">
        <f>IFERROR(E111/H111,"0")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>DATE(1970,1,1) + (L111 / 86400)</f>
        <v>41651.25</v>
      </c>
      <c r="O111" s="8">
        <f>DATE(1970,1,1) + (M111 / 86400)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(E112/D112)*100</f>
        <v>14.962780898876405</v>
      </c>
      <c r="G112" t="s">
        <v>14</v>
      </c>
      <c r="H112">
        <v>296</v>
      </c>
      <c r="I112" s="13">
        <f>IFERROR(E112/H112,"0")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>DATE(1970,1,1) + (L112 / 86400)</f>
        <v>43354.208333333328</v>
      </c>
      <c r="O112" s="8">
        <f>DATE(1970,1,1) + (M112 / 86400)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(E113/D113)*100</f>
        <v>119.95602605863192</v>
      </c>
      <c r="G113" t="s">
        <v>20</v>
      </c>
      <c r="H113">
        <v>676</v>
      </c>
      <c r="I113" s="13">
        <f>IFERROR(E113/H113,"0")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>DATE(1970,1,1) + (L113 / 86400)</f>
        <v>41174.208333333336</v>
      </c>
      <c r="O113" s="8">
        <f>DATE(1970,1,1) + (M113 / 86400)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(E114/D114)*100</f>
        <v>268.82978723404256</v>
      </c>
      <c r="G114" t="s">
        <v>20</v>
      </c>
      <c r="H114">
        <v>361</v>
      </c>
      <c r="I114" s="13">
        <f>IFERROR(E114/H114,"0")</f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>DATE(1970,1,1) + (L114 / 86400)</f>
        <v>41875.208333333336</v>
      </c>
      <c r="O114" s="8">
        <f>DATE(1970,1,1) + (M114 / 86400)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(E115/D115)*100</f>
        <v>376.87878787878788</v>
      </c>
      <c r="G115" t="s">
        <v>20</v>
      </c>
      <c r="H115">
        <v>131</v>
      </c>
      <c r="I115" s="13">
        <f>IFERROR(E115/H115,"0")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>DATE(1970,1,1) + (L115 / 86400)</f>
        <v>42990.208333333328</v>
      </c>
      <c r="O115" s="8">
        <f>DATE(1970,1,1) + (M115 / 86400)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(E116/D116)*100</f>
        <v>727.15789473684208</v>
      </c>
      <c r="G116" t="s">
        <v>20</v>
      </c>
      <c r="H116">
        <v>126</v>
      </c>
      <c r="I116" s="13">
        <f>IFERROR(E116/H116,"0")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>DATE(1970,1,1) + (L116 / 86400)</f>
        <v>43564.208333333328</v>
      </c>
      <c r="O116" s="8">
        <f>DATE(1970,1,1) + (M116 / 86400)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(E117/D117)*100</f>
        <v>87.211757648470297</v>
      </c>
      <c r="G117" t="s">
        <v>14</v>
      </c>
      <c r="H117">
        <v>3304</v>
      </c>
      <c r="I117" s="13">
        <f>IFERROR(E117/H117,"0")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>DATE(1970,1,1) + (L117 / 86400)</f>
        <v>43056.25</v>
      </c>
      <c r="O117" s="8">
        <f>DATE(1970,1,1) + (M117 / 86400)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(E118/D118)*100</f>
        <v>88</v>
      </c>
      <c r="G118" t="s">
        <v>14</v>
      </c>
      <c r="H118">
        <v>73</v>
      </c>
      <c r="I118" s="13">
        <f>IFERROR(E118/H118,"0")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>DATE(1970,1,1) + (L118 / 86400)</f>
        <v>42265.208333333328</v>
      </c>
      <c r="O118" s="8">
        <f>DATE(1970,1,1) + (M118 / 86400)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(E119/D119)*100</f>
        <v>173.9387755102041</v>
      </c>
      <c r="G119" t="s">
        <v>20</v>
      </c>
      <c r="H119">
        <v>275</v>
      </c>
      <c r="I119" s="13">
        <f>IFERROR(E119/H119,"0")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>DATE(1970,1,1) + (L119 / 86400)</f>
        <v>40808.208333333336</v>
      </c>
      <c r="O119" s="8">
        <f>DATE(1970,1,1) + (M119 / 86400)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(E120/D120)*100</f>
        <v>117.61111111111111</v>
      </c>
      <c r="G120" t="s">
        <v>20</v>
      </c>
      <c r="H120">
        <v>67</v>
      </c>
      <c r="I120" s="13">
        <f>IFERROR(E120/H120,"0")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>DATE(1970,1,1) + (L120 / 86400)</f>
        <v>41665.25</v>
      </c>
      <c r="O120" s="8">
        <f>DATE(1970,1,1) + (M120 / 86400)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(E121/D121)*100</f>
        <v>214.96</v>
      </c>
      <c r="G121" t="s">
        <v>20</v>
      </c>
      <c r="H121">
        <v>154</v>
      </c>
      <c r="I121" s="13">
        <f>IFERROR(E121/H121,"0")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>DATE(1970,1,1) + (L121 / 86400)</f>
        <v>41806.208333333336</v>
      </c>
      <c r="O121" s="8">
        <f>DATE(1970,1,1) + (M121 / 86400)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(E122/D122)*100</f>
        <v>149.49667110519306</v>
      </c>
      <c r="G122" t="s">
        <v>20</v>
      </c>
      <c r="H122">
        <v>1782</v>
      </c>
      <c r="I122" s="13">
        <f>IFERROR(E122/H122,"0")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>DATE(1970,1,1) + (L122 / 86400)</f>
        <v>42111.208333333328</v>
      </c>
      <c r="O122" s="8">
        <f>DATE(1970,1,1) + (M122 / 86400)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(E123/D123)*100</f>
        <v>219.33995584988963</v>
      </c>
      <c r="G123" t="s">
        <v>20</v>
      </c>
      <c r="H123">
        <v>903</v>
      </c>
      <c r="I123" s="13">
        <f>IFERROR(E123/H123,"0")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>DATE(1970,1,1) + (L123 / 86400)</f>
        <v>41917.208333333336</v>
      </c>
      <c r="O123" s="8">
        <f>DATE(1970,1,1) + (M123 / 86400)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(E124/D124)*100</f>
        <v>64.367690058479525</v>
      </c>
      <c r="G124" t="s">
        <v>14</v>
      </c>
      <c r="H124">
        <v>3387</v>
      </c>
      <c r="I124" s="13">
        <f>IFERROR(E124/H124,"0")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>DATE(1970,1,1) + (L124 / 86400)</f>
        <v>41970.25</v>
      </c>
      <c r="O124" s="8">
        <f>DATE(1970,1,1) + (M124 / 86400)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(E125/D125)*100</f>
        <v>18.622397298818232</v>
      </c>
      <c r="G125" t="s">
        <v>14</v>
      </c>
      <c r="H125">
        <v>662</v>
      </c>
      <c r="I125" s="13">
        <f>IFERROR(E125/H125,"0")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>DATE(1970,1,1) + (L125 / 86400)</f>
        <v>42332.25</v>
      </c>
      <c r="O125" s="8">
        <f>DATE(1970,1,1) + (M125 / 86400)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(E126/D126)*100</f>
        <v>367.76923076923077</v>
      </c>
      <c r="G126" t="s">
        <v>20</v>
      </c>
      <c r="H126">
        <v>94</v>
      </c>
      <c r="I126" s="13">
        <f>IFERROR(E126/H126,"0")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>DATE(1970,1,1) + (L126 / 86400)</f>
        <v>43598.208333333328</v>
      </c>
      <c r="O126" s="8">
        <f>DATE(1970,1,1) + (M126 / 86400)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(E127/D127)*100</f>
        <v>159.90566037735849</v>
      </c>
      <c r="G127" t="s">
        <v>20</v>
      </c>
      <c r="H127">
        <v>180</v>
      </c>
      <c r="I127" s="13">
        <f>IFERROR(E127/H127,"0")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>DATE(1970,1,1) + (L127 / 86400)</f>
        <v>43362.208333333328</v>
      </c>
      <c r="O127" s="8">
        <f>DATE(1970,1,1) + (M127 / 86400)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(E128/D128)*100</f>
        <v>38.633185349611544</v>
      </c>
      <c r="G128" t="s">
        <v>14</v>
      </c>
      <c r="H128">
        <v>774</v>
      </c>
      <c r="I128" s="13">
        <f>IFERROR(E128/H128,"0")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>DATE(1970,1,1) + (L128 / 86400)</f>
        <v>42596.208333333328</v>
      </c>
      <c r="O128" s="8">
        <f>DATE(1970,1,1) + (M128 / 86400)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(E129/D129)*100</f>
        <v>51.42151162790698</v>
      </c>
      <c r="G129" t="s">
        <v>14</v>
      </c>
      <c r="H129">
        <v>672</v>
      </c>
      <c r="I129" s="13">
        <f>IFERROR(E129/H129,"0")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>DATE(1970,1,1) + (L129 / 86400)</f>
        <v>40310.208333333336</v>
      </c>
      <c r="O129" s="8">
        <f>DATE(1970,1,1) + (M129 / 86400)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(E130/D130)*100</f>
        <v>60.334277620396605</v>
      </c>
      <c r="G130" t="s">
        <v>74</v>
      </c>
      <c r="H130">
        <v>532</v>
      </c>
      <c r="I130" s="13">
        <f>IFERROR(E130/H130,"0")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>DATE(1970,1,1) + (L130 / 86400)</f>
        <v>40417.208333333336</v>
      </c>
      <c r="O130" s="8">
        <f>DATE(1970,1,1) + (M130 / 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(E131/D131)*100</f>
        <v>3.202693602693603</v>
      </c>
      <c r="G131" t="s">
        <v>74</v>
      </c>
      <c r="H131">
        <v>55</v>
      </c>
      <c r="I131" s="13">
        <f>IFERROR(E131/H131,"0")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>DATE(1970,1,1) + (L131 / 86400)</f>
        <v>42038.25</v>
      </c>
      <c r="O131" s="8">
        <f>DATE(1970,1,1) + (M131 / 86400)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(E132/D132)*100</f>
        <v>155.46875</v>
      </c>
      <c r="G132" t="s">
        <v>20</v>
      </c>
      <c r="H132">
        <v>533</v>
      </c>
      <c r="I132" s="13">
        <f>IFERROR(E132/H132,"0")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>DATE(1970,1,1) + (L132 / 86400)</f>
        <v>40842.208333333336</v>
      </c>
      <c r="O132" s="8">
        <f>DATE(1970,1,1) + (M132 / 86400)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(E133/D133)*100</f>
        <v>100.85974499089254</v>
      </c>
      <c r="G133" t="s">
        <v>20</v>
      </c>
      <c r="H133">
        <v>2443</v>
      </c>
      <c r="I133" s="13">
        <f>IFERROR(E133/H133,"0")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>DATE(1970,1,1) + (L133 / 86400)</f>
        <v>41607.25</v>
      </c>
      <c r="O133" s="8">
        <f>DATE(1970,1,1) + (M133 / 86400)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(E134/D134)*100</f>
        <v>116.18181818181819</v>
      </c>
      <c r="G134" t="s">
        <v>20</v>
      </c>
      <c r="H134">
        <v>89</v>
      </c>
      <c r="I134" s="13">
        <f>IFERROR(E134/H134,"0")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>DATE(1970,1,1) + (L134 / 86400)</f>
        <v>43112.25</v>
      </c>
      <c r="O134" s="8">
        <f>DATE(1970,1,1) + (M134 / 86400)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(E135/D135)*100</f>
        <v>310.77777777777777</v>
      </c>
      <c r="G135" t="s">
        <v>20</v>
      </c>
      <c r="H135">
        <v>159</v>
      </c>
      <c r="I135" s="13">
        <f>IFERROR(E135/H135,"0")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>DATE(1970,1,1) + (L135 / 86400)</f>
        <v>40767.208333333336</v>
      </c>
      <c r="O135" s="8">
        <f>DATE(1970,1,1) + (M135 / 86400)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(E136/D136)*100</f>
        <v>89.73668341708543</v>
      </c>
      <c r="G136" t="s">
        <v>14</v>
      </c>
      <c r="H136">
        <v>940</v>
      </c>
      <c r="I136" s="13">
        <f>IFERROR(E136/H136,"0")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>DATE(1970,1,1) + (L136 / 86400)</f>
        <v>40713.208333333336</v>
      </c>
      <c r="O136" s="8">
        <f>DATE(1970,1,1) + (M136 / 86400)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(E137/D137)*100</f>
        <v>71.27272727272728</v>
      </c>
      <c r="G137" t="s">
        <v>14</v>
      </c>
      <c r="H137">
        <v>117</v>
      </c>
      <c r="I137" s="13">
        <f>IFERROR(E137/H137,"0")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>DATE(1970,1,1) + (L137 / 86400)</f>
        <v>41340.25</v>
      </c>
      <c r="O137" s="8">
        <f>DATE(1970,1,1) + (M137 / 86400)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(E138/D138)*100</f>
        <v>3.2862318840579712</v>
      </c>
      <c r="G138" t="s">
        <v>74</v>
      </c>
      <c r="H138">
        <v>58</v>
      </c>
      <c r="I138" s="13">
        <f>IFERROR(E138/H138,"0")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>DATE(1970,1,1) + (L138 / 86400)</f>
        <v>41797.208333333336</v>
      </c>
      <c r="O138" s="8">
        <f>DATE(1970,1,1) + (M138 / 86400)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(E139/D139)*100</f>
        <v>261.77777777777777</v>
      </c>
      <c r="G139" t="s">
        <v>20</v>
      </c>
      <c r="H139">
        <v>50</v>
      </c>
      <c r="I139" s="13">
        <f>IFERROR(E139/H139,"0")</f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>DATE(1970,1,1) + (L139 / 86400)</f>
        <v>40457.208333333336</v>
      </c>
      <c r="O139" s="8">
        <f>DATE(1970,1,1) + (M139 / 86400)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(E140/D140)*100</f>
        <v>96</v>
      </c>
      <c r="G140" t="s">
        <v>14</v>
      </c>
      <c r="H140">
        <v>115</v>
      </c>
      <c r="I140" s="13">
        <f>IFERROR(E140/H140,"0")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>DATE(1970,1,1) + (L140 / 86400)</f>
        <v>41180.208333333336</v>
      </c>
      <c r="O140" s="8">
        <f>DATE(1970,1,1) + (M140 / 86400)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(E141/D141)*100</f>
        <v>20.896851248642779</v>
      </c>
      <c r="G141" t="s">
        <v>14</v>
      </c>
      <c r="H141">
        <v>326</v>
      </c>
      <c r="I141" s="13">
        <f>IFERROR(E141/H141,"0")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>DATE(1970,1,1) + (L141 / 86400)</f>
        <v>42115.208333333328</v>
      </c>
      <c r="O141" s="8">
        <f>DATE(1970,1,1) + (M141 / 86400)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(E142/D142)*100</f>
        <v>223.16363636363636</v>
      </c>
      <c r="G142" t="s">
        <v>20</v>
      </c>
      <c r="H142">
        <v>186</v>
      </c>
      <c r="I142" s="13">
        <f>IFERROR(E142/H142,"0")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>DATE(1970,1,1) + (L142 / 86400)</f>
        <v>43156.25</v>
      </c>
      <c r="O142" s="8">
        <f>DATE(1970,1,1) + (M142 / 86400)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(E143/D143)*100</f>
        <v>101.59097978227061</v>
      </c>
      <c r="G143" t="s">
        <v>20</v>
      </c>
      <c r="H143">
        <v>1071</v>
      </c>
      <c r="I143" s="13">
        <f>IFERROR(E143/H143,"0")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>DATE(1970,1,1) + (L143 / 86400)</f>
        <v>42167.208333333328</v>
      </c>
      <c r="O143" s="8">
        <f>DATE(1970,1,1) + (M143 / 86400)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(E144/D144)*100</f>
        <v>230.03999999999996</v>
      </c>
      <c r="G144" t="s">
        <v>20</v>
      </c>
      <c r="H144">
        <v>117</v>
      </c>
      <c r="I144" s="13">
        <f>IFERROR(E144/H144,"0")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>DATE(1970,1,1) + (L144 / 86400)</f>
        <v>41005.208333333336</v>
      </c>
      <c r="O144" s="8">
        <f>DATE(1970,1,1) + (M144 / 86400)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(E145/D145)*100</f>
        <v>135.59259259259261</v>
      </c>
      <c r="G145" t="s">
        <v>20</v>
      </c>
      <c r="H145">
        <v>70</v>
      </c>
      <c r="I145" s="13">
        <f>IFERROR(E145/H145,"0")</f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>DATE(1970,1,1) + (L145 / 86400)</f>
        <v>40357.208333333336</v>
      </c>
      <c r="O145" s="8">
        <f>DATE(1970,1,1) + (M145 / 86400)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(E146/D146)*100</f>
        <v>129.1</v>
      </c>
      <c r="G146" t="s">
        <v>20</v>
      </c>
      <c r="H146">
        <v>135</v>
      </c>
      <c r="I146" s="13">
        <f>IFERROR(E146/H146,"0")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>DATE(1970,1,1) + (L146 / 86400)</f>
        <v>43633.208333333328</v>
      </c>
      <c r="O146" s="8">
        <f>DATE(1970,1,1) + (M146 / 86400)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(E147/D147)*100</f>
        <v>236.512</v>
      </c>
      <c r="G147" t="s">
        <v>20</v>
      </c>
      <c r="H147">
        <v>768</v>
      </c>
      <c r="I147" s="13">
        <f>IFERROR(E147/H147,"0")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>DATE(1970,1,1) + (L147 / 86400)</f>
        <v>41889.208333333336</v>
      </c>
      <c r="O147" s="8">
        <f>DATE(1970,1,1) + (M147 / 86400)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(E148/D148)*100</f>
        <v>17.25</v>
      </c>
      <c r="G148" t="s">
        <v>74</v>
      </c>
      <c r="H148">
        <v>51</v>
      </c>
      <c r="I148" s="13">
        <f>IFERROR(E148/H148,"0")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>DATE(1970,1,1) + (L148 / 86400)</f>
        <v>40855.25</v>
      </c>
      <c r="O148" s="8">
        <f>DATE(1970,1,1) + (M148 / 86400)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(E149/D149)*100</f>
        <v>112.49397590361446</v>
      </c>
      <c r="G149" t="s">
        <v>20</v>
      </c>
      <c r="H149">
        <v>199</v>
      </c>
      <c r="I149" s="13">
        <f>IFERROR(E149/H149,"0")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>DATE(1970,1,1) + (L149 / 86400)</f>
        <v>42534.208333333328</v>
      </c>
      <c r="O149" s="8">
        <f>DATE(1970,1,1) + (M149 / 86400)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(E150/D150)*100</f>
        <v>121.02150537634408</v>
      </c>
      <c r="G150" t="s">
        <v>20</v>
      </c>
      <c r="H150">
        <v>107</v>
      </c>
      <c r="I150" s="13">
        <f>IFERROR(E150/H150,"0")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>DATE(1970,1,1) + (L150 / 86400)</f>
        <v>42941.208333333328</v>
      </c>
      <c r="O150" s="8">
        <f>DATE(1970,1,1) + (M150 / 86400)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(E151/D151)*100</f>
        <v>219.87096774193549</v>
      </c>
      <c r="G151" t="s">
        <v>20</v>
      </c>
      <c r="H151">
        <v>195</v>
      </c>
      <c r="I151" s="13">
        <f>IFERROR(E151/H151,"0")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>DATE(1970,1,1) + (L151 / 86400)</f>
        <v>41275.25</v>
      </c>
      <c r="O151" s="8">
        <f>DATE(1970,1,1) + (M151 / 86400)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(E152/D152)*100</f>
        <v>1</v>
      </c>
      <c r="G152" t="s">
        <v>14</v>
      </c>
      <c r="H152">
        <v>1</v>
      </c>
      <c r="I152" s="13">
        <f>IFERROR(E152/H152,"0")</f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>DATE(1970,1,1) + (L152 / 86400)</f>
        <v>43450.25</v>
      </c>
      <c r="O152" s="8">
        <f>DATE(1970,1,1) + (M152 / 86400)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(E153/D153)*100</f>
        <v>64.166909620991248</v>
      </c>
      <c r="G153" t="s">
        <v>14</v>
      </c>
      <c r="H153">
        <v>1467</v>
      </c>
      <c r="I153" s="13">
        <f>IFERROR(E153/H153,"0")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>DATE(1970,1,1) + (L153 / 86400)</f>
        <v>41799.208333333336</v>
      </c>
      <c r="O153" s="8">
        <f>DATE(1970,1,1) + (M153 / 86400)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(E154/D154)*100</f>
        <v>423.06746987951806</v>
      </c>
      <c r="G154" t="s">
        <v>20</v>
      </c>
      <c r="H154">
        <v>3376</v>
      </c>
      <c r="I154" s="13">
        <f>IFERROR(E154/H154,"0")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>DATE(1970,1,1) + (L154 / 86400)</f>
        <v>42783.25</v>
      </c>
      <c r="O154" s="8">
        <f>DATE(1970,1,1) + (M154 / 86400)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(E155/D155)*100</f>
        <v>92.984160506863773</v>
      </c>
      <c r="G155" t="s">
        <v>14</v>
      </c>
      <c r="H155">
        <v>5681</v>
      </c>
      <c r="I155" s="13">
        <f>IFERROR(E155/H155,"0")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>DATE(1970,1,1) + (L155 / 86400)</f>
        <v>41201.208333333336</v>
      </c>
      <c r="O155" s="8">
        <f>DATE(1970,1,1) + (M155 / 86400)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(E156/D156)*100</f>
        <v>58.756567425569173</v>
      </c>
      <c r="G156" t="s">
        <v>14</v>
      </c>
      <c r="H156">
        <v>1059</v>
      </c>
      <c r="I156" s="13">
        <f>IFERROR(E156/H156,"0")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>DATE(1970,1,1) + (L156 / 86400)</f>
        <v>42502.208333333328</v>
      </c>
      <c r="O156" s="8">
        <f>DATE(1970,1,1) + (M156 / 86400)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(E157/D157)*100</f>
        <v>65.022222222222226</v>
      </c>
      <c r="G157" t="s">
        <v>14</v>
      </c>
      <c r="H157">
        <v>1194</v>
      </c>
      <c r="I157" s="13">
        <f>IFERROR(E157/H157,"0")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>DATE(1970,1,1) + (L157 / 86400)</f>
        <v>40262.208333333336</v>
      </c>
      <c r="O157" s="8">
        <f>DATE(1970,1,1) + (M157 / 86400)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(E158/D158)*100</f>
        <v>73.939560439560438</v>
      </c>
      <c r="G158" t="s">
        <v>74</v>
      </c>
      <c r="H158">
        <v>379</v>
      </c>
      <c r="I158" s="13">
        <f>IFERROR(E158/H158,"0")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>DATE(1970,1,1) + (L158 / 86400)</f>
        <v>43743.208333333328</v>
      </c>
      <c r="O158" s="8">
        <f>DATE(1970,1,1) + (M158 / 86400)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(E159/D159)*100</f>
        <v>52.666666666666664</v>
      </c>
      <c r="G159" t="s">
        <v>14</v>
      </c>
      <c r="H159">
        <v>30</v>
      </c>
      <c r="I159" s="13">
        <f>IFERROR(E159/H159,"0")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>DATE(1970,1,1) + (L159 / 86400)</f>
        <v>41638.25</v>
      </c>
      <c r="O159" s="8">
        <f>DATE(1970,1,1) + (M159 / 86400)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(E160/D160)*100</f>
        <v>220.95238095238096</v>
      </c>
      <c r="G160" t="s">
        <v>20</v>
      </c>
      <c r="H160">
        <v>41</v>
      </c>
      <c r="I160" s="13">
        <f>IFERROR(E160/H160,"0")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>DATE(1970,1,1) + (L160 / 86400)</f>
        <v>42346.25</v>
      </c>
      <c r="O160" s="8">
        <f>DATE(1970,1,1) + (M160 / 86400)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(E161/D161)*100</f>
        <v>100.01150627615063</v>
      </c>
      <c r="G161" t="s">
        <v>20</v>
      </c>
      <c r="H161">
        <v>1821</v>
      </c>
      <c r="I161" s="13">
        <f>IFERROR(E161/H161,"0")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>DATE(1970,1,1) + (L161 / 86400)</f>
        <v>43551.208333333328</v>
      </c>
      <c r="O161" s="8">
        <f>DATE(1970,1,1) + (M161 / 86400)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(E162/D162)*100</f>
        <v>162.3125</v>
      </c>
      <c r="G162" t="s">
        <v>20</v>
      </c>
      <c r="H162">
        <v>164</v>
      </c>
      <c r="I162" s="13">
        <f>IFERROR(E162/H162,"0")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>DATE(1970,1,1) + (L162 / 86400)</f>
        <v>43582.208333333328</v>
      </c>
      <c r="O162" s="8">
        <f>DATE(1970,1,1) + (M162 / 86400)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(E163/D163)*100</f>
        <v>78.181818181818187</v>
      </c>
      <c r="G163" t="s">
        <v>14</v>
      </c>
      <c r="H163">
        <v>75</v>
      </c>
      <c r="I163" s="13">
        <f>IFERROR(E163/H163,"0")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>DATE(1970,1,1) + (L163 / 86400)</f>
        <v>42270.208333333328</v>
      </c>
      <c r="O163" s="8">
        <f>DATE(1970,1,1) + (M163 / 86400)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(E164/D164)*100</f>
        <v>149.73770491803279</v>
      </c>
      <c r="G164" t="s">
        <v>20</v>
      </c>
      <c r="H164">
        <v>157</v>
      </c>
      <c r="I164" s="13">
        <f>IFERROR(E164/H164,"0")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>DATE(1970,1,1) + (L164 / 86400)</f>
        <v>43442.25</v>
      </c>
      <c r="O164" s="8">
        <f>DATE(1970,1,1) + (M164 / 86400)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(E165/D165)*100</f>
        <v>253.25714285714284</v>
      </c>
      <c r="G165" t="s">
        <v>20</v>
      </c>
      <c r="H165">
        <v>246</v>
      </c>
      <c r="I165" s="13">
        <f>IFERROR(E165/H165,"0")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>DATE(1970,1,1) + (L165 / 86400)</f>
        <v>43028.208333333328</v>
      </c>
      <c r="O165" s="8">
        <f>DATE(1970,1,1) + (M165 / 86400)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(E166/D166)*100</f>
        <v>100.16943521594683</v>
      </c>
      <c r="G166" t="s">
        <v>20</v>
      </c>
      <c r="H166">
        <v>1396</v>
      </c>
      <c r="I166" s="13">
        <f>IFERROR(E166/H166,"0")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>DATE(1970,1,1) + (L166 / 86400)</f>
        <v>43016.208333333328</v>
      </c>
      <c r="O166" s="8">
        <f>DATE(1970,1,1) + (M166 / 86400)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(E167/D167)*100</f>
        <v>121.99004424778761</v>
      </c>
      <c r="G167" t="s">
        <v>20</v>
      </c>
      <c r="H167">
        <v>2506</v>
      </c>
      <c r="I167" s="13">
        <f>IFERROR(E167/H167,"0")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>DATE(1970,1,1) + (L167 / 86400)</f>
        <v>42948.208333333328</v>
      </c>
      <c r="O167" s="8">
        <f>DATE(1970,1,1) + (M167 / 86400)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(E168/D168)*100</f>
        <v>137.13265306122449</v>
      </c>
      <c r="G168" t="s">
        <v>20</v>
      </c>
      <c r="H168">
        <v>244</v>
      </c>
      <c r="I168" s="13">
        <f>IFERROR(E168/H168,"0")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>DATE(1970,1,1) + (L168 / 86400)</f>
        <v>40534.25</v>
      </c>
      <c r="O168" s="8">
        <f>DATE(1970,1,1) + (M168 / 86400)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(E169/D169)*100</f>
        <v>415.53846153846149</v>
      </c>
      <c r="G169" t="s">
        <v>20</v>
      </c>
      <c r="H169">
        <v>146</v>
      </c>
      <c r="I169" s="13">
        <f>IFERROR(E169/H169,"0")</f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>DATE(1970,1,1) + (L169 / 86400)</f>
        <v>41435.208333333336</v>
      </c>
      <c r="O169" s="8">
        <f>DATE(1970,1,1) + (M169 / 86400)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(E170/D170)*100</f>
        <v>31.30913348946136</v>
      </c>
      <c r="G170" t="s">
        <v>14</v>
      </c>
      <c r="H170">
        <v>955</v>
      </c>
      <c r="I170" s="13">
        <f>IFERROR(E170/H170,"0")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>DATE(1970,1,1) + (L170 / 86400)</f>
        <v>43518.25</v>
      </c>
      <c r="O170" s="8">
        <f>DATE(1970,1,1) + (M170 / 86400)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(E171/D171)*100</f>
        <v>424.08154506437768</v>
      </c>
      <c r="G171" t="s">
        <v>20</v>
      </c>
      <c r="H171">
        <v>1267</v>
      </c>
      <c r="I171" s="13">
        <f>IFERROR(E171/H171,"0")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>DATE(1970,1,1) + (L171 / 86400)</f>
        <v>41077.208333333336</v>
      </c>
      <c r="O171" s="8">
        <f>DATE(1970,1,1) + (M171 / 86400)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(E172/D172)*100</f>
        <v>2.93886230728336</v>
      </c>
      <c r="G172" t="s">
        <v>14</v>
      </c>
      <c r="H172">
        <v>67</v>
      </c>
      <c r="I172" s="13">
        <f>IFERROR(E172/H172,"0")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>DATE(1970,1,1) + (L172 / 86400)</f>
        <v>42950.208333333328</v>
      </c>
      <c r="O172" s="8">
        <f>DATE(1970,1,1) + (M172 / 86400)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(E173/D173)*100</f>
        <v>10.63265306122449</v>
      </c>
      <c r="G173" t="s">
        <v>14</v>
      </c>
      <c r="H173">
        <v>5</v>
      </c>
      <c r="I173" s="13">
        <f>IFERROR(E173/H173,"0")</f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>DATE(1970,1,1) + (L173 / 86400)</f>
        <v>41718.208333333336</v>
      </c>
      <c r="O173" s="8">
        <f>DATE(1970,1,1) + (M173 / 86400)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(E174/D174)*100</f>
        <v>82.875</v>
      </c>
      <c r="G174" t="s">
        <v>14</v>
      </c>
      <c r="H174">
        <v>26</v>
      </c>
      <c r="I174" s="13">
        <f>IFERROR(E174/H174,"0")</f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>DATE(1970,1,1) + (L174 / 86400)</f>
        <v>41839.208333333336</v>
      </c>
      <c r="O174" s="8">
        <f>DATE(1970,1,1) + (M174 / 86400)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(E175/D175)*100</f>
        <v>163.01447776628748</v>
      </c>
      <c r="G175" t="s">
        <v>20</v>
      </c>
      <c r="H175">
        <v>1561</v>
      </c>
      <c r="I175" s="13">
        <f>IFERROR(E175/H175,"0")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>DATE(1970,1,1) + (L175 / 86400)</f>
        <v>41412.208333333336</v>
      </c>
      <c r="O175" s="8">
        <f>DATE(1970,1,1) + (M175 / 86400)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(E176/D176)*100</f>
        <v>894.66666666666674</v>
      </c>
      <c r="G176" t="s">
        <v>20</v>
      </c>
      <c r="H176">
        <v>48</v>
      </c>
      <c r="I176" s="13">
        <f>IFERROR(E176/H176,"0")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>DATE(1970,1,1) + (L176 / 86400)</f>
        <v>42282.208333333328</v>
      </c>
      <c r="O176" s="8">
        <f>DATE(1970,1,1) + (M176 / 86400)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(E177/D177)*100</f>
        <v>26.191501103752756</v>
      </c>
      <c r="G177" t="s">
        <v>14</v>
      </c>
      <c r="H177">
        <v>1130</v>
      </c>
      <c r="I177" s="13">
        <f>IFERROR(E177/H177,"0")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>DATE(1970,1,1) + (L177 / 86400)</f>
        <v>42613.208333333328</v>
      </c>
      <c r="O177" s="8">
        <f>DATE(1970,1,1) + (M177 / 86400)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(E178/D178)*100</f>
        <v>74.834782608695647</v>
      </c>
      <c r="G178" t="s">
        <v>14</v>
      </c>
      <c r="H178">
        <v>782</v>
      </c>
      <c r="I178" s="13">
        <f>IFERROR(E178/H178,"0")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>DATE(1970,1,1) + (L178 / 86400)</f>
        <v>42616.208333333328</v>
      </c>
      <c r="O178" s="8">
        <f>DATE(1970,1,1) + (M178 / 86400)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(E179/D179)*100</f>
        <v>416.47680412371136</v>
      </c>
      <c r="G179" t="s">
        <v>20</v>
      </c>
      <c r="H179">
        <v>2739</v>
      </c>
      <c r="I179" s="13">
        <f>IFERROR(E179/H179,"0")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>DATE(1970,1,1) + (L179 / 86400)</f>
        <v>40497.25</v>
      </c>
      <c r="O179" s="8">
        <f>DATE(1970,1,1) + (M179 / 86400)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(E180/D180)*100</f>
        <v>96.208333333333329</v>
      </c>
      <c r="G180" t="s">
        <v>14</v>
      </c>
      <c r="H180">
        <v>210</v>
      </c>
      <c r="I180" s="13">
        <f>IFERROR(E180/H180,"0")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>DATE(1970,1,1) + (L180 / 86400)</f>
        <v>42999.208333333328</v>
      </c>
      <c r="O180" s="8">
        <f>DATE(1970,1,1) + (M180 / 86400)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(E181/D181)*100</f>
        <v>357.71910112359546</v>
      </c>
      <c r="G181" t="s">
        <v>20</v>
      </c>
      <c r="H181">
        <v>3537</v>
      </c>
      <c r="I181" s="13">
        <f>IFERROR(E181/H181,"0")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>DATE(1970,1,1) + (L181 / 86400)</f>
        <v>41350.208333333336</v>
      </c>
      <c r="O181" s="8">
        <f>DATE(1970,1,1) + (M181 / 86400)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(E182/D182)*100</f>
        <v>308.45714285714286</v>
      </c>
      <c r="G182" t="s">
        <v>20</v>
      </c>
      <c r="H182">
        <v>2107</v>
      </c>
      <c r="I182" s="13">
        <f>IFERROR(E182/H182,"0")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>DATE(1970,1,1) + (L182 / 86400)</f>
        <v>40259.208333333336</v>
      </c>
      <c r="O182" s="8">
        <f>DATE(1970,1,1) + (M182 / 86400)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(E183/D183)*100</f>
        <v>61.802325581395344</v>
      </c>
      <c r="G183" t="s">
        <v>14</v>
      </c>
      <c r="H183">
        <v>136</v>
      </c>
      <c r="I183" s="13">
        <f>IFERROR(E183/H183,"0")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>DATE(1970,1,1) + (L183 / 86400)</f>
        <v>43012.208333333328</v>
      </c>
      <c r="O183" s="8">
        <f>DATE(1970,1,1) + (M183 / 86400)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(E184/D184)*100</f>
        <v>722.32472324723244</v>
      </c>
      <c r="G184" t="s">
        <v>20</v>
      </c>
      <c r="H184">
        <v>3318</v>
      </c>
      <c r="I184" s="13">
        <f>IFERROR(E184/H184,"0")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>DATE(1970,1,1) + (L184 / 86400)</f>
        <v>43631.208333333328</v>
      </c>
      <c r="O184" s="8">
        <f>DATE(1970,1,1) + (M184 / 86400)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(E185/D185)*100</f>
        <v>69.117647058823522</v>
      </c>
      <c r="G185" t="s">
        <v>14</v>
      </c>
      <c r="H185">
        <v>86</v>
      </c>
      <c r="I185" s="13">
        <f>IFERROR(E185/H185,"0")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>DATE(1970,1,1) + (L185 / 86400)</f>
        <v>40430.208333333336</v>
      </c>
      <c r="O185" s="8">
        <f>DATE(1970,1,1) + (M185 / 86400)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(E186/D186)*100</f>
        <v>293.05555555555554</v>
      </c>
      <c r="G186" t="s">
        <v>20</v>
      </c>
      <c r="H186">
        <v>340</v>
      </c>
      <c r="I186" s="13">
        <f>IFERROR(E186/H186,"0")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>DATE(1970,1,1) + (L186 / 86400)</f>
        <v>43588.208333333328</v>
      </c>
      <c r="O186" s="8">
        <f>DATE(1970,1,1) + (M186 / 86400)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(E187/D187)*100</f>
        <v>71.8</v>
      </c>
      <c r="G187" t="s">
        <v>14</v>
      </c>
      <c r="H187">
        <v>19</v>
      </c>
      <c r="I187" s="13">
        <f>IFERROR(E187/H187,"0")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>DATE(1970,1,1) + (L187 / 86400)</f>
        <v>43233.208333333328</v>
      </c>
      <c r="O187" s="8">
        <f>DATE(1970,1,1) + (M187 / 86400)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(E188/D188)*100</f>
        <v>31.934684684684683</v>
      </c>
      <c r="G188" t="s">
        <v>14</v>
      </c>
      <c r="H188">
        <v>886</v>
      </c>
      <c r="I188" s="13">
        <f>IFERROR(E188/H188,"0")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>DATE(1970,1,1) + (L188 / 86400)</f>
        <v>41782.208333333336</v>
      </c>
      <c r="O188" s="8">
        <f>DATE(1970,1,1) + (M188 / 86400)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(E189/D189)*100</f>
        <v>229.87375415282392</v>
      </c>
      <c r="G189" t="s">
        <v>20</v>
      </c>
      <c r="H189">
        <v>1442</v>
      </c>
      <c r="I189" s="13">
        <f>IFERROR(E189/H189,"0")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>DATE(1970,1,1) + (L189 / 86400)</f>
        <v>41328.25</v>
      </c>
      <c r="O189" s="8">
        <f>DATE(1970,1,1) + (M189 / 86400)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(E190/D190)*100</f>
        <v>32.012195121951223</v>
      </c>
      <c r="G190" t="s">
        <v>14</v>
      </c>
      <c r="H190">
        <v>35</v>
      </c>
      <c r="I190" s="13">
        <f>IFERROR(E190/H190,"0")</f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>DATE(1970,1,1) + (L190 / 86400)</f>
        <v>41975.25</v>
      </c>
      <c r="O190" s="8">
        <f>DATE(1970,1,1) + (M190 / 86400)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(E191/D191)*100</f>
        <v>23.525352848928385</v>
      </c>
      <c r="G191" t="s">
        <v>74</v>
      </c>
      <c r="H191">
        <v>441</v>
      </c>
      <c r="I191" s="13">
        <f>IFERROR(E191/H191,"0")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>DATE(1970,1,1) + (L191 / 86400)</f>
        <v>42433.25</v>
      </c>
      <c r="O191" s="8">
        <f>DATE(1970,1,1) + (M191 / 86400)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(E192/D192)*100</f>
        <v>68.594594594594597</v>
      </c>
      <c r="G192" t="s">
        <v>14</v>
      </c>
      <c r="H192">
        <v>24</v>
      </c>
      <c r="I192" s="13">
        <f>IFERROR(E192/H192,"0")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>DATE(1970,1,1) + (L192 / 86400)</f>
        <v>41429.208333333336</v>
      </c>
      <c r="O192" s="8">
        <f>DATE(1970,1,1) + (M192 / 86400)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(E193/D193)*100</f>
        <v>37.952380952380956</v>
      </c>
      <c r="G193" t="s">
        <v>14</v>
      </c>
      <c r="H193">
        <v>86</v>
      </c>
      <c r="I193" s="13">
        <f>IFERROR(E193/H193,"0")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>DATE(1970,1,1) + (L193 / 86400)</f>
        <v>43536.208333333328</v>
      </c>
      <c r="O193" s="8">
        <f>DATE(1970,1,1) + (M193 / 86400)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(E194/D194)*100</f>
        <v>19.992957746478872</v>
      </c>
      <c r="G194" t="s">
        <v>14</v>
      </c>
      <c r="H194">
        <v>243</v>
      </c>
      <c r="I194" s="13">
        <f>IFERROR(E194/H194,"0")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>DATE(1970,1,1) + (L194 / 86400)</f>
        <v>41817.208333333336</v>
      </c>
      <c r="O194" s="8">
        <f>DATE(1970,1,1) + (M194 / 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(E195/D195)*100</f>
        <v>45.636363636363633</v>
      </c>
      <c r="G195" t="s">
        <v>14</v>
      </c>
      <c r="H195">
        <v>65</v>
      </c>
      <c r="I195" s="13">
        <f>IFERROR(E195/H195,"0")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>DATE(1970,1,1) + (L195 / 86400)</f>
        <v>43198.208333333328</v>
      </c>
      <c r="O195" s="8">
        <f>DATE(1970,1,1) + (M195 / 86400)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(E196/D196)*100</f>
        <v>122.7605633802817</v>
      </c>
      <c r="G196" t="s">
        <v>20</v>
      </c>
      <c r="H196">
        <v>126</v>
      </c>
      <c r="I196" s="13">
        <f>IFERROR(E196/H196,"0")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>DATE(1970,1,1) + (L196 / 86400)</f>
        <v>42261.208333333328</v>
      </c>
      <c r="O196" s="8">
        <f>DATE(1970,1,1) + (M196 / 86400)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(E197/D197)*100</f>
        <v>361.75316455696202</v>
      </c>
      <c r="G197" t="s">
        <v>20</v>
      </c>
      <c r="H197">
        <v>524</v>
      </c>
      <c r="I197" s="13">
        <f>IFERROR(E197/H197,"0")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>DATE(1970,1,1) + (L197 / 86400)</f>
        <v>43310.208333333328</v>
      </c>
      <c r="O197" s="8">
        <f>DATE(1970,1,1) + (M197 / 86400)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(E198/D198)*100</f>
        <v>63.146341463414636</v>
      </c>
      <c r="G198" t="s">
        <v>14</v>
      </c>
      <c r="H198">
        <v>100</v>
      </c>
      <c r="I198" s="13">
        <f>IFERROR(E198/H198,"0")</f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>DATE(1970,1,1) + (L198 / 86400)</f>
        <v>42616.208333333328</v>
      </c>
      <c r="O198" s="8">
        <f>DATE(1970,1,1) + (M198 / 86400)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(E199/D199)*100</f>
        <v>298.20475319926874</v>
      </c>
      <c r="G199" t="s">
        <v>20</v>
      </c>
      <c r="H199">
        <v>1989</v>
      </c>
      <c r="I199" s="13">
        <f>IFERROR(E199/H199,"0")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>DATE(1970,1,1) + (L199 / 86400)</f>
        <v>42909.208333333328</v>
      </c>
      <c r="O199" s="8">
        <f>DATE(1970,1,1) + (M199 / 86400)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(E200/D200)*100</f>
        <v>9.5585443037974684</v>
      </c>
      <c r="G200" t="s">
        <v>14</v>
      </c>
      <c r="H200">
        <v>168</v>
      </c>
      <c r="I200" s="13">
        <f>IFERROR(E200/H200,"0")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>DATE(1970,1,1) + (L200 / 86400)</f>
        <v>40396.208333333336</v>
      </c>
      <c r="O200" s="8">
        <f>DATE(1970,1,1) + (M200 / 86400)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(E201/D201)*100</f>
        <v>53.777777777777779</v>
      </c>
      <c r="G201" t="s">
        <v>14</v>
      </c>
      <c r="H201">
        <v>13</v>
      </c>
      <c r="I201" s="13">
        <f>IFERROR(E201/H201,"0")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>DATE(1970,1,1) + (L201 / 86400)</f>
        <v>42192.208333333328</v>
      </c>
      <c r="O201" s="8">
        <f>DATE(1970,1,1) + (M201 / 86400)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(E202/D202)*100</f>
        <v>2</v>
      </c>
      <c r="G202" t="s">
        <v>14</v>
      </c>
      <c r="H202">
        <v>1</v>
      </c>
      <c r="I202" s="13">
        <f>IFERROR(E202/H202,"0")</f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>DATE(1970,1,1) + (L202 / 86400)</f>
        <v>40262.208333333336</v>
      </c>
      <c r="O202" s="8">
        <f>DATE(1970,1,1) + (M202 / 86400)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(E203/D203)*100</f>
        <v>681.19047619047615</v>
      </c>
      <c r="G203" t="s">
        <v>20</v>
      </c>
      <c r="H203">
        <v>157</v>
      </c>
      <c r="I203" s="13">
        <f>IFERROR(E203/H203,"0")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>DATE(1970,1,1) + (L203 / 86400)</f>
        <v>41845.208333333336</v>
      </c>
      <c r="O203" s="8">
        <f>DATE(1970,1,1) + (M203 / 86400)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(E204/D204)*100</f>
        <v>78.831325301204828</v>
      </c>
      <c r="G204" t="s">
        <v>74</v>
      </c>
      <c r="H204">
        <v>82</v>
      </c>
      <c r="I204" s="13">
        <f>IFERROR(E204/H204,"0")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>DATE(1970,1,1) + (L204 / 86400)</f>
        <v>40818.208333333336</v>
      </c>
      <c r="O204" s="8">
        <f>DATE(1970,1,1) + (M204 / 86400)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(E205/D205)*100</f>
        <v>134.40792216817235</v>
      </c>
      <c r="G205" t="s">
        <v>20</v>
      </c>
      <c r="H205">
        <v>4498</v>
      </c>
      <c r="I205" s="13">
        <f>IFERROR(E205/H205,"0")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>DATE(1970,1,1) + (L205 / 86400)</f>
        <v>42752.25</v>
      </c>
      <c r="O205" s="8">
        <f>DATE(1970,1,1) + (M205 / 86400)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(E206/D206)*100</f>
        <v>3.3719999999999999</v>
      </c>
      <c r="G206" t="s">
        <v>14</v>
      </c>
      <c r="H206">
        <v>40</v>
      </c>
      <c r="I206" s="13">
        <f>IFERROR(E206/H206,"0")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>DATE(1970,1,1) + (L206 / 86400)</f>
        <v>40636.208333333336</v>
      </c>
      <c r="O206" s="8">
        <f>DATE(1970,1,1) + (M206 / 86400)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(E207/D207)*100</f>
        <v>431.84615384615387</v>
      </c>
      <c r="G207" t="s">
        <v>20</v>
      </c>
      <c r="H207">
        <v>80</v>
      </c>
      <c r="I207" s="13">
        <f>IFERROR(E207/H207,"0")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>DATE(1970,1,1) + (L207 / 86400)</f>
        <v>43390.208333333328</v>
      </c>
      <c r="O207" s="8">
        <f>DATE(1970,1,1) + (M207 / 86400)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(E208/D208)*100</f>
        <v>38.844444444444441</v>
      </c>
      <c r="G208" t="s">
        <v>74</v>
      </c>
      <c r="H208">
        <v>57</v>
      </c>
      <c r="I208" s="13">
        <f>IFERROR(E208/H208,"0")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>DATE(1970,1,1) + (L208 / 86400)</f>
        <v>40236.25</v>
      </c>
      <c r="O208" s="8">
        <f>DATE(1970,1,1) + (M208 / 86400)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(E209/D209)*100</f>
        <v>425.7</v>
      </c>
      <c r="G209" t="s">
        <v>20</v>
      </c>
      <c r="H209">
        <v>43</v>
      </c>
      <c r="I209" s="13">
        <f>IFERROR(E209/H209,"0")</f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>DATE(1970,1,1) + (L209 / 86400)</f>
        <v>43340.208333333328</v>
      </c>
      <c r="O209" s="8">
        <f>DATE(1970,1,1) + (M209 / 86400)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(E210/D210)*100</f>
        <v>101.12239715591672</v>
      </c>
      <c r="G210" t="s">
        <v>20</v>
      </c>
      <c r="H210">
        <v>2053</v>
      </c>
      <c r="I210" s="13">
        <f>IFERROR(E210/H210,"0")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>DATE(1970,1,1) + (L210 / 86400)</f>
        <v>43048.25</v>
      </c>
      <c r="O210" s="8">
        <f>DATE(1970,1,1) + (M210 / 86400)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(E211/D211)*100</f>
        <v>21.188688946015425</v>
      </c>
      <c r="G211" t="s">
        <v>47</v>
      </c>
      <c r="H211">
        <v>808</v>
      </c>
      <c r="I211" s="13">
        <f>IFERROR(E211/H211,"0")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>DATE(1970,1,1) + (L211 / 86400)</f>
        <v>42496.208333333328</v>
      </c>
      <c r="O211" s="8">
        <f>DATE(1970,1,1) + (M211 / 86400)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(E212/D212)*100</f>
        <v>67.425531914893625</v>
      </c>
      <c r="G212" t="s">
        <v>14</v>
      </c>
      <c r="H212">
        <v>226</v>
      </c>
      <c r="I212" s="13">
        <f>IFERROR(E212/H212,"0")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>DATE(1970,1,1) + (L212 / 86400)</f>
        <v>42797.25</v>
      </c>
      <c r="O212" s="8">
        <f>DATE(1970,1,1) + (M212 / 86400)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(E213/D213)*100</f>
        <v>94.923371647509583</v>
      </c>
      <c r="G213" t="s">
        <v>14</v>
      </c>
      <c r="H213">
        <v>1625</v>
      </c>
      <c r="I213" s="13">
        <f>IFERROR(E213/H213,"0")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>DATE(1970,1,1) + (L213 / 86400)</f>
        <v>41513.208333333336</v>
      </c>
      <c r="O213" s="8">
        <f>DATE(1970,1,1) + (M213 / 86400)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(E214/D214)*100</f>
        <v>151.85185185185185</v>
      </c>
      <c r="G214" t="s">
        <v>20</v>
      </c>
      <c r="H214">
        <v>168</v>
      </c>
      <c r="I214" s="13">
        <f>IFERROR(E214/H214,"0")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>DATE(1970,1,1) + (L214 / 86400)</f>
        <v>43814.25</v>
      </c>
      <c r="O214" s="8">
        <f>DATE(1970,1,1) + (M214 / 86400)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(E215/D215)*100</f>
        <v>195.16382252559728</v>
      </c>
      <c r="G215" t="s">
        <v>20</v>
      </c>
      <c r="H215">
        <v>4289</v>
      </c>
      <c r="I215" s="13">
        <f>IFERROR(E215/H215,"0")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>DATE(1970,1,1) + (L215 / 86400)</f>
        <v>40488.208333333336</v>
      </c>
      <c r="O215" s="8">
        <f>DATE(1970,1,1) + (M215 / 86400)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(E216/D216)*100</f>
        <v>1023.1428571428571</v>
      </c>
      <c r="G216" t="s">
        <v>20</v>
      </c>
      <c r="H216">
        <v>165</v>
      </c>
      <c r="I216" s="13">
        <f>IFERROR(E216/H216,"0")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>DATE(1970,1,1) + (L216 / 86400)</f>
        <v>40409.208333333336</v>
      </c>
      <c r="O216" s="8">
        <f>DATE(1970,1,1) + (M216 / 86400)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(E217/D217)*100</f>
        <v>3.841836734693878</v>
      </c>
      <c r="G217" t="s">
        <v>14</v>
      </c>
      <c r="H217">
        <v>143</v>
      </c>
      <c r="I217" s="13">
        <f>IFERROR(E217/H217,"0")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>DATE(1970,1,1) + (L217 / 86400)</f>
        <v>43509.25</v>
      </c>
      <c r="O217" s="8">
        <f>DATE(1970,1,1) + (M217 / 86400)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(E218/D218)*100</f>
        <v>155.07066557107643</v>
      </c>
      <c r="G218" t="s">
        <v>20</v>
      </c>
      <c r="H218">
        <v>1815</v>
      </c>
      <c r="I218" s="13">
        <f>IFERROR(E218/H218,"0")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>DATE(1970,1,1) + (L218 / 86400)</f>
        <v>40869.25</v>
      </c>
      <c r="O218" s="8">
        <f>DATE(1970,1,1) + (M218 / 86400)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(E219/D219)*100</f>
        <v>44.753477588871718</v>
      </c>
      <c r="G219" t="s">
        <v>14</v>
      </c>
      <c r="H219">
        <v>934</v>
      </c>
      <c r="I219" s="13">
        <f>IFERROR(E219/H219,"0")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>DATE(1970,1,1) + (L219 / 86400)</f>
        <v>43583.208333333328</v>
      </c>
      <c r="O219" s="8">
        <f>DATE(1970,1,1) + (M219 / 86400)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(E220/D220)*100</f>
        <v>215.94736842105263</v>
      </c>
      <c r="G220" t="s">
        <v>20</v>
      </c>
      <c r="H220">
        <v>397</v>
      </c>
      <c r="I220" s="13">
        <f>IFERROR(E220/H220,"0")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>DATE(1970,1,1) + (L220 / 86400)</f>
        <v>40858.25</v>
      </c>
      <c r="O220" s="8">
        <f>DATE(1970,1,1) + (M220 / 86400)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(E221/D221)*100</f>
        <v>332.12709832134288</v>
      </c>
      <c r="G221" t="s">
        <v>20</v>
      </c>
      <c r="H221">
        <v>1539</v>
      </c>
      <c r="I221" s="13">
        <f>IFERROR(E221/H221,"0")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>DATE(1970,1,1) + (L221 / 86400)</f>
        <v>41137.208333333336</v>
      </c>
      <c r="O221" s="8">
        <f>DATE(1970,1,1) + (M221 / 86400)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(E222/D222)*100</f>
        <v>8.4430379746835449</v>
      </c>
      <c r="G222" t="s">
        <v>14</v>
      </c>
      <c r="H222">
        <v>17</v>
      </c>
      <c r="I222" s="13">
        <f>IFERROR(E222/H222,"0")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>DATE(1970,1,1) + (L222 / 86400)</f>
        <v>40725.208333333336</v>
      </c>
      <c r="O222" s="8">
        <f>DATE(1970,1,1) + (M222 / 86400)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(E223/D223)*100</f>
        <v>98.625514403292186</v>
      </c>
      <c r="G223" t="s">
        <v>14</v>
      </c>
      <c r="H223">
        <v>2179</v>
      </c>
      <c r="I223" s="13">
        <f>IFERROR(E223/H223,"0")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>DATE(1970,1,1) + (L223 / 86400)</f>
        <v>41081.208333333336</v>
      </c>
      <c r="O223" s="8">
        <f>DATE(1970,1,1) + (M223 / 86400)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(E224/D224)*100</f>
        <v>137.97916666666669</v>
      </c>
      <c r="G224" t="s">
        <v>20</v>
      </c>
      <c r="H224">
        <v>138</v>
      </c>
      <c r="I224" s="13">
        <f>IFERROR(E224/H224,"0")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>DATE(1970,1,1) + (L224 / 86400)</f>
        <v>41914.208333333336</v>
      </c>
      <c r="O224" s="8">
        <f>DATE(1970,1,1) + (M224 / 86400)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(E225/D225)*100</f>
        <v>93.81099656357388</v>
      </c>
      <c r="G225" t="s">
        <v>14</v>
      </c>
      <c r="H225">
        <v>931</v>
      </c>
      <c r="I225" s="13">
        <f>IFERROR(E225/H225,"0")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>DATE(1970,1,1) + (L225 / 86400)</f>
        <v>42445.208333333328</v>
      </c>
      <c r="O225" s="8">
        <f>DATE(1970,1,1) + (M225 / 86400)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(E226/D226)*100</f>
        <v>403.63930885529157</v>
      </c>
      <c r="G226" t="s">
        <v>20</v>
      </c>
      <c r="H226">
        <v>3594</v>
      </c>
      <c r="I226" s="13">
        <f>IFERROR(E226/H226,"0")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>DATE(1970,1,1) + (L226 / 86400)</f>
        <v>41906.208333333336</v>
      </c>
      <c r="O226" s="8">
        <f>DATE(1970,1,1) + (M226 / 86400)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(E227/D227)*100</f>
        <v>260.1740412979351</v>
      </c>
      <c r="G227" t="s">
        <v>20</v>
      </c>
      <c r="H227">
        <v>5880</v>
      </c>
      <c r="I227" s="13">
        <f>IFERROR(E227/H227,"0")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>DATE(1970,1,1) + (L227 / 86400)</f>
        <v>41762.208333333336</v>
      </c>
      <c r="O227" s="8">
        <f>DATE(1970,1,1) + (M227 / 86400)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(E228/D228)*100</f>
        <v>366.63333333333333</v>
      </c>
      <c r="G228" t="s">
        <v>20</v>
      </c>
      <c r="H228">
        <v>112</v>
      </c>
      <c r="I228" s="13">
        <f>IFERROR(E228/H228,"0")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>DATE(1970,1,1) + (L228 / 86400)</f>
        <v>40276.208333333336</v>
      </c>
      <c r="O228" s="8">
        <f>DATE(1970,1,1) + (M228 / 86400)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(E229/D229)*100</f>
        <v>168.72085385878489</v>
      </c>
      <c r="G229" t="s">
        <v>20</v>
      </c>
      <c r="H229">
        <v>943</v>
      </c>
      <c r="I229" s="13">
        <f>IFERROR(E229/H229,"0")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>DATE(1970,1,1) + (L229 / 86400)</f>
        <v>42139.208333333328</v>
      </c>
      <c r="O229" s="8">
        <f>DATE(1970,1,1) + (M229 / 86400)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(E230/D230)*100</f>
        <v>119.90717911530093</v>
      </c>
      <c r="G230" t="s">
        <v>20</v>
      </c>
      <c r="H230">
        <v>2468</v>
      </c>
      <c r="I230" s="13">
        <f>IFERROR(E230/H230,"0")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>DATE(1970,1,1) + (L230 / 86400)</f>
        <v>42613.208333333328</v>
      </c>
      <c r="O230" s="8">
        <f>DATE(1970,1,1) + (M230 / 86400)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(E231/D231)*100</f>
        <v>193.68925233644859</v>
      </c>
      <c r="G231" t="s">
        <v>20</v>
      </c>
      <c r="H231">
        <v>2551</v>
      </c>
      <c r="I231" s="13">
        <f>IFERROR(E231/H231,"0")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>DATE(1970,1,1) + (L231 / 86400)</f>
        <v>42887.208333333328</v>
      </c>
      <c r="O231" s="8">
        <f>DATE(1970,1,1) + (M231 / 86400)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(E232/D232)*100</f>
        <v>420.16666666666669</v>
      </c>
      <c r="G232" t="s">
        <v>20</v>
      </c>
      <c r="H232">
        <v>101</v>
      </c>
      <c r="I232" s="13">
        <f>IFERROR(E232/H232,"0")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>DATE(1970,1,1) + (L232 / 86400)</f>
        <v>43805.25</v>
      </c>
      <c r="O232" s="8">
        <f>DATE(1970,1,1) + (M232 / 86400)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(E233/D233)*100</f>
        <v>76.708333333333329</v>
      </c>
      <c r="G233" t="s">
        <v>74</v>
      </c>
      <c r="H233">
        <v>67</v>
      </c>
      <c r="I233" s="13">
        <f>IFERROR(E233/H233,"0")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>DATE(1970,1,1) + (L233 / 86400)</f>
        <v>41415.208333333336</v>
      </c>
      <c r="O233" s="8">
        <f>DATE(1970,1,1) + (M233 / 86400)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(E234/D234)*100</f>
        <v>171.26470588235293</v>
      </c>
      <c r="G234" t="s">
        <v>20</v>
      </c>
      <c r="H234">
        <v>92</v>
      </c>
      <c r="I234" s="13">
        <f>IFERROR(E234/H234,"0")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>DATE(1970,1,1) + (L234 / 86400)</f>
        <v>42576.208333333328</v>
      </c>
      <c r="O234" s="8">
        <f>DATE(1970,1,1) + (M234 / 86400)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(E235/D235)*100</f>
        <v>157.89473684210526</v>
      </c>
      <c r="G235" t="s">
        <v>20</v>
      </c>
      <c r="H235">
        <v>62</v>
      </c>
      <c r="I235" s="13">
        <f>IFERROR(E235/H235,"0")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>DATE(1970,1,1) + (L235 / 86400)</f>
        <v>40706.208333333336</v>
      </c>
      <c r="O235" s="8">
        <f>DATE(1970,1,1) + (M235 / 86400)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(E236/D236)*100</f>
        <v>109.08</v>
      </c>
      <c r="G236" t="s">
        <v>20</v>
      </c>
      <c r="H236">
        <v>149</v>
      </c>
      <c r="I236" s="13">
        <f>IFERROR(E236/H236,"0")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>DATE(1970,1,1) + (L236 / 86400)</f>
        <v>42969.208333333328</v>
      </c>
      <c r="O236" s="8">
        <f>DATE(1970,1,1) + (M236 / 86400)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(E237/D237)*100</f>
        <v>41.732558139534881</v>
      </c>
      <c r="G237" t="s">
        <v>14</v>
      </c>
      <c r="H237">
        <v>92</v>
      </c>
      <c r="I237" s="13">
        <f>IFERROR(E237/H237,"0")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>DATE(1970,1,1) + (L237 / 86400)</f>
        <v>42779.25</v>
      </c>
      <c r="O237" s="8">
        <f>DATE(1970,1,1) + (M237 / 86400)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(E238/D238)*100</f>
        <v>10.944303797468354</v>
      </c>
      <c r="G238" t="s">
        <v>14</v>
      </c>
      <c r="H238">
        <v>57</v>
      </c>
      <c r="I238" s="13">
        <f>IFERROR(E238/H238,"0")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>DATE(1970,1,1) + (L238 / 86400)</f>
        <v>43641.208333333328</v>
      </c>
      <c r="O238" s="8">
        <f>DATE(1970,1,1) + (M238 / 86400)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(E239/D239)*100</f>
        <v>159.3763440860215</v>
      </c>
      <c r="G239" t="s">
        <v>20</v>
      </c>
      <c r="H239">
        <v>329</v>
      </c>
      <c r="I239" s="13">
        <f>IFERROR(E239/H239,"0")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>DATE(1970,1,1) + (L239 / 86400)</f>
        <v>41754.208333333336</v>
      </c>
      <c r="O239" s="8">
        <f>DATE(1970,1,1) + (M239 / 86400)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(E240/D240)*100</f>
        <v>422.41666666666669</v>
      </c>
      <c r="G240" t="s">
        <v>20</v>
      </c>
      <c r="H240">
        <v>97</v>
      </c>
      <c r="I240" s="13">
        <f>IFERROR(E240/H240,"0")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>DATE(1970,1,1) + (L240 / 86400)</f>
        <v>43083.25</v>
      </c>
      <c r="O240" s="8">
        <f>DATE(1970,1,1) + (M240 / 86400)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(E241/D241)*100</f>
        <v>97.71875</v>
      </c>
      <c r="G241" t="s">
        <v>14</v>
      </c>
      <c r="H241">
        <v>41</v>
      </c>
      <c r="I241" s="13">
        <f>IFERROR(E241/H241,"0")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>DATE(1970,1,1) + (L241 / 86400)</f>
        <v>42245.208333333328</v>
      </c>
      <c r="O241" s="8">
        <f>DATE(1970,1,1) + (M241 / 86400)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(E242/D242)*100</f>
        <v>418.78911564625849</v>
      </c>
      <c r="G242" t="s">
        <v>20</v>
      </c>
      <c r="H242">
        <v>1784</v>
      </c>
      <c r="I242" s="13">
        <f>IFERROR(E242/H242,"0")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>DATE(1970,1,1) + (L242 / 86400)</f>
        <v>40396.208333333336</v>
      </c>
      <c r="O242" s="8">
        <f>DATE(1970,1,1) + (M242 / 86400)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(E243/D243)*100</f>
        <v>101.91632047477745</v>
      </c>
      <c r="G243" t="s">
        <v>20</v>
      </c>
      <c r="H243">
        <v>1684</v>
      </c>
      <c r="I243" s="13">
        <f>IFERROR(E243/H243,"0")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>DATE(1970,1,1) + (L243 / 86400)</f>
        <v>41742.208333333336</v>
      </c>
      <c r="O243" s="8">
        <f>DATE(1970,1,1) + (M243 / 86400)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(E244/D244)*100</f>
        <v>127.72619047619047</v>
      </c>
      <c r="G244" t="s">
        <v>20</v>
      </c>
      <c r="H244">
        <v>250</v>
      </c>
      <c r="I244" s="13">
        <f>IFERROR(E244/H244,"0")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>DATE(1970,1,1) + (L244 / 86400)</f>
        <v>42865.208333333328</v>
      </c>
      <c r="O244" s="8">
        <f>DATE(1970,1,1) + (M244 / 86400)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(E245/D245)*100</f>
        <v>445.21739130434781</v>
      </c>
      <c r="G245" t="s">
        <v>20</v>
      </c>
      <c r="H245">
        <v>238</v>
      </c>
      <c r="I245" s="13">
        <f>IFERROR(E245/H245,"0")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>DATE(1970,1,1) + (L245 / 86400)</f>
        <v>43163.25</v>
      </c>
      <c r="O245" s="8">
        <f>DATE(1970,1,1) + (M245 / 86400)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(E246/D246)*100</f>
        <v>569.71428571428578</v>
      </c>
      <c r="G246" t="s">
        <v>20</v>
      </c>
      <c r="H246">
        <v>53</v>
      </c>
      <c r="I246" s="13">
        <f>IFERROR(E246/H246,"0")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>DATE(1970,1,1) + (L246 / 86400)</f>
        <v>41834.208333333336</v>
      </c>
      <c r="O246" s="8">
        <f>DATE(1970,1,1) + (M246 / 86400)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(E247/D247)*100</f>
        <v>509.34482758620686</v>
      </c>
      <c r="G247" t="s">
        <v>20</v>
      </c>
      <c r="H247">
        <v>214</v>
      </c>
      <c r="I247" s="13">
        <f>IFERROR(E247/H247,"0")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>DATE(1970,1,1) + (L247 / 86400)</f>
        <v>41736.208333333336</v>
      </c>
      <c r="O247" s="8">
        <f>DATE(1970,1,1) + (M247 / 86400)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(E248/D248)*100</f>
        <v>325.5333333333333</v>
      </c>
      <c r="G248" t="s">
        <v>20</v>
      </c>
      <c r="H248">
        <v>222</v>
      </c>
      <c r="I248" s="13">
        <f>IFERROR(E248/H248,"0")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>DATE(1970,1,1) + (L248 / 86400)</f>
        <v>41491.208333333336</v>
      </c>
      <c r="O248" s="8">
        <f>DATE(1970,1,1) + (M248 / 86400)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(E249/D249)*100</f>
        <v>932.61616161616166</v>
      </c>
      <c r="G249" t="s">
        <v>20</v>
      </c>
      <c r="H249">
        <v>1884</v>
      </c>
      <c r="I249" s="13">
        <f>IFERROR(E249/H249,"0")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>DATE(1970,1,1) + (L249 / 86400)</f>
        <v>42726.25</v>
      </c>
      <c r="O249" s="8">
        <f>DATE(1970,1,1) + (M249 / 86400)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(E250/D250)*100</f>
        <v>211.33870967741933</v>
      </c>
      <c r="G250" t="s">
        <v>20</v>
      </c>
      <c r="H250">
        <v>218</v>
      </c>
      <c r="I250" s="13">
        <f>IFERROR(E250/H250,"0")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>DATE(1970,1,1) + (L250 / 86400)</f>
        <v>42004.25</v>
      </c>
      <c r="O250" s="8">
        <f>DATE(1970,1,1) + (M250 / 86400)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(E251/D251)*100</f>
        <v>273.32520325203251</v>
      </c>
      <c r="G251" t="s">
        <v>20</v>
      </c>
      <c r="H251">
        <v>6465</v>
      </c>
      <c r="I251" s="13">
        <f>IFERROR(E251/H251,"0")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>DATE(1970,1,1) + (L251 / 86400)</f>
        <v>42006.25</v>
      </c>
      <c r="O251" s="8">
        <f>DATE(1970,1,1) + (M251 / 86400)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(E252/D252)*100</f>
        <v>3</v>
      </c>
      <c r="G252" t="s">
        <v>14</v>
      </c>
      <c r="H252">
        <v>1</v>
      </c>
      <c r="I252" s="13">
        <f>IFERROR(E252/H252,"0")</f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>DATE(1970,1,1) + (L252 / 86400)</f>
        <v>40203.25</v>
      </c>
      <c r="O252" s="8">
        <f>DATE(1970,1,1) + (M252 / 86400)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(E253/D253)*100</f>
        <v>54.084507042253513</v>
      </c>
      <c r="G253" t="s">
        <v>14</v>
      </c>
      <c r="H253">
        <v>101</v>
      </c>
      <c r="I253" s="13">
        <f>IFERROR(E253/H253,"0")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>DATE(1970,1,1) + (L253 / 86400)</f>
        <v>41252.25</v>
      </c>
      <c r="O253" s="8">
        <f>DATE(1970,1,1) + (M253 / 86400)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(E254/D254)*100</f>
        <v>626.29999999999995</v>
      </c>
      <c r="G254" t="s">
        <v>20</v>
      </c>
      <c r="H254">
        <v>59</v>
      </c>
      <c r="I254" s="13">
        <f>IFERROR(E254/H254,"0")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>DATE(1970,1,1) + (L254 / 86400)</f>
        <v>41572.208333333336</v>
      </c>
      <c r="O254" s="8">
        <f>DATE(1970,1,1) + (M254 / 86400)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(E255/D255)*100</f>
        <v>89.021399176954731</v>
      </c>
      <c r="G255" t="s">
        <v>14</v>
      </c>
      <c r="H255">
        <v>1335</v>
      </c>
      <c r="I255" s="13">
        <f>IFERROR(E255/H255,"0")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>DATE(1970,1,1) + (L255 / 86400)</f>
        <v>40641.208333333336</v>
      </c>
      <c r="O255" s="8">
        <f>DATE(1970,1,1) + (M255 / 86400)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(E256/D256)*100</f>
        <v>184.89130434782609</v>
      </c>
      <c r="G256" t="s">
        <v>20</v>
      </c>
      <c r="H256">
        <v>88</v>
      </c>
      <c r="I256" s="13">
        <f>IFERROR(E256/H256,"0")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>DATE(1970,1,1) + (L256 / 86400)</f>
        <v>42787.25</v>
      </c>
      <c r="O256" s="8">
        <f>DATE(1970,1,1) + (M256 / 86400)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(E257/D257)*100</f>
        <v>120.16770186335404</v>
      </c>
      <c r="G257" t="s">
        <v>20</v>
      </c>
      <c r="H257">
        <v>1697</v>
      </c>
      <c r="I257" s="13">
        <f>IFERROR(E257/H257,"0")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>DATE(1970,1,1) + (L257 / 86400)</f>
        <v>40590.25</v>
      </c>
      <c r="O257" s="8">
        <f>DATE(1970,1,1) + (M257 / 86400)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(E258/D258)*100</f>
        <v>23.390243902439025</v>
      </c>
      <c r="G258" t="s">
        <v>14</v>
      </c>
      <c r="H258">
        <v>15</v>
      </c>
      <c r="I258" s="13">
        <f>IFERROR(E258/H258,"0")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>DATE(1970,1,1) + (L258 / 86400)</f>
        <v>42393.25</v>
      </c>
      <c r="O258" s="8">
        <f>DATE(1970,1,1) + (M258 / 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(E259/D259)*100</f>
        <v>146</v>
      </c>
      <c r="G259" t="s">
        <v>20</v>
      </c>
      <c r="H259">
        <v>92</v>
      </c>
      <c r="I259" s="13">
        <f>IFERROR(E259/H259,"0")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>DATE(1970,1,1) + (L259 / 86400)</f>
        <v>41338.25</v>
      </c>
      <c r="O259" s="8">
        <f>DATE(1970,1,1) + (M259 / 86400)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(E260/D260)*100</f>
        <v>268.48</v>
      </c>
      <c r="G260" t="s">
        <v>20</v>
      </c>
      <c r="H260">
        <v>186</v>
      </c>
      <c r="I260" s="13">
        <f>IFERROR(E260/H260,"0")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>DATE(1970,1,1) + (L260 / 86400)</f>
        <v>42712.25</v>
      </c>
      <c r="O260" s="8">
        <f>DATE(1970,1,1) + (M260 / 86400)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(E261/D261)*100</f>
        <v>597.5</v>
      </c>
      <c r="G261" t="s">
        <v>20</v>
      </c>
      <c r="H261">
        <v>138</v>
      </c>
      <c r="I261" s="13">
        <f>IFERROR(E261/H261,"0")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>DATE(1970,1,1) + (L261 / 86400)</f>
        <v>41251.25</v>
      </c>
      <c r="O261" s="8">
        <f>DATE(1970,1,1) + (M261 / 86400)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(E262/D262)*100</f>
        <v>157.69841269841268</v>
      </c>
      <c r="G262" t="s">
        <v>20</v>
      </c>
      <c r="H262">
        <v>261</v>
      </c>
      <c r="I262" s="13">
        <f>IFERROR(E262/H262,"0")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>DATE(1970,1,1) + (L262 / 86400)</f>
        <v>41180.208333333336</v>
      </c>
      <c r="O262" s="8">
        <f>DATE(1970,1,1) + (M262 / 86400)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(E263/D263)*100</f>
        <v>31.201660735468568</v>
      </c>
      <c r="G263" t="s">
        <v>14</v>
      </c>
      <c r="H263">
        <v>454</v>
      </c>
      <c r="I263" s="13">
        <f>IFERROR(E263/H263,"0")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>DATE(1970,1,1) + (L263 / 86400)</f>
        <v>40415.208333333336</v>
      </c>
      <c r="O263" s="8">
        <f>DATE(1970,1,1) + (M263 / 86400)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(E264/D264)*100</f>
        <v>313.41176470588238</v>
      </c>
      <c r="G264" t="s">
        <v>20</v>
      </c>
      <c r="H264">
        <v>107</v>
      </c>
      <c r="I264" s="13">
        <f>IFERROR(E264/H264,"0")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>DATE(1970,1,1) + (L264 / 86400)</f>
        <v>40638.208333333336</v>
      </c>
      <c r="O264" s="8">
        <f>DATE(1970,1,1) + (M264 / 86400)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(E265/D265)*100</f>
        <v>370.89655172413791</v>
      </c>
      <c r="G265" t="s">
        <v>20</v>
      </c>
      <c r="H265">
        <v>199</v>
      </c>
      <c r="I265" s="13">
        <f>IFERROR(E265/H265,"0")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>DATE(1970,1,1) + (L265 / 86400)</f>
        <v>40187.25</v>
      </c>
      <c r="O265" s="8">
        <f>DATE(1970,1,1) + (M265 / 86400)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(E266/D266)*100</f>
        <v>362.66447368421052</v>
      </c>
      <c r="G266" t="s">
        <v>20</v>
      </c>
      <c r="H266">
        <v>5512</v>
      </c>
      <c r="I266" s="13">
        <f>IFERROR(E266/H266,"0")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>DATE(1970,1,1) + (L266 / 86400)</f>
        <v>41317.25</v>
      </c>
      <c r="O266" s="8">
        <f>DATE(1970,1,1) + (M266 / 86400)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(E267/D267)*100</f>
        <v>123.08163265306122</v>
      </c>
      <c r="G267" t="s">
        <v>20</v>
      </c>
      <c r="H267">
        <v>86</v>
      </c>
      <c r="I267" s="13">
        <f>IFERROR(E267/H267,"0")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>DATE(1970,1,1) + (L267 / 86400)</f>
        <v>42372.25</v>
      </c>
      <c r="O267" s="8">
        <f>DATE(1970,1,1) + (M267 / 86400)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(E268/D268)*100</f>
        <v>76.766756032171585</v>
      </c>
      <c r="G268" t="s">
        <v>14</v>
      </c>
      <c r="H268">
        <v>3182</v>
      </c>
      <c r="I268" s="13">
        <f>IFERROR(E268/H268,"0")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>DATE(1970,1,1) + (L268 / 86400)</f>
        <v>41950.25</v>
      </c>
      <c r="O268" s="8">
        <f>DATE(1970,1,1) + (M268 / 86400)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(E269/D269)*100</f>
        <v>233.62012987012989</v>
      </c>
      <c r="G269" t="s">
        <v>20</v>
      </c>
      <c r="H269">
        <v>2768</v>
      </c>
      <c r="I269" s="13">
        <f>IFERROR(E269/H269,"0")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>DATE(1970,1,1) + (L269 / 86400)</f>
        <v>41206.208333333336</v>
      </c>
      <c r="O269" s="8">
        <f>DATE(1970,1,1) + (M269 / 86400)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(E270/D270)*100</f>
        <v>180.53333333333333</v>
      </c>
      <c r="G270" t="s">
        <v>20</v>
      </c>
      <c r="H270">
        <v>48</v>
      </c>
      <c r="I270" s="13">
        <f>IFERROR(E270/H270,"0")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>DATE(1970,1,1) + (L270 / 86400)</f>
        <v>41186.208333333336</v>
      </c>
      <c r="O270" s="8">
        <f>DATE(1970,1,1) + (M270 / 86400)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(E271/D271)*100</f>
        <v>252.62857142857143</v>
      </c>
      <c r="G271" t="s">
        <v>20</v>
      </c>
      <c r="H271">
        <v>87</v>
      </c>
      <c r="I271" s="13">
        <f>IFERROR(E271/H271,"0")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>DATE(1970,1,1) + (L271 / 86400)</f>
        <v>43496.25</v>
      </c>
      <c r="O271" s="8">
        <f>DATE(1970,1,1) + (M271 / 86400)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(E272/D272)*100</f>
        <v>27.176538240368025</v>
      </c>
      <c r="G272" t="s">
        <v>74</v>
      </c>
      <c r="H272">
        <v>1890</v>
      </c>
      <c r="I272" s="13">
        <f>IFERROR(E272/H272,"0")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>DATE(1970,1,1) + (L272 / 86400)</f>
        <v>40514.25</v>
      </c>
      <c r="O272" s="8">
        <f>DATE(1970,1,1) + (M272 / 86400)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(E273/D273)*100</f>
        <v>1.2706571242680547</v>
      </c>
      <c r="G273" t="s">
        <v>47</v>
      </c>
      <c r="H273">
        <v>61</v>
      </c>
      <c r="I273" s="13">
        <f>IFERROR(E273/H273,"0")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>DATE(1970,1,1) + (L273 / 86400)</f>
        <v>42345.25</v>
      </c>
      <c r="O273" s="8">
        <f>DATE(1970,1,1) + (M273 / 86400)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(E274/D274)*100</f>
        <v>304.0097847358121</v>
      </c>
      <c r="G274" t="s">
        <v>20</v>
      </c>
      <c r="H274">
        <v>1894</v>
      </c>
      <c r="I274" s="13">
        <f>IFERROR(E274/H274,"0")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>DATE(1970,1,1) + (L274 / 86400)</f>
        <v>43656.208333333328</v>
      </c>
      <c r="O274" s="8">
        <f>DATE(1970,1,1) + (M274 / 86400)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(E275/D275)*100</f>
        <v>137.23076923076923</v>
      </c>
      <c r="G275" t="s">
        <v>20</v>
      </c>
      <c r="H275">
        <v>282</v>
      </c>
      <c r="I275" s="13">
        <f>IFERROR(E275/H275,"0")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>DATE(1970,1,1) + (L275 / 86400)</f>
        <v>42995.208333333328</v>
      </c>
      <c r="O275" s="8">
        <f>DATE(1970,1,1) + (M275 / 86400)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(E276/D276)*100</f>
        <v>32.208333333333336</v>
      </c>
      <c r="G276" t="s">
        <v>14</v>
      </c>
      <c r="H276">
        <v>15</v>
      </c>
      <c r="I276" s="13">
        <f>IFERROR(E276/H276,"0")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>DATE(1970,1,1) + (L276 / 86400)</f>
        <v>43045.25</v>
      </c>
      <c r="O276" s="8">
        <f>DATE(1970,1,1) + (M276 / 86400)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(E277/D277)*100</f>
        <v>241.51282051282053</v>
      </c>
      <c r="G277" t="s">
        <v>20</v>
      </c>
      <c r="H277">
        <v>116</v>
      </c>
      <c r="I277" s="13">
        <f>IFERROR(E277/H277,"0")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>DATE(1970,1,1) + (L277 / 86400)</f>
        <v>43561.208333333328</v>
      </c>
      <c r="O277" s="8">
        <f>DATE(1970,1,1) + (M277 / 86400)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(E278/D278)*100</f>
        <v>96.8</v>
      </c>
      <c r="G278" t="s">
        <v>14</v>
      </c>
      <c r="H278">
        <v>133</v>
      </c>
      <c r="I278" s="13">
        <f>IFERROR(E278/H278,"0")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>DATE(1970,1,1) + (L278 / 86400)</f>
        <v>41018.208333333336</v>
      </c>
      <c r="O278" s="8">
        <f>DATE(1970,1,1) + (M278 / 86400)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(E279/D279)*100</f>
        <v>1066.4285714285716</v>
      </c>
      <c r="G279" t="s">
        <v>20</v>
      </c>
      <c r="H279">
        <v>83</v>
      </c>
      <c r="I279" s="13">
        <f>IFERROR(E279/H279,"0")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>DATE(1970,1,1) + (L279 / 86400)</f>
        <v>40378.208333333336</v>
      </c>
      <c r="O279" s="8">
        <f>DATE(1970,1,1) + (M279 / 86400)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(E280/D280)*100</f>
        <v>325.88888888888891</v>
      </c>
      <c r="G280" t="s">
        <v>20</v>
      </c>
      <c r="H280">
        <v>91</v>
      </c>
      <c r="I280" s="13">
        <f>IFERROR(E280/H280,"0")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>DATE(1970,1,1) + (L280 / 86400)</f>
        <v>41239.25</v>
      </c>
      <c r="O280" s="8">
        <f>DATE(1970,1,1) + (M280 / 86400)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(E281/D281)*100</f>
        <v>170.70000000000002</v>
      </c>
      <c r="G281" t="s">
        <v>20</v>
      </c>
      <c r="H281">
        <v>546</v>
      </c>
      <c r="I281" s="13">
        <f>IFERROR(E281/H281,"0")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>DATE(1970,1,1) + (L281 / 86400)</f>
        <v>43346.208333333328</v>
      </c>
      <c r="O281" s="8">
        <f>DATE(1970,1,1) + (M281 / 86400)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(E282/D282)*100</f>
        <v>581.44000000000005</v>
      </c>
      <c r="G282" t="s">
        <v>20</v>
      </c>
      <c r="H282">
        <v>393</v>
      </c>
      <c r="I282" s="13">
        <f>IFERROR(E282/H282,"0")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>DATE(1970,1,1) + (L282 / 86400)</f>
        <v>43060.25</v>
      </c>
      <c r="O282" s="8">
        <f>DATE(1970,1,1) + (M282 / 86400)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(E283/D283)*100</f>
        <v>91.520972644376897</v>
      </c>
      <c r="G283" t="s">
        <v>14</v>
      </c>
      <c r="H283">
        <v>2062</v>
      </c>
      <c r="I283" s="13">
        <f>IFERROR(E283/H283,"0")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>DATE(1970,1,1) + (L283 / 86400)</f>
        <v>40979.25</v>
      </c>
      <c r="O283" s="8">
        <f>DATE(1970,1,1) + (M283 / 86400)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(E284/D284)*100</f>
        <v>108.04761904761904</v>
      </c>
      <c r="G284" t="s">
        <v>20</v>
      </c>
      <c r="H284">
        <v>133</v>
      </c>
      <c r="I284" s="13">
        <f>IFERROR(E284/H284,"0")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>DATE(1970,1,1) + (L284 / 86400)</f>
        <v>42701.25</v>
      </c>
      <c r="O284" s="8">
        <f>DATE(1970,1,1) + (M284 / 86400)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(E285/D285)*100</f>
        <v>18.728395061728396</v>
      </c>
      <c r="G285" t="s">
        <v>14</v>
      </c>
      <c r="H285">
        <v>29</v>
      </c>
      <c r="I285" s="13">
        <f>IFERROR(E285/H285,"0")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>DATE(1970,1,1) + (L285 / 86400)</f>
        <v>42520.208333333328</v>
      </c>
      <c r="O285" s="8">
        <f>DATE(1970,1,1) + (M285 / 86400)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(E286/D286)*100</f>
        <v>83.193877551020407</v>
      </c>
      <c r="G286" t="s">
        <v>14</v>
      </c>
      <c r="H286">
        <v>132</v>
      </c>
      <c r="I286" s="13">
        <f>IFERROR(E286/H286,"0")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>DATE(1970,1,1) + (L286 / 86400)</f>
        <v>41030.208333333336</v>
      </c>
      <c r="O286" s="8">
        <f>DATE(1970,1,1) + (M286 / 86400)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(E287/D287)*100</f>
        <v>706.33333333333337</v>
      </c>
      <c r="G287" t="s">
        <v>20</v>
      </c>
      <c r="H287">
        <v>254</v>
      </c>
      <c r="I287" s="13">
        <f>IFERROR(E287/H287,"0")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>DATE(1970,1,1) + (L287 / 86400)</f>
        <v>42623.208333333328</v>
      </c>
      <c r="O287" s="8">
        <f>DATE(1970,1,1) + (M287 / 86400)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(E288/D288)*100</f>
        <v>17.446030330062445</v>
      </c>
      <c r="G288" t="s">
        <v>74</v>
      </c>
      <c r="H288">
        <v>184</v>
      </c>
      <c r="I288" s="13">
        <f>IFERROR(E288/H288,"0")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>DATE(1970,1,1) + (L288 / 86400)</f>
        <v>42697.25</v>
      </c>
      <c r="O288" s="8">
        <f>DATE(1970,1,1) + (M288 / 86400)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(E289/D289)*100</f>
        <v>209.73015873015873</v>
      </c>
      <c r="G289" t="s">
        <v>20</v>
      </c>
      <c r="H289">
        <v>176</v>
      </c>
      <c r="I289" s="13">
        <f>IFERROR(E289/H289,"0")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>DATE(1970,1,1) + (L289 / 86400)</f>
        <v>42122.208333333328</v>
      </c>
      <c r="O289" s="8">
        <f>DATE(1970,1,1) + (M289 / 86400)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(E290/D290)*100</f>
        <v>97.785714285714292</v>
      </c>
      <c r="G290" t="s">
        <v>14</v>
      </c>
      <c r="H290">
        <v>137</v>
      </c>
      <c r="I290" s="13">
        <f>IFERROR(E290/H290,"0")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>DATE(1970,1,1) + (L290 / 86400)</f>
        <v>40982.208333333336</v>
      </c>
      <c r="O290" s="8">
        <f>DATE(1970,1,1) + (M290 / 86400)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(E291/D291)*100</f>
        <v>1684.25</v>
      </c>
      <c r="G291" t="s">
        <v>20</v>
      </c>
      <c r="H291">
        <v>337</v>
      </c>
      <c r="I291" s="13">
        <f>IFERROR(E291/H291,"0")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>DATE(1970,1,1) + (L291 / 86400)</f>
        <v>42219.208333333328</v>
      </c>
      <c r="O291" s="8">
        <f>DATE(1970,1,1) + (M291 / 86400)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(E292/D292)*100</f>
        <v>54.402135231316727</v>
      </c>
      <c r="G292" t="s">
        <v>14</v>
      </c>
      <c r="H292">
        <v>908</v>
      </c>
      <c r="I292" s="13">
        <f>IFERROR(E292/H292,"0")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>DATE(1970,1,1) + (L292 / 86400)</f>
        <v>41404.208333333336</v>
      </c>
      <c r="O292" s="8">
        <f>DATE(1970,1,1) + (M292 / 86400)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(E293/D293)*100</f>
        <v>456.61111111111109</v>
      </c>
      <c r="G293" t="s">
        <v>20</v>
      </c>
      <c r="H293">
        <v>107</v>
      </c>
      <c r="I293" s="13">
        <f>IFERROR(E293/H293,"0")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>DATE(1970,1,1) + (L293 / 86400)</f>
        <v>40831.208333333336</v>
      </c>
      <c r="O293" s="8">
        <f>DATE(1970,1,1) + (M293 / 86400)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(E294/D294)*100</f>
        <v>9.8219178082191778</v>
      </c>
      <c r="G294" t="s">
        <v>14</v>
      </c>
      <c r="H294">
        <v>10</v>
      </c>
      <c r="I294" s="13">
        <f>IFERROR(E294/H294,"0")</f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>DATE(1970,1,1) + (L294 / 86400)</f>
        <v>40984.208333333336</v>
      </c>
      <c r="O294" s="8">
        <f>DATE(1970,1,1) + (M294 / 86400)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(E295/D295)*100</f>
        <v>16.384615384615383</v>
      </c>
      <c r="G295" t="s">
        <v>74</v>
      </c>
      <c r="H295">
        <v>32</v>
      </c>
      <c r="I295" s="13">
        <f>IFERROR(E295/H295,"0")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>DATE(1970,1,1) + (L295 / 86400)</f>
        <v>40456.208333333336</v>
      </c>
      <c r="O295" s="8">
        <f>DATE(1970,1,1) + (M295 / 86400)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(E296/D296)*100</f>
        <v>1339.6666666666667</v>
      </c>
      <c r="G296" t="s">
        <v>20</v>
      </c>
      <c r="H296">
        <v>183</v>
      </c>
      <c r="I296" s="13">
        <f>IFERROR(E296/H296,"0")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>DATE(1970,1,1) + (L296 / 86400)</f>
        <v>43399.208333333328</v>
      </c>
      <c r="O296" s="8">
        <f>DATE(1970,1,1) + (M296 / 86400)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(E297/D297)*100</f>
        <v>35.650077760497666</v>
      </c>
      <c r="G297" t="s">
        <v>14</v>
      </c>
      <c r="H297">
        <v>1910</v>
      </c>
      <c r="I297" s="13">
        <f>IFERROR(E297/H297,"0")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>DATE(1970,1,1) + (L297 / 86400)</f>
        <v>41562.208333333336</v>
      </c>
      <c r="O297" s="8">
        <f>DATE(1970,1,1) + (M297 / 86400)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(E298/D298)*100</f>
        <v>54.950819672131146</v>
      </c>
      <c r="G298" t="s">
        <v>14</v>
      </c>
      <c r="H298">
        <v>38</v>
      </c>
      <c r="I298" s="13">
        <f>IFERROR(E298/H298,"0")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>DATE(1970,1,1) + (L298 / 86400)</f>
        <v>43493.25</v>
      </c>
      <c r="O298" s="8">
        <f>DATE(1970,1,1) + (M298 / 86400)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(E299/D299)*100</f>
        <v>94.236111111111114</v>
      </c>
      <c r="G299" t="s">
        <v>14</v>
      </c>
      <c r="H299">
        <v>104</v>
      </c>
      <c r="I299" s="13">
        <f>IFERROR(E299/H299,"0")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>DATE(1970,1,1) + (L299 / 86400)</f>
        <v>41653.25</v>
      </c>
      <c r="O299" s="8">
        <f>DATE(1970,1,1) + (M299 / 86400)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(E300/D300)*100</f>
        <v>143.91428571428571</v>
      </c>
      <c r="G300" t="s">
        <v>20</v>
      </c>
      <c r="H300">
        <v>72</v>
      </c>
      <c r="I300" s="13">
        <f>IFERROR(E300/H300,"0")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>DATE(1970,1,1) + (L300 / 86400)</f>
        <v>42426.25</v>
      </c>
      <c r="O300" s="8">
        <f>DATE(1970,1,1) + (M300 / 86400)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(E301/D301)*100</f>
        <v>51.421052631578945</v>
      </c>
      <c r="G301" t="s">
        <v>14</v>
      </c>
      <c r="H301">
        <v>49</v>
      </c>
      <c r="I301" s="13">
        <f>IFERROR(E301/H301,"0")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>DATE(1970,1,1) + (L301 / 86400)</f>
        <v>42432.25</v>
      </c>
      <c r="O301" s="8">
        <f>DATE(1970,1,1) + (M301 / 86400)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(E302/D302)*100</f>
        <v>5</v>
      </c>
      <c r="G302" t="s">
        <v>14</v>
      </c>
      <c r="H302">
        <v>1</v>
      </c>
      <c r="I302" s="13">
        <f>IFERROR(E302/H302,"0")</f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>DATE(1970,1,1) + (L302 / 86400)</f>
        <v>42977.208333333328</v>
      </c>
      <c r="O302" s="8">
        <f>DATE(1970,1,1) + (M302 / 86400)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(E303/D303)*100</f>
        <v>1344.6666666666667</v>
      </c>
      <c r="G303" t="s">
        <v>20</v>
      </c>
      <c r="H303">
        <v>295</v>
      </c>
      <c r="I303" s="13">
        <f>IFERROR(E303/H303,"0")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>DATE(1970,1,1) + (L303 / 86400)</f>
        <v>42061.25</v>
      </c>
      <c r="O303" s="8">
        <f>DATE(1970,1,1) + (M303 / 86400)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(E304/D304)*100</f>
        <v>31.844940867279899</v>
      </c>
      <c r="G304" t="s">
        <v>14</v>
      </c>
      <c r="H304">
        <v>245</v>
      </c>
      <c r="I304" s="13">
        <f>IFERROR(E304/H304,"0")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>DATE(1970,1,1) + (L304 / 86400)</f>
        <v>43345.208333333328</v>
      </c>
      <c r="O304" s="8">
        <f>DATE(1970,1,1) + (M304 / 86400)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(E305/D305)*100</f>
        <v>82.617647058823536</v>
      </c>
      <c r="G305" t="s">
        <v>14</v>
      </c>
      <c r="H305">
        <v>32</v>
      </c>
      <c r="I305" s="13">
        <f>IFERROR(E305/H305,"0")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>DATE(1970,1,1) + (L305 / 86400)</f>
        <v>42376.25</v>
      </c>
      <c r="O305" s="8">
        <f>DATE(1970,1,1) + (M305 / 86400)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(E306/D306)*100</f>
        <v>546.14285714285722</v>
      </c>
      <c r="G306" t="s">
        <v>20</v>
      </c>
      <c r="H306">
        <v>142</v>
      </c>
      <c r="I306" s="13">
        <f>IFERROR(E306/H306,"0")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>DATE(1970,1,1) + (L306 / 86400)</f>
        <v>42589.208333333328</v>
      </c>
      <c r="O306" s="8">
        <f>DATE(1970,1,1) + (M306 / 86400)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(E307/D307)*100</f>
        <v>286.21428571428572</v>
      </c>
      <c r="G307" t="s">
        <v>20</v>
      </c>
      <c r="H307">
        <v>85</v>
      </c>
      <c r="I307" s="13">
        <f>IFERROR(E307/H307,"0")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>DATE(1970,1,1) + (L307 / 86400)</f>
        <v>42448.208333333328</v>
      </c>
      <c r="O307" s="8">
        <f>DATE(1970,1,1) + (M307 / 86400)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(E308/D308)*100</f>
        <v>7.9076923076923071</v>
      </c>
      <c r="G308" t="s">
        <v>14</v>
      </c>
      <c r="H308">
        <v>7</v>
      </c>
      <c r="I308" s="13">
        <f>IFERROR(E308/H308,"0")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>DATE(1970,1,1) + (L308 / 86400)</f>
        <v>42930.208333333328</v>
      </c>
      <c r="O308" s="8">
        <f>DATE(1970,1,1) + (M308 / 86400)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(E309/D309)*100</f>
        <v>132.13677811550153</v>
      </c>
      <c r="G309" t="s">
        <v>20</v>
      </c>
      <c r="H309">
        <v>659</v>
      </c>
      <c r="I309" s="13">
        <f>IFERROR(E309/H309,"0")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>DATE(1970,1,1) + (L309 / 86400)</f>
        <v>41066.208333333336</v>
      </c>
      <c r="O309" s="8">
        <f>DATE(1970,1,1) + (M309 / 86400)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(E310/D310)*100</f>
        <v>74.077834179357026</v>
      </c>
      <c r="G310" t="s">
        <v>14</v>
      </c>
      <c r="H310">
        <v>803</v>
      </c>
      <c r="I310" s="13">
        <f>IFERROR(E310/H310,"0")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>DATE(1970,1,1) + (L310 / 86400)</f>
        <v>40651.208333333336</v>
      </c>
      <c r="O310" s="8">
        <f>DATE(1970,1,1) + (M310 / 86400)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(E311/D311)*100</f>
        <v>75.292682926829272</v>
      </c>
      <c r="G311" t="s">
        <v>74</v>
      </c>
      <c r="H311">
        <v>75</v>
      </c>
      <c r="I311" s="13">
        <f>IFERROR(E311/H311,"0")</f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>DATE(1970,1,1) + (L311 / 86400)</f>
        <v>40807.208333333336</v>
      </c>
      <c r="O311" s="8">
        <f>DATE(1970,1,1) + (M311 / 86400)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(E312/D312)*100</f>
        <v>20.333333333333332</v>
      </c>
      <c r="G312" t="s">
        <v>14</v>
      </c>
      <c r="H312">
        <v>16</v>
      </c>
      <c r="I312" s="13">
        <f>IFERROR(E312/H312,"0")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>DATE(1970,1,1) + (L312 / 86400)</f>
        <v>40277.208333333336</v>
      </c>
      <c r="O312" s="8">
        <f>DATE(1970,1,1) + (M312 / 86400)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(E313/D313)*100</f>
        <v>203.36507936507937</v>
      </c>
      <c r="G313" t="s">
        <v>20</v>
      </c>
      <c r="H313">
        <v>121</v>
      </c>
      <c r="I313" s="13">
        <f>IFERROR(E313/H313,"0")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>DATE(1970,1,1) + (L313 / 86400)</f>
        <v>40590.25</v>
      </c>
      <c r="O313" s="8">
        <f>DATE(1970,1,1) + (M313 / 86400)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(E314/D314)*100</f>
        <v>310.2284263959391</v>
      </c>
      <c r="G314" t="s">
        <v>20</v>
      </c>
      <c r="H314">
        <v>3742</v>
      </c>
      <c r="I314" s="13">
        <f>IFERROR(E314/H314,"0")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>DATE(1970,1,1) + (L314 / 86400)</f>
        <v>41572.208333333336</v>
      </c>
      <c r="O314" s="8">
        <f>DATE(1970,1,1) + (M314 / 86400)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(E315/D315)*100</f>
        <v>395.31818181818181</v>
      </c>
      <c r="G315" t="s">
        <v>20</v>
      </c>
      <c r="H315">
        <v>223</v>
      </c>
      <c r="I315" s="13">
        <f>IFERROR(E315/H315,"0")</f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>DATE(1970,1,1) + (L315 / 86400)</f>
        <v>40966.25</v>
      </c>
      <c r="O315" s="8">
        <f>DATE(1970,1,1) + (M315 / 86400)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(E316/D316)*100</f>
        <v>294.71428571428572</v>
      </c>
      <c r="G316" t="s">
        <v>20</v>
      </c>
      <c r="H316">
        <v>133</v>
      </c>
      <c r="I316" s="13">
        <f>IFERROR(E316/H316,"0")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>DATE(1970,1,1) + (L316 / 86400)</f>
        <v>43536.208333333328</v>
      </c>
      <c r="O316" s="8">
        <f>DATE(1970,1,1) + (M316 / 86400)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(E317/D317)*100</f>
        <v>33.89473684210526</v>
      </c>
      <c r="G317" t="s">
        <v>14</v>
      </c>
      <c r="H317">
        <v>31</v>
      </c>
      <c r="I317" s="13">
        <f>IFERROR(E317/H317,"0")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>DATE(1970,1,1) + (L317 / 86400)</f>
        <v>41783.208333333336</v>
      </c>
      <c r="O317" s="8">
        <f>DATE(1970,1,1) + (M317 / 86400)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(E318/D318)*100</f>
        <v>66.677083333333329</v>
      </c>
      <c r="G318" t="s">
        <v>14</v>
      </c>
      <c r="H318">
        <v>108</v>
      </c>
      <c r="I318" s="13">
        <f>IFERROR(E318/H318,"0")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>DATE(1970,1,1) + (L318 / 86400)</f>
        <v>43788.25</v>
      </c>
      <c r="O318" s="8">
        <f>DATE(1970,1,1) + (M318 / 86400)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(E319/D319)*100</f>
        <v>19.227272727272727</v>
      </c>
      <c r="G319" t="s">
        <v>14</v>
      </c>
      <c r="H319">
        <v>30</v>
      </c>
      <c r="I319" s="13">
        <f>IFERROR(E319/H319,"0")</f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>DATE(1970,1,1) + (L319 / 86400)</f>
        <v>42869.208333333328</v>
      </c>
      <c r="O319" s="8">
        <f>DATE(1970,1,1) + (M319 / 86400)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(E320/D320)*100</f>
        <v>15.842105263157894</v>
      </c>
      <c r="G320" t="s">
        <v>14</v>
      </c>
      <c r="H320">
        <v>17</v>
      </c>
      <c r="I320" s="13">
        <f>IFERROR(E320/H320,"0")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>DATE(1970,1,1) + (L320 / 86400)</f>
        <v>41684.25</v>
      </c>
      <c r="O320" s="8">
        <f>DATE(1970,1,1) + (M320 / 86400)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(E321/D321)*100</f>
        <v>38.702380952380956</v>
      </c>
      <c r="G321" t="s">
        <v>74</v>
      </c>
      <c r="H321">
        <v>64</v>
      </c>
      <c r="I321" s="13">
        <f>IFERROR(E321/H321,"0")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>DATE(1970,1,1) + (L321 / 86400)</f>
        <v>40402.208333333336</v>
      </c>
      <c r="O321" s="8">
        <f>DATE(1970,1,1) + (M321 / 86400)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(E322/D322)*100</f>
        <v>9.5876777251184837</v>
      </c>
      <c r="G322" t="s">
        <v>14</v>
      </c>
      <c r="H322">
        <v>80</v>
      </c>
      <c r="I322" s="13">
        <f>IFERROR(E322/H322,"0")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>DATE(1970,1,1) + (L322 / 86400)</f>
        <v>40673.208333333336</v>
      </c>
      <c r="O322" s="8">
        <f>DATE(1970,1,1) + (M322 / 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(E323/D323)*100</f>
        <v>94.144366197183089</v>
      </c>
      <c r="G323" t="s">
        <v>14</v>
      </c>
      <c r="H323">
        <v>2468</v>
      </c>
      <c r="I323" s="13">
        <f>IFERROR(E323/H323,"0")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>DATE(1970,1,1) + (L323 / 86400)</f>
        <v>40634.208333333336</v>
      </c>
      <c r="O323" s="8">
        <f>DATE(1970,1,1) + (M323 / 86400)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(E324/D324)*100</f>
        <v>166.56234096692114</v>
      </c>
      <c r="G324" t="s">
        <v>20</v>
      </c>
      <c r="H324">
        <v>5168</v>
      </c>
      <c r="I324" s="13">
        <f>IFERROR(E324/H324,"0")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>DATE(1970,1,1) + (L324 / 86400)</f>
        <v>40507.25</v>
      </c>
      <c r="O324" s="8">
        <f>DATE(1970,1,1) + (M324 / 86400)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(E325/D325)*100</f>
        <v>24.134831460674157</v>
      </c>
      <c r="G325" t="s">
        <v>14</v>
      </c>
      <c r="H325">
        <v>26</v>
      </c>
      <c r="I325" s="13">
        <f>IFERROR(E325/H325,"0")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>DATE(1970,1,1) + (L325 / 86400)</f>
        <v>41725.208333333336</v>
      </c>
      <c r="O325" s="8">
        <f>DATE(1970,1,1) + (M325 / 86400)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(E326/D326)*100</f>
        <v>164.05633802816902</v>
      </c>
      <c r="G326" t="s">
        <v>20</v>
      </c>
      <c r="H326">
        <v>307</v>
      </c>
      <c r="I326" s="13">
        <f>IFERROR(E326/H326,"0")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>DATE(1970,1,1) + (L326 / 86400)</f>
        <v>42176.208333333328</v>
      </c>
      <c r="O326" s="8">
        <f>DATE(1970,1,1) + (M326 / 86400)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(E327/D327)*100</f>
        <v>90.723076923076931</v>
      </c>
      <c r="G327" t="s">
        <v>14</v>
      </c>
      <c r="H327">
        <v>73</v>
      </c>
      <c r="I327" s="13">
        <f>IFERROR(E327/H327,"0")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>DATE(1970,1,1) + (L327 / 86400)</f>
        <v>43267.208333333328</v>
      </c>
      <c r="O327" s="8">
        <f>DATE(1970,1,1) + (M327 / 86400)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(E328/D328)*100</f>
        <v>46.194444444444443</v>
      </c>
      <c r="G328" t="s">
        <v>14</v>
      </c>
      <c r="H328">
        <v>128</v>
      </c>
      <c r="I328" s="13">
        <f>IFERROR(E328/H328,"0")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>DATE(1970,1,1) + (L328 / 86400)</f>
        <v>42364.25</v>
      </c>
      <c r="O328" s="8">
        <f>DATE(1970,1,1) + (M328 / 86400)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(E329/D329)*100</f>
        <v>38.53846153846154</v>
      </c>
      <c r="G329" t="s">
        <v>14</v>
      </c>
      <c r="H329">
        <v>33</v>
      </c>
      <c r="I329" s="13">
        <f>IFERROR(E329/H329,"0")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>DATE(1970,1,1) + (L329 / 86400)</f>
        <v>43705.208333333328</v>
      </c>
      <c r="O329" s="8">
        <f>DATE(1970,1,1) + (M329 / 86400)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(E330/D330)*100</f>
        <v>133.56231003039514</v>
      </c>
      <c r="G330" t="s">
        <v>20</v>
      </c>
      <c r="H330">
        <v>2441</v>
      </c>
      <c r="I330" s="13">
        <f>IFERROR(E330/H330,"0")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>DATE(1970,1,1) + (L330 / 86400)</f>
        <v>43434.25</v>
      </c>
      <c r="O330" s="8">
        <f>DATE(1970,1,1) + (M330 / 86400)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(E331/D331)*100</f>
        <v>22.896588486140725</v>
      </c>
      <c r="G331" t="s">
        <v>47</v>
      </c>
      <c r="H331">
        <v>211</v>
      </c>
      <c r="I331" s="13">
        <f>IFERROR(E331/H331,"0")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>DATE(1970,1,1) + (L331 / 86400)</f>
        <v>42716.25</v>
      </c>
      <c r="O331" s="8">
        <f>DATE(1970,1,1) + (M331 / 86400)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(E332/D332)*100</f>
        <v>184.95548961424333</v>
      </c>
      <c r="G332" t="s">
        <v>20</v>
      </c>
      <c r="H332">
        <v>1385</v>
      </c>
      <c r="I332" s="13">
        <f>IFERROR(E332/H332,"0")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>DATE(1970,1,1) + (L332 / 86400)</f>
        <v>43077.25</v>
      </c>
      <c r="O332" s="8">
        <f>DATE(1970,1,1) + (M332 / 86400)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(E333/D333)*100</f>
        <v>443.72727272727275</v>
      </c>
      <c r="G333" t="s">
        <v>20</v>
      </c>
      <c r="H333">
        <v>190</v>
      </c>
      <c r="I333" s="13">
        <f>IFERROR(E333/H333,"0")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>DATE(1970,1,1) + (L333 / 86400)</f>
        <v>40896.25</v>
      </c>
      <c r="O333" s="8">
        <f>DATE(1970,1,1) + (M333 / 86400)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(E334/D334)*100</f>
        <v>199.9806763285024</v>
      </c>
      <c r="G334" t="s">
        <v>20</v>
      </c>
      <c r="H334">
        <v>470</v>
      </c>
      <c r="I334" s="13">
        <f>IFERROR(E334/H334,"0")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>DATE(1970,1,1) + (L334 / 86400)</f>
        <v>41361.208333333336</v>
      </c>
      <c r="O334" s="8">
        <f>DATE(1970,1,1) + (M334 / 86400)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(E335/D335)*100</f>
        <v>123.95833333333333</v>
      </c>
      <c r="G335" t="s">
        <v>20</v>
      </c>
      <c r="H335">
        <v>253</v>
      </c>
      <c r="I335" s="13">
        <f>IFERROR(E335/H335,"0")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>DATE(1970,1,1) + (L335 / 86400)</f>
        <v>43424.25</v>
      </c>
      <c r="O335" s="8">
        <f>DATE(1970,1,1) + (M335 / 86400)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(E336/D336)*100</f>
        <v>186.61329305135951</v>
      </c>
      <c r="G336" t="s">
        <v>20</v>
      </c>
      <c r="H336">
        <v>1113</v>
      </c>
      <c r="I336" s="13">
        <f>IFERROR(E336/H336,"0")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>DATE(1970,1,1) + (L336 / 86400)</f>
        <v>43110.25</v>
      </c>
      <c r="O336" s="8">
        <f>DATE(1970,1,1) + (M336 / 86400)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(E337/D337)*100</f>
        <v>114.28538550057536</v>
      </c>
      <c r="G337" t="s">
        <v>20</v>
      </c>
      <c r="H337">
        <v>2283</v>
      </c>
      <c r="I337" s="13">
        <f>IFERROR(E337/H337,"0")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>DATE(1970,1,1) + (L337 / 86400)</f>
        <v>43784.25</v>
      </c>
      <c r="O337" s="8">
        <f>DATE(1970,1,1) + (M337 / 86400)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(E338/D338)*100</f>
        <v>97.032531824611041</v>
      </c>
      <c r="G338" t="s">
        <v>14</v>
      </c>
      <c r="H338">
        <v>1072</v>
      </c>
      <c r="I338" s="13">
        <f>IFERROR(E338/H338,"0")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>DATE(1970,1,1) + (L338 / 86400)</f>
        <v>40527.25</v>
      </c>
      <c r="O338" s="8">
        <f>DATE(1970,1,1) + (M338 / 86400)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(E339/D339)*100</f>
        <v>122.81904761904762</v>
      </c>
      <c r="G339" t="s">
        <v>20</v>
      </c>
      <c r="H339">
        <v>1095</v>
      </c>
      <c r="I339" s="13">
        <f>IFERROR(E339/H339,"0")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>DATE(1970,1,1) + (L339 / 86400)</f>
        <v>43780.25</v>
      </c>
      <c r="O339" s="8">
        <f>DATE(1970,1,1) + (M339 / 86400)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(E340/D340)*100</f>
        <v>179.14326647564468</v>
      </c>
      <c r="G340" t="s">
        <v>20</v>
      </c>
      <c r="H340">
        <v>1690</v>
      </c>
      <c r="I340" s="13">
        <f>IFERROR(E340/H340,"0")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>DATE(1970,1,1) + (L340 / 86400)</f>
        <v>40821.208333333336</v>
      </c>
      <c r="O340" s="8">
        <f>DATE(1970,1,1) + (M340 / 86400)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(E341/D341)*100</f>
        <v>79.951577402787962</v>
      </c>
      <c r="G341" t="s">
        <v>74</v>
      </c>
      <c r="H341">
        <v>1297</v>
      </c>
      <c r="I341" s="13">
        <f>IFERROR(E341/H341,"0")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>DATE(1970,1,1) + (L341 / 86400)</f>
        <v>42949.208333333328</v>
      </c>
      <c r="O341" s="8">
        <f>DATE(1970,1,1) + (M341 / 86400)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(E342/D342)*100</f>
        <v>94.242587601078171</v>
      </c>
      <c r="G342" t="s">
        <v>14</v>
      </c>
      <c r="H342">
        <v>393</v>
      </c>
      <c r="I342" s="13">
        <f>IFERROR(E342/H342,"0")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>DATE(1970,1,1) + (L342 / 86400)</f>
        <v>40889.25</v>
      </c>
      <c r="O342" s="8">
        <f>DATE(1970,1,1) + (M342 / 86400)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(E343/D343)*100</f>
        <v>84.669291338582681</v>
      </c>
      <c r="G343" t="s">
        <v>14</v>
      </c>
      <c r="H343">
        <v>1257</v>
      </c>
      <c r="I343" s="13">
        <f>IFERROR(E343/H343,"0")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>DATE(1970,1,1) + (L343 / 86400)</f>
        <v>42244.208333333328</v>
      </c>
      <c r="O343" s="8">
        <f>DATE(1970,1,1) + (M343 / 86400)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(E344/D344)*100</f>
        <v>66.521920668058456</v>
      </c>
      <c r="G344" t="s">
        <v>14</v>
      </c>
      <c r="H344">
        <v>328</v>
      </c>
      <c r="I344" s="13">
        <f>IFERROR(E344/H344,"0")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>DATE(1970,1,1) + (L344 / 86400)</f>
        <v>41475.208333333336</v>
      </c>
      <c r="O344" s="8">
        <f>DATE(1970,1,1) + (M344 / 86400)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(E345/D345)*100</f>
        <v>53.922222222222224</v>
      </c>
      <c r="G345" t="s">
        <v>14</v>
      </c>
      <c r="H345">
        <v>147</v>
      </c>
      <c r="I345" s="13">
        <f>IFERROR(E345/H345,"0")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>DATE(1970,1,1) + (L345 / 86400)</f>
        <v>41597.25</v>
      </c>
      <c r="O345" s="8">
        <f>DATE(1970,1,1) + (M345 / 86400)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(E346/D346)*100</f>
        <v>41.983299595141702</v>
      </c>
      <c r="G346" t="s">
        <v>14</v>
      </c>
      <c r="H346">
        <v>830</v>
      </c>
      <c r="I346" s="13">
        <f>IFERROR(E346/H346,"0")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>DATE(1970,1,1) + (L346 / 86400)</f>
        <v>43122.25</v>
      </c>
      <c r="O346" s="8">
        <f>DATE(1970,1,1) + (M346 / 86400)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(E347/D347)*100</f>
        <v>14.69479695431472</v>
      </c>
      <c r="G347" t="s">
        <v>14</v>
      </c>
      <c r="H347">
        <v>331</v>
      </c>
      <c r="I347" s="13">
        <f>IFERROR(E347/H347,"0")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>DATE(1970,1,1) + (L347 / 86400)</f>
        <v>42194.208333333328</v>
      </c>
      <c r="O347" s="8">
        <f>DATE(1970,1,1) + (M347 / 86400)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(E348/D348)*100</f>
        <v>34.475000000000001</v>
      </c>
      <c r="G348" t="s">
        <v>14</v>
      </c>
      <c r="H348">
        <v>25</v>
      </c>
      <c r="I348" s="13">
        <f>IFERROR(E348/H348,"0")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>DATE(1970,1,1) + (L348 / 86400)</f>
        <v>42971.208333333328</v>
      </c>
      <c r="O348" s="8">
        <f>DATE(1970,1,1) + (M348 / 86400)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(E349/D349)*100</f>
        <v>1400.7777777777778</v>
      </c>
      <c r="G349" t="s">
        <v>20</v>
      </c>
      <c r="H349">
        <v>191</v>
      </c>
      <c r="I349" s="13">
        <f>IFERROR(E349/H349,"0")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>DATE(1970,1,1) + (L349 / 86400)</f>
        <v>42046.25</v>
      </c>
      <c r="O349" s="8">
        <f>DATE(1970,1,1) + (M349 / 86400)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(E350/D350)*100</f>
        <v>71.770351758793964</v>
      </c>
      <c r="G350" t="s">
        <v>14</v>
      </c>
      <c r="H350">
        <v>3483</v>
      </c>
      <c r="I350" s="13">
        <f>IFERROR(E350/H350,"0")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>DATE(1970,1,1) + (L350 / 86400)</f>
        <v>42782.25</v>
      </c>
      <c r="O350" s="8">
        <f>DATE(1970,1,1) + (M350 / 86400)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(E351/D351)*100</f>
        <v>53.074115044247783</v>
      </c>
      <c r="G351" t="s">
        <v>14</v>
      </c>
      <c r="H351">
        <v>923</v>
      </c>
      <c r="I351" s="13">
        <f>IFERROR(E351/H351,"0")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>DATE(1970,1,1) + (L351 / 86400)</f>
        <v>42930.208333333328</v>
      </c>
      <c r="O351" s="8">
        <f>DATE(1970,1,1) + (M351 / 86400)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(E352/D352)*100</f>
        <v>5</v>
      </c>
      <c r="G352" t="s">
        <v>14</v>
      </c>
      <c r="H352">
        <v>1</v>
      </c>
      <c r="I352" s="13">
        <f>IFERROR(E352/H352,"0")</f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>DATE(1970,1,1) + (L352 / 86400)</f>
        <v>42144.208333333328</v>
      </c>
      <c r="O352" s="8">
        <f>DATE(1970,1,1) + (M352 / 86400)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(E353/D353)*100</f>
        <v>127.70715249662618</v>
      </c>
      <c r="G353" t="s">
        <v>20</v>
      </c>
      <c r="H353">
        <v>2013</v>
      </c>
      <c r="I353" s="13">
        <f>IFERROR(E353/H353,"0")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>DATE(1970,1,1) + (L353 / 86400)</f>
        <v>42240.208333333328</v>
      </c>
      <c r="O353" s="8">
        <f>DATE(1970,1,1) + (M353 / 86400)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(E354/D354)*100</f>
        <v>34.892857142857139</v>
      </c>
      <c r="G354" t="s">
        <v>14</v>
      </c>
      <c r="H354">
        <v>33</v>
      </c>
      <c r="I354" s="13">
        <f>IFERROR(E354/H354,"0")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>DATE(1970,1,1) + (L354 / 86400)</f>
        <v>42315.25</v>
      </c>
      <c r="O354" s="8">
        <f>DATE(1970,1,1) + (M354 / 86400)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(E355/D355)*100</f>
        <v>410.59821428571428</v>
      </c>
      <c r="G355" t="s">
        <v>20</v>
      </c>
      <c r="H355">
        <v>1703</v>
      </c>
      <c r="I355" s="13">
        <f>IFERROR(E355/H355,"0")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>DATE(1970,1,1) + (L355 / 86400)</f>
        <v>43651.208333333328</v>
      </c>
      <c r="O355" s="8">
        <f>DATE(1970,1,1) + (M355 / 86400)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(E356/D356)*100</f>
        <v>123.73770491803278</v>
      </c>
      <c r="G356" t="s">
        <v>20</v>
      </c>
      <c r="H356">
        <v>80</v>
      </c>
      <c r="I356" s="13">
        <f>IFERROR(E356/H356,"0")</f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>DATE(1970,1,1) + (L356 / 86400)</f>
        <v>41520.208333333336</v>
      </c>
      <c r="O356" s="8">
        <f>DATE(1970,1,1) + (M356 / 86400)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(E357/D357)*100</f>
        <v>58.973684210526315</v>
      </c>
      <c r="G357" t="s">
        <v>47</v>
      </c>
      <c r="H357">
        <v>86</v>
      </c>
      <c r="I357" s="13">
        <f>IFERROR(E357/H357,"0")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>DATE(1970,1,1) + (L357 / 86400)</f>
        <v>42757.25</v>
      </c>
      <c r="O357" s="8">
        <f>DATE(1970,1,1) + (M357 / 86400)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(E358/D358)*100</f>
        <v>36.892473118279568</v>
      </c>
      <c r="G358" t="s">
        <v>14</v>
      </c>
      <c r="H358">
        <v>40</v>
      </c>
      <c r="I358" s="13">
        <f>IFERROR(E358/H358,"0")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>DATE(1970,1,1) + (L358 / 86400)</f>
        <v>40922.25</v>
      </c>
      <c r="O358" s="8">
        <f>DATE(1970,1,1) + (M358 / 86400)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(E359/D359)*100</f>
        <v>184.91304347826087</v>
      </c>
      <c r="G359" t="s">
        <v>20</v>
      </c>
      <c r="H359">
        <v>41</v>
      </c>
      <c r="I359" s="13">
        <f>IFERROR(E359/H359,"0")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>DATE(1970,1,1) + (L359 / 86400)</f>
        <v>42250.208333333328</v>
      </c>
      <c r="O359" s="8">
        <f>DATE(1970,1,1) + (M359 / 86400)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(E360/D360)*100</f>
        <v>11.814432989690722</v>
      </c>
      <c r="G360" t="s">
        <v>14</v>
      </c>
      <c r="H360">
        <v>23</v>
      </c>
      <c r="I360" s="13">
        <f>IFERROR(E360/H360,"0")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>DATE(1970,1,1) + (L360 / 86400)</f>
        <v>43322.208333333328</v>
      </c>
      <c r="O360" s="8">
        <f>DATE(1970,1,1) + (M360 / 86400)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(E361/D361)*100</f>
        <v>298.7</v>
      </c>
      <c r="G361" t="s">
        <v>20</v>
      </c>
      <c r="H361">
        <v>187</v>
      </c>
      <c r="I361" s="13">
        <f>IFERROR(E361/H361,"0")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>DATE(1970,1,1) + (L361 / 86400)</f>
        <v>40782.208333333336</v>
      </c>
      <c r="O361" s="8">
        <f>DATE(1970,1,1) + (M361 / 86400)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(E362/D362)*100</f>
        <v>226.35175879396985</v>
      </c>
      <c r="G362" t="s">
        <v>20</v>
      </c>
      <c r="H362">
        <v>2875</v>
      </c>
      <c r="I362" s="13">
        <f>IFERROR(E362/H362,"0")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>DATE(1970,1,1) + (L362 / 86400)</f>
        <v>40544.25</v>
      </c>
      <c r="O362" s="8">
        <f>DATE(1970,1,1) + (M362 / 86400)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(E363/D363)*100</f>
        <v>173.56363636363636</v>
      </c>
      <c r="G363" t="s">
        <v>20</v>
      </c>
      <c r="H363">
        <v>88</v>
      </c>
      <c r="I363" s="13">
        <f>IFERROR(E363/H363,"0")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>DATE(1970,1,1) + (L363 / 86400)</f>
        <v>43015.208333333328</v>
      </c>
      <c r="O363" s="8">
        <f>DATE(1970,1,1) + (M363 / 86400)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(E364/D364)*100</f>
        <v>371.75675675675677</v>
      </c>
      <c r="G364" t="s">
        <v>20</v>
      </c>
      <c r="H364">
        <v>191</v>
      </c>
      <c r="I364" s="13">
        <f>IFERROR(E364/H364,"0")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>DATE(1970,1,1) + (L364 / 86400)</f>
        <v>40570.25</v>
      </c>
      <c r="O364" s="8">
        <f>DATE(1970,1,1) + (M364 / 86400)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(E365/D365)*100</f>
        <v>160.19230769230771</v>
      </c>
      <c r="G365" t="s">
        <v>20</v>
      </c>
      <c r="H365">
        <v>139</v>
      </c>
      <c r="I365" s="13">
        <f>IFERROR(E365/H365,"0")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>DATE(1970,1,1) + (L365 / 86400)</f>
        <v>40904.25</v>
      </c>
      <c r="O365" s="8">
        <f>DATE(1970,1,1) + (M365 / 86400)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(E366/D366)*100</f>
        <v>1616.3333333333335</v>
      </c>
      <c r="G366" t="s">
        <v>20</v>
      </c>
      <c r="H366">
        <v>186</v>
      </c>
      <c r="I366" s="13">
        <f>IFERROR(E366/H366,"0")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>DATE(1970,1,1) + (L366 / 86400)</f>
        <v>43164.25</v>
      </c>
      <c r="O366" s="8">
        <f>DATE(1970,1,1) + (M366 / 86400)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(E367/D367)*100</f>
        <v>733.4375</v>
      </c>
      <c r="G367" t="s">
        <v>20</v>
      </c>
      <c r="H367">
        <v>112</v>
      </c>
      <c r="I367" s="13">
        <f>IFERROR(E367/H367,"0")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>DATE(1970,1,1) + (L367 / 86400)</f>
        <v>42733.25</v>
      </c>
      <c r="O367" s="8">
        <f>DATE(1970,1,1) + (M367 / 86400)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(E368/D368)*100</f>
        <v>592.11111111111109</v>
      </c>
      <c r="G368" t="s">
        <v>20</v>
      </c>
      <c r="H368">
        <v>101</v>
      </c>
      <c r="I368" s="13">
        <f>IFERROR(E368/H368,"0")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>DATE(1970,1,1) + (L368 / 86400)</f>
        <v>40546.25</v>
      </c>
      <c r="O368" s="8">
        <f>DATE(1970,1,1) + (M368 / 86400)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(E369/D369)*100</f>
        <v>18.888888888888889</v>
      </c>
      <c r="G369" t="s">
        <v>14</v>
      </c>
      <c r="H369">
        <v>75</v>
      </c>
      <c r="I369" s="13">
        <f>IFERROR(E369/H369,"0")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>DATE(1970,1,1) + (L369 / 86400)</f>
        <v>41930.208333333336</v>
      </c>
      <c r="O369" s="8">
        <f>DATE(1970,1,1) + (M369 / 86400)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(E370/D370)*100</f>
        <v>276.80769230769232</v>
      </c>
      <c r="G370" t="s">
        <v>20</v>
      </c>
      <c r="H370">
        <v>206</v>
      </c>
      <c r="I370" s="13">
        <f>IFERROR(E370/H370,"0")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>DATE(1970,1,1) + (L370 / 86400)</f>
        <v>40464.208333333336</v>
      </c>
      <c r="O370" s="8">
        <f>DATE(1970,1,1) + (M370 / 86400)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(E371/D371)*100</f>
        <v>273.01851851851848</v>
      </c>
      <c r="G371" t="s">
        <v>20</v>
      </c>
      <c r="H371">
        <v>154</v>
      </c>
      <c r="I371" s="13">
        <f>IFERROR(E371/H371,"0")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>DATE(1970,1,1) + (L371 / 86400)</f>
        <v>41308.25</v>
      </c>
      <c r="O371" s="8">
        <f>DATE(1970,1,1) + (M371 / 86400)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(E372/D372)*100</f>
        <v>159.36331255565449</v>
      </c>
      <c r="G372" t="s">
        <v>20</v>
      </c>
      <c r="H372">
        <v>5966</v>
      </c>
      <c r="I372" s="13">
        <f>IFERROR(E372/H372,"0")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>DATE(1970,1,1) + (L372 / 86400)</f>
        <v>43570.208333333328</v>
      </c>
      <c r="O372" s="8">
        <f>DATE(1970,1,1) + (M372 / 86400)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(E373/D373)*100</f>
        <v>67.869978858350947</v>
      </c>
      <c r="G373" t="s">
        <v>14</v>
      </c>
      <c r="H373">
        <v>2176</v>
      </c>
      <c r="I373" s="13">
        <f>IFERROR(E373/H373,"0")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>DATE(1970,1,1) + (L373 / 86400)</f>
        <v>42043.25</v>
      </c>
      <c r="O373" s="8">
        <f>DATE(1970,1,1) + (M373 / 86400)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(E374/D374)*100</f>
        <v>1591.5555555555554</v>
      </c>
      <c r="G374" t="s">
        <v>20</v>
      </c>
      <c r="H374">
        <v>169</v>
      </c>
      <c r="I374" s="13">
        <f>IFERROR(E374/H374,"0")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>DATE(1970,1,1) + (L374 / 86400)</f>
        <v>42012.25</v>
      </c>
      <c r="O374" s="8">
        <f>DATE(1970,1,1) + (M374 / 86400)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(E375/D375)*100</f>
        <v>730.18222222222221</v>
      </c>
      <c r="G375" t="s">
        <v>20</v>
      </c>
      <c r="H375">
        <v>2106</v>
      </c>
      <c r="I375" s="13">
        <f>IFERROR(E375/H375,"0")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>DATE(1970,1,1) + (L375 / 86400)</f>
        <v>42964.208333333328</v>
      </c>
      <c r="O375" s="8">
        <f>DATE(1970,1,1) + (M375 / 86400)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(E376/D376)*100</f>
        <v>13.185782556750297</v>
      </c>
      <c r="G376" t="s">
        <v>14</v>
      </c>
      <c r="H376">
        <v>441</v>
      </c>
      <c r="I376" s="13">
        <f>IFERROR(E376/H376,"0")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>DATE(1970,1,1) + (L376 / 86400)</f>
        <v>43476.25</v>
      </c>
      <c r="O376" s="8">
        <f>DATE(1970,1,1) + (M376 / 86400)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(E377/D377)*100</f>
        <v>54.777777777777779</v>
      </c>
      <c r="G377" t="s">
        <v>14</v>
      </c>
      <c r="H377">
        <v>25</v>
      </c>
      <c r="I377" s="13">
        <f>IFERROR(E377/H377,"0")</f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>DATE(1970,1,1) + (L377 / 86400)</f>
        <v>42293.208333333328</v>
      </c>
      <c r="O377" s="8">
        <f>DATE(1970,1,1) + (M377 / 86400)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(E378/D378)*100</f>
        <v>361.02941176470591</v>
      </c>
      <c r="G378" t="s">
        <v>20</v>
      </c>
      <c r="H378">
        <v>131</v>
      </c>
      <c r="I378" s="13">
        <f>IFERROR(E378/H378,"0")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>DATE(1970,1,1) + (L378 / 86400)</f>
        <v>41826.208333333336</v>
      </c>
      <c r="O378" s="8">
        <f>DATE(1970,1,1) + (M378 / 86400)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(E379/D379)*100</f>
        <v>10.257545271629779</v>
      </c>
      <c r="G379" t="s">
        <v>14</v>
      </c>
      <c r="H379">
        <v>127</v>
      </c>
      <c r="I379" s="13">
        <f>IFERROR(E379/H379,"0")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>DATE(1970,1,1) + (L379 / 86400)</f>
        <v>43760.208333333328</v>
      </c>
      <c r="O379" s="8">
        <f>DATE(1970,1,1) + (M379 / 86400)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(E380/D380)*100</f>
        <v>13.962962962962964</v>
      </c>
      <c r="G380" t="s">
        <v>14</v>
      </c>
      <c r="H380">
        <v>355</v>
      </c>
      <c r="I380" s="13">
        <f>IFERROR(E380/H380,"0")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>DATE(1970,1,1) + (L380 / 86400)</f>
        <v>43241.208333333328</v>
      </c>
      <c r="O380" s="8">
        <f>DATE(1970,1,1) + (M380 / 86400)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(E381/D381)*100</f>
        <v>40.444444444444443</v>
      </c>
      <c r="G381" t="s">
        <v>14</v>
      </c>
      <c r="H381">
        <v>44</v>
      </c>
      <c r="I381" s="13">
        <f>IFERROR(E381/H381,"0")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>DATE(1970,1,1) + (L381 / 86400)</f>
        <v>40843.208333333336</v>
      </c>
      <c r="O381" s="8">
        <f>DATE(1970,1,1) + (M381 / 86400)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(E382/D382)*100</f>
        <v>160.32</v>
      </c>
      <c r="G382" t="s">
        <v>20</v>
      </c>
      <c r="H382">
        <v>84</v>
      </c>
      <c r="I382" s="13">
        <f>IFERROR(E382/H382,"0")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>DATE(1970,1,1) + (L382 / 86400)</f>
        <v>41448.208333333336</v>
      </c>
      <c r="O382" s="8">
        <f>DATE(1970,1,1) + (M382 / 86400)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(E383/D383)*100</f>
        <v>183.9433962264151</v>
      </c>
      <c r="G383" t="s">
        <v>20</v>
      </c>
      <c r="H383">
        <v>155</v>
      </c>
      <c r="I383" s="13">
        <f>IFERROR(E383/H383,"0")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>DATE(1970,1,1) + (L383 / 86400)</f>
        <v>42163.208333333328</v>
      </c>
      <c r="O383" s="8">
        <f>DATE(1970,1,1) + (M383 / 86400)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(E384/D384)*100</f>
        <v>63.769230769230766</v>
      </c>
      <c r="G384" t="s">
        <v>14</v>
      </c>
      <c r="H384">
        <v>67</v>
      </c>
      <c r="I384" s="13">
        <f>IFERROR(E384/H384,"0")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>DATE(1970,1,1) + (L384 / 86400)</f>
        <v>43024.208333333328</v>
      </c>
      <c r="O384" s="8">
        <f>DATE(1970,1,1) + (M384 / 86400)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(E385/D385)*100</f>
        <v>225.38095238095238</v>
      </c>
      <c r="G385" t="s">
        <v>20</v>
      </c>
      <c r="H385">
        <v>189</v>
      </c>
      <c r="I385" s="13">
        <f>IFERROR(E385/H385,"0")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>DATE(1970,1,1) + (L385 / 86400)</f>
        <v>43509.25</v>
      </c>
      <c r="O385" s="8">
        <f>DATE(1970,1,1) + (M385 / 86400)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(E386/D386)*100</f>
        <v>172.00961538461539</v>
      </c>
      <c r="G386" t="s">
        <v>20</v>
      </c>
      <c r="H386">
        <v>4799</v>
      </c>
      <c r="I386" s="13">
        <f>IFERROR(E386/H386,"0")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>DATE(1970,1,1) + (L386 / 86400)</f>
        <v>42776.25</v>
      </c>
      <c r="O386" s="8">
        <f>DATE(1970,1,1) + (M386 / 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(E387/D387)*100</f>
        <v>146.16709511568124</v>
      </c>
      <c r="G387" t="s">
        <v>20</v>
      </c>
      <c r="H387">
        <v>1137</v>
      </c>
      <c r="I387" s="13">
        <f>IFERROR(E387/H387,"0")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>DATE(1970,1,1) + (L387 / 86400)</f>
        <v>43553.208333333328</v>
      </c>
      <c r="O387" s="8">
        <f>DATE(1970,1,1) + (M387 / 86400)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(E388/D388)*100</f>
        <v>76.42361623616236</v>
      </c>
      <c r="G388" t="s">
        <v>14</v>
      </c>
      <c r="H388">
        <v>1068</v>
      </c>
      <c r="I388" s="13">
        <f>IFERROR(E388/H388,"0")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>DATE(1970,1,1) + (L388 / 86400)</f>
        <v>40355.208333333336</v>
      </c>
      <c r="O388" s="8">
        <f>DATE(1970,1,1) + (M388 / 86400)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(E389/D389)*100</f>
        <v>39.261467889908261</v>
      </c>
      <c r="G389" t="s">
        <v>14</v>
      </c>
      <c r="H389">
        <v>424</v>
      </c>
      <c r="I389" s="13">
        <f>IFERROR(E389/H389,"0")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>DATE(1970,1,1) + (L389 / 86400)</f>
        <v>41072.208333333336</v>
      </c>
      <c r="O389" s="8">
        <f>DATE(1970,1,1) + (M389 / 86400)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(E390/D390)*100</f>
        <v>11.270034843205574</v>
      </c>
      <c r="G390" t="s">
        <v>74</v>
      </c>
      <c r="H390">
        <v>145</v>
      </c>
      <c r="I390" s="13">
        <f>IFERROR(E390/H390,"0")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>DATE(1970,1,1) + (L390 / 86400)</f>
        <v>40912.25</v>
      </c>
      <c r="O390" s="8">
        <f>DATE(1970,1,1) + (M390 / 86400)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(E391/D391)*100</f>
        <v>122.11084337349398</v>
      </c>
      <c r="G391" t="s">
        <v>20</v>
      </c>
      <c r="H391">
        <v>1152</v>
      </c>
      <c r="I391" s="13">
        <f>IFERROR(E391/H391,"0")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>DATE(1970,1,1) + (L391 / 86400)</f>
        <v>40479.208333333336</v>
      </c>
      <c r="O391" s="8">
        <f>DATE(1970,1,1) + (M391 / 86400)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(E392/D392)*100</f>
        <v>186.54166666666669</v>
      </c>
      <c r="G392" t="s">
        <v>20</v>
      </c>
      <c r="H392">
        <v>50</v>
      </c>
      <c r="I392" s="13">
        <f>IFERROR(E392/H392,"0")</f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>DATE(1970,1,1) + (L392 / 86400)</f>
        <v>41530.208333333336</v>
      </c>
      <c r="O392" s="8">
        <f>DATE(1970,1,1) + (M392 / 86400)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(E393/D393)*100</f>
        <v>7.2731788079470201</v>
      </c>
      <c r="G393" t="s">
        <v>14</v>
      </c>
      <c r="H393">
        <v>151</v>
      </c>
      <c r="I393" s="13">
        <f>IFERROR(E393/H393,"0")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>DATE(1970,1,1) + (L393 / 86400)</f>
        <v>41653.25</v>
      </c>
      <c r="O393" s="8">
        <f>DATE(1970,1,1) + (M393 / 86400)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(E394/D394)*100</f>
        <v>65.642371234207957</v>
      </c>
      <c r="G394" t="s">
        <v>14</v>
      </c>
      <c r="H394">
        <v>1608</v>
      </c>
      <c r="I394" s="13">
        <f>IFERROR(E394/H394,"0")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>DATE(1970,1,1) + (L394 / 86400)</f>
        <v>40549.25</v>
      </c>
      <c r="O394" s="8">
        <f>DATE(1970,1,1) + (M394 / 86400)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(E395/D395)*100</f>
        <v>228.96178343949046</v>
      </c>
      <c r="G395" t="s">
        <v>20</v>
      </c>
      <c r="H395">
        <v>3059</v>
      </c>
      <c r="I395" s="13">
        <f>IFERROR(E395/H395,"0")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>DATE(1970,1,1) + (L395 / 86400)</f>
        <v>42933.208333333328</v>
      </c>
      <c r="O395" s="8">
        <f>DATE(1970,1,1) + (M395 / 86400)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(E396/D396)*100</f>
        <v>469.37499999999994</v>
      </c>
      <c r="G396" t="s">
        <v>20</v>
      </c>
      <c r="H396">
        <v>34</v>
      </c>
      <c r="I396" s="13">
        <f>IFERROR(E396/H396,"0")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>DATE(1970,1,1) + (L396 / 86400)</f>
        <v>41484.208333333336</v>
      </c>
      <c r="O396" s="8">
        <f>DATE(1970,1,1) + (M396 / 86400)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(E397/D397)*100</f>
        <v>130.11267605633802</v>
      </c>
      <c r="G397" t="s">
        <v>20</v>
      </c>
      <c r="H397">
        <v>220</v>
      </c>
      <c r="I397" s="13">
        <f>IFERROR(E397/H397,"0")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>DATE(1970,1,1) + (L397 / 86400)</f>
        <v>40885.25</v>
      </c>
      <c r="O397" s="8">
        <f>DATE(1970,1,1) + (M397 / 86400)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(E398/D398)*100</f>
        <v>167.05422993492408</v>
      </c>
      <c r="G398" t="s">
        <v>20</v>
      </c>
      <c r="H398">
        <v>1604</v>
      </c>
      <c r="I398" s="13">
        <f>IFERROR(E398/H398,"0")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>DATE(1970,1,1) + (L398 / 86400)</f>
        <v>43378.208333333328</v>
      </c>
      <c r="O398" s="8">
        <f>DATE(1970,1,1) + (M398 / 86400)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(E399/D399)*100</f>
        <v>173.8641975308642</v>
      </c>
      <c r="G399" t="s">
        <v>20</v>
      </c>
      <c r="H399">
        <v>454</v>
      </c>
      <c r="I399" s="13">
        <f>IFERROR(E399/H399,"0")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>DATE(1970,1,1) + (L399 / 86400)</f>
        <v>41417.208333333336</v>
      </c>
      <c r="O399" s="8">
        <f>DATE(1970,1,1) + (M399 / 86400)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(E400/D400)*100</f>
        <v>717.76470588235293</v>
      </c>
      <c r="G400" t="s">
        <v>20</v>
      </c>
      <c r="H400">
        <v>123</v>
      </c>
      <c r="I400" s="13">
        <f>IFERROR(E400/H400,"0")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>DATE(1970,1,1) + (L400 / 86400)</f>
        <v>43228.208333333328</v>
      </c>
      <c r="O400" s="8">
        <f>DATE(1970,1,1) + (M400 / 86400)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(E401/D401)*100</f>
        <v>63.850976361767728</v>
      </c>
      <c r="G401" t="s">
        <v>14</v>
      </c>
      <c r="H401">
        <v>941</v>
      </c>
      <c r="I401" s="13">
        <f>IFERROR(E401/H401,"0")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>DATE(1970,1,1) + (L401 / 86400)</f>
        <v>40576.25</v>
      </c>
      <c r="O401" s="8">
        <f>DATE(1970,1,1) + (M401 / 86400)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(E402/D402)*100</f>
        <v>2</v>
      </c>
      <c r="G402" t="s">
        <v>14</v>
      </c>
      <c r="H402">
        <v>1</v>
      </c>
      <c r="I402" s="13">
        <f>IFERROR(E402/H402,"0")</f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>DATE(1970,1,1) + (L402 / 86400)</f>
        <v>41502.208333333336</v>
      </c>
      <c r="O402" s="8">
        <f>DATE(1970,1,1) + (M402 / 86400)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(E403/D403)*100</f>
        <v>1530.2222222222222</v>
      </c>
      <c r="G403" t="s">
        <v>20</v>
      </c>
      <c r="H403">
        <v>299</v>
      </c>
      <c r="I403" s="13">
        <f>IFERROR(E403/H403,"0")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>DATE(1970,1,1) + (L403 / 86400)</f>
        <v>43765.208333333328</v>
      </c>
      <c r="O403" s="8">
        <f>DATE(1970,1,1) + (M403 / 86400)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(E404/D404)*100</f>
        <v>40.356164383561641</v>
      </c>
      <c r="G404" t="s">
        <v>14</v>
      </c>
      <c r="H404">
        <v>40</v>
      </c>
      <c r="I404" s="13">
        <f>IFERROR(E404/H404,"0")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>DATE(1970,1,1) + (L404 / 86400)</f>
        <v>40914.25</v>
      </c>
      <c r="O404" s="8">
        <f>DATE(1970,1,1) + (M404 / 86400)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(E405/D405)*100</f>
        <v>86.220633299284984</v>
      </c>
      <c r="G405" t="s">
        <v>14</v>
      </c>
      <c r="H405">
        <v>3015</v>
      </c>
      <c r="I405" s="13">
        <f>IFERROR(E405/H405,"0")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>DATE(1970,1,1) + (L405 / 86400)</f>
        <v>40310.208333333336</v>
      </c>
      <c r="O405" s="8">
        <f>DATE(1970,1,1) + (M405 / 86400)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(E406/D406)*100</f>
        <v>315.58486707566465</v>
      </c>
      <c r="G406" t="s">
        <v>20</v>
      </c>
      <c r="H406">
        <v>2237</v>
      </c>
      <c r="I406" s="13">
        <f>IFERROR(E406/H406,"0")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>DATE(1970,1,1) + (L406 / 86400)</f>
        <v>43053.25</v>
      </c>
      <c r="O406" s="8">
        <f>DATE(1970,1,1) + (M406 / 86400)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(E407/D407)*100</f>
        <v>89.618243243243242</v>
      </c>
      <c r="G407" t="s">
        <v>14</v>
      </c>
      <c r="H407">
        <v>435</v>
      </c>
      <c r="I407" s="13">
        <f>IFERROR(E407/H407,"0")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>DATE(1970,1,1) + (L407 / 86400)</f>
        <v>43255.208333333328</v>
      </c>
      <c r="O407" s="8">
        <f>DATE(1970,1,1) + (M407 / 86400)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(E408/D408)*100</f>
        <v>182.14503816793894</v>
      </c>
      <c r="G408" t="s">
        <v>20</v>
      </c>
      <c r="H408">
        <v>645</v>
      </c>
      <c r="I408" s="13">
        <f>IFERROR(E408/H408,"0")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>DATE(1970,1,1) + (L408 / 86400)</f>
        <v>41304.25</v>
      </c>
      <c r="O408" s="8">
        <f>DATE(1970,1,1) + (M408 / 86400)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(E409/D409)*100</f>
        <v>355.88235294117646</v>
      </c>
      <c r="G409" t="s">
        <v>20</v>
      </c>
      <c r="H409">
        <v>484</v>
      </c>
      <c r="I409" s="13">
        <f>IFERROR(E409/H409,"0")</f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>DATE(1970,1,1) + (L409 / 86400)</f>
        <v>43751.208333333328</v>
      </c>
      <c r="O409" s="8">
        <f>DATE(1970,1,1) + (M409 / 86400)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(E410/D410)*100</f>
        <v>131.83695652173913</v>
      </c>
      <c r="G410" t="s">
        <v>20</v>
      </c>
      <c r="H410">
        <v>154</v>
      </c>
      <c r="I410" s="13">
        <f>IFERROR(E410/H410,"0")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>DATE(1970,1,1) + (L410 / 86400)</f>
        <v>42541.208333333328</v>
      </c>
      <c r="O410" s="8">
        <f>DATE(1970,1,1) + (M410 / 86400)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(E411/D411)*100</f>
        <v>46.315634218289084</v>
      </c>
      <c r="G411" t="s">
        <v>14</v>
      </c>
      <c r="H411">
        <v>714</v>
      </c>
      <c r="I411" s="13">
        <f>IFERROR(E411/H411,"0")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>DATE(1970,1,1) + (L411 / 86400)</f>
        <v>42843.208333333328</v>
      </c>
      <c r="O411" s="8">
        <f>DATE(1970,1,1) + (M411 / 86400)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(E412/D412)*100</f>
        <v>36.132726089785294</v>
      </c>
      <c r="G412" t="s">
        <v>47</v>
      </c>
      <c r="H412">
        <v>1111</v>
      </c>
      <c r="I412" s="13">
        <f>IFERROR(E412/H412,"0")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>DATE(1970,1,1) + (L412 / 86400)</f>
        <v>42122.208333333328</v>
      </c>
      <c r="O412" s="8">
        <f>DATE(1970,1,1) + (M412 / 86400)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(E413/D413)*100</f>
        <v>104.62820512820512</v>
      </c>
      <c r="G413" t="s">
        <v>20</v>
      </c>
      <c r="H413">
        <v>82</v>
      </c>
      <c r="I413" s="13">
        <f>IFERROR(E413/H413,"0")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>DATE(1970,1,1) + (L413 / 86400)</f>
        <v>42884.208333333328</v>
      </c>
      <c r="O413" s="8">
        <f>DATE(1970,1,1) + (M413 / 86400)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(E414/D414)*100</f>
        <v>668.85714285714289</v>
      </c>
      <c r="G414" t="s">
        <v>20</v>
      </c>
      <c r="H414">
        <v>134</v>
      </c>
      <c r="I414" s="13">
        <f>IFERROR(E414/H414,"0")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>DATE(1970,1,1) + (L414 / 86400)</f>
        <v>41642.25</v>
      </c>
      <c r="O414" s="8">
        <f>DATE(1970,1,1) + (M414 / 86400)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(E415/D415)*100</f>
        <v>62.072823218997364</v>
      </c>
      <c r="G415" t="s">
        <v>47</v>
      </c>
      <c r="H415">
        <v>1089</v>
      </c>
      <c r="I415" s="13">
        <f>IFERROR(E415/H415,"0")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>DATE(1970,1,1) + (L415 / 86400)</f>
        <v>43431.25</v>
      </c>
      <c r="O415" s="8">
        <f>DATE(1970,1,1) + (M415 / 86400)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(E416/D416)*100</f>
        <v>84.699787460148784</v>
      </c>
      <c r="G416" t="s">
        <v>14</v>
      </c>
      <c r="H416">
        <v>5497</v>
      </c>
      <c r="I416" s="13">
        <f>IFERROR(E416/H416,"0")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>DATE(1970,1,1) + (L416 / 86400)</f>
        <v>40288.208333333336</v>
      </c>
      <c r="O416" s="8">
        <f>DATE(1970,1,1) + (M416 / 86400)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(E417/D417)*100</f>
        <v>11.059030837004405</v>
      </c>
      <c r="G417" t="s">
        <v>14</v>
      </c>
      <c r="H417">
        <v>418</v>
      </c>
      <c r="I417" s="13">
        <f>IFERROR(E417/H417,"0")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>DATE(1970,1,1) + (L417 / 86400)</f>
        <v>40921.25</v>
      </c>
      <c r="O417" s="8">
        <f>DATE(1970,1,1) + (M417 / 86400)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(E418/D418)*100</f>
        <v>43.838781575037146</v>
      </c>
      <c r="G418" t="s">
        <v>14</v>
      </c>
      <c r="H418">
        <v>1439</v>
      </c>
      <c r="I418" s="13">
        <f>IFERROR(E418/H418,"0")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>DATE(1970,1,1) + (L418 / 86400)</f>
        <v>40560.25</v>
      </c>
      <c r="O418" s="8">
        <f>DATE(1970,1,1) + (M418 / 86400)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(E419/D419)*100</f>
        <v>55.470588235294116</v>
      </c>
      <c r="G419" t="s">
        <v>14</v>
      </c>
      <c r="H419">
        <v>15</v>
      </c>
      <c r="I419" s="13">
        <f>IFERROR(E419/H419,"0")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>DATE(1970,1,1) + (L419 / 86400)</f>
        <v>43407.208333333328</v>
      </c>
      <c r="O419" s="8">
        <f>DATE(1970,1,1) + (M419 / 86400)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(E420/D420)*100</f>
        <v>57.399511301160658</v>
      </c>
      <c r="G420" t="s">
        <v>14</v>
      </c>
      <c r="H420">
        <v>1999</v>
      </c>
      <c r="I420" s="13">
        <f>IFERROR(E420/H420,"0")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>DATE(1970,1,1) + (L420 / 86400)</f>
        <v>41035.208333333336</v>
      </c>
      <c r="O420" s="8">
        <f>DATE(1970,1,1) + (M420 / 86400)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(E421/D421)*100</f>
        <v>123.43497363796135</v>
      </c>
      <c r="G421" t="s">
        <v>20</v>
      </c>
      <c r="H421">
        <v>5203</v>
      </c>
      <c r="I421" s="13">
        <f>IFERROR(E421/H421,"0")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>DATE(1970,1,1) + (L421 / 86400)</f>
        <v>40899.25</v>
      </c>
      <c r="O421" s="8">
        <f>DATE(1970,1,1) + (M421 / 86400)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(E422/D422)*100</f>
        <v>128.46</v>
      </c>
      <c r="G422" t="s">
        <v>20</v>
      </c>
      <c r="H422">
        <v>94</v>
      </c>
      <c r="I422" s="13">
        <f>IFERROR(E422/H422,"0")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>DATE(1970,1,1) + (L422 / 86400)</f>
        <v>42911.208333333328</v>
      </c>
      <c r="O422" s="8">
        <f>DATE(1970,1,1) + (M422 / 86400)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(E423/D423)*100</f>
        <v>63.989361702127653</v>
      </c>
      <c r="G423" t="s">
        <v>14</v>
      </c>
      <c r="H423">
        <v>118</v>
      </c>
      <c r="I423" s="13">
        <f>IFERROR(E423/H423,"0")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>DATE(1970,1,1) + (L423 / 86400)</f>
        <v>42915.208333333328</v>
      </c>
      <c r="O423" s="8">
        <f>DATE(1970,1,1) + (M423 / 86400)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(E424/D424)*100</f>
        <v>127.29885057471265</v>
      </c>
      <c r="G424" t="s">
        <v>20</v>
      </c>
      <c r="H424">
        <v>205</v>
      </c>
      <c r="I424" s="13">
        <f>IFERROR(E424/H424,"0")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>DATE(1970,1,1) + (L424 / 86400)</f>
        <v>40285.208333333336</v>
      </c>
      <c r="O424" s="8">
        <f>DATE(1970,1,1) + (M424 / 86400)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(E425/D425)*100</f>
        <v>10.638024357239512</v>
      </c>
      <c r="G425" t="s">
        <v>14</v>
      </c>
      <c r="H425">
        <v>162</v>
      </c>
      <c r="I425" s="13">
        <f>IFERROR(E425/H425,"0")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>DATE(1970,1,1) + (L425 / 86400)</f>
        <v>40808.208333333336</v>
      </c>
      <c r="O425" s="8">
        <f>DATE(1970,1,1) + (M425 / 86400)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(E426/D426)*100</f>
        <v>40.470588235294116</v>
      </c>
      <c r="G426" t="s">
        <v>14</v>
      </c>
      <c r="H426">
        <v>83</v>
      </c>
      <c r="I426" s="13">
        <f>IFERROR(E426/H426,"0")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>DATE(1970,1,1) + (L426 / 86400)</f>
        <v>43208.208333333328</v>
      </c>
      <c r="O426" s="8">
        <f>DATE(1970,1,1) + (M426 / 86400)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(E427/D427)*100</f>
        <v>287.66666666666663</v>
      </c>
      <c r="G427" t="s">
        <v>20</v>
      </c>
      <c r="H427">
        <v>92</v>
      </c>
      <c r="I427" s="13">
        <f>IFERROR(E427/H427,"0")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>DATE(1970,1,1) + (L427 / 86400)</f>
        <v>42213.208333333328</v>
      </c>
      <c r="O427" s="8">
        <f>DATE(1970,1,1) + (M427 / 86400)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(E428/D428)*100</f>
        <v>572.94444444444446</v>
      </c>
      <c r="G428" t="s">
        <v>20</v>
      </c>
      <c r="H428">
        <v>219</v>
      </c>
      <c r="I428" s="13">
        <f>IFERROR(E428/H428,"0")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>DATE(1970,1,1) + (L428 / 86400)</f>
        <v>41332.25</v>
      </c>
      <c r="O428" s="8">
        <f>DATE(1970,1,1) + (M428 / 86400)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(E429/D429)*100</f>
        <v>112.90429799426933</v>
      </c>
      <c r="G429" t="s">
        <v>20</v>
      </c>
      <c r="H429">
        <v>2526</v>
      </c>
      <c r="I429" s="13">
        <f>IFERROR(E429/H429,"0")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>DATE(1970,1,1) + (L429 / 86400)</f>
        <v>41895.208333333336</v>
      </c>
      <c r="O429" s="8">
        <f>DATE(1970,1,1) + (M429 / 86400)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(E430/D430)*100</f>
        <v>46.387573964497044</v>
      </c>
      <c r="G430" t="s">
        <v>14</v>
      </c>
      <c r="H430">
        <v>747</v>
      </c>
      <c r="I430" s="13">
        <f>IFERROR(E430/H430,"0")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>DATE(1970,1,1) + (L430 / 86400)</f>
        <v>40585.25</v>
      </c>
      <c r="O430" s="8">
        <f>DATE(1970,1,1) + (M430 / 86400)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(E431/D431)*100</f>
        <v>90.675916230366497</v>
      </c>
      <c r="G431" t="s">
        <v>74</v>
      </c>
      <c r="H431">
        <v>2138</v>
      </c>
      <c r="I431" s="13">
        <f>IFERROR(E431/H431,"0")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>DATE(1970,1,1) + (L431 / 86400)</f>
        <v>41680.25</v>
      </c>
      <c r="O431" s="8">
        <f>DATE(1970,1,1) + (M431 / 86400)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(E432/D432)*100</f>
        <v>67.740740740740748</v>
      </c>
      <c r="G432" t="s">
        <v>14</v>
      </c>
      <c r="H432">
        <v>84</v>
      </c>
      <c r="I432" s="13">
        <f>IFERROR(E432/H432,"0")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>DATE(1970,1,1) + (L432 / 86400)</f>
        <v>43737.208333333328</v>
      </c>
      <c r="O432" s="8">
        <f>DATE(1970,1,1) + (M432 / 86400)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(E433/D433)*100</f>
        <v>192.49019607843135</v>
      </c>
      <c r="G433" t="s">
        <v>20</v>
      </c>
      <c r="H433">
        <v>94</v>
      </c>
      <c r="I433" s="13">
        <f>IFERROR(E433/H433,"0")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>DATE(1970,1,1) + (L433 / 86400)</f>
        <v>43273.208333333328</v>
      </c>
      <c r="O433" s="8">
        <f>DATE(1970,1,1) + (M433 / 86400)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(E434/D434)*100</f>
        <v>82.714285714285722</v>
      </c>
      <c r="G434" t="s">
        <v>14</v>
      </c>
      <c r="H434">
        <v>91</v>
      </c>
      <c r="I434" s="13">
        <f>IFERROR(E434/H434,"0")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>DATE(1970,1,1) + (L434 / 86400)</f>
        <v>41761.208333333336</v>
      </c>
      <c r="O434" s="8">
        <f>DATE(1970,1,1) + (M434 / 86400)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(E435/D435)*100</f>
        <v>54.163920922570021</v>
      </c>
      <c r="G435" t="s">
        <v>14</v>
      </c>
      <c r="H435">
        <v>792</v>
      </c>
      <c r="I435" s="13">
        <f>IFERROR(E435/H435,"0")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>DATE(1970,1,1) + (L435 / 86400)</f>
        <v>41603.25</v>
      </c>
      <c r="O435" s="8">
        <f>DATE(1970,1,1) + (M435 / 86400)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(E436/D436)*100</f>
        <v>16.722222222222221</v>
      </c>
      <c r="G436" t="s">
        <v>74</v>
      </c>
      <c r="H436">
        <v>10</v>
      </c>
      <c r="I436" s="13">
        <f>IFERROR(E436/H436,"0")</f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>DATE(1970,1,1) + (L436 / 86400)</f>
        <v>42705.25</v>
      </c>
      <c r="O436" s="8">
        <f>DATE(1970,1,1) + (M436 / 86400)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(E437/D437)*100</f>
        <v>116.87664041994749</v>
      </c>
      <c r="G437" t="s">
        <v>20</v>
      </c>
      <c r="H437">
        <v>1713</v>
      </c>
      <c r="I437" s="13">
        <f>IFERROR(E437/H437,"0")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>DATE(1970,1,1) + (L437 / 86400)</f>
        <v>41988.25</v>
      </c>
      <c r="O437" s="8">
        <f>DATE(1970,1,1) + (M437 / 86400)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(E438/D438)*100</f>
        <v>1052.1538461538462</v>
      </c>
      <c r="G438" t="s">
        <v>20</v>
      </c>
      <c r="H438">
        <v>249</v>
      </c>
      <c r="I438" s="13">
        <f>IFERROR(E438/H438,"0")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>DATE(1970,1,1) + (L438 / 86400)</f>
        <v>43575.208333333328</v>
      </c>
      <c r="O438" s="8">
        <f>DATE(1970,1,1) + (M438 / 86400)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(E439/D439)*100</f>
        <v>123.07407407407408</v>
      </c>
      <c r="G439" t="s">
        <v>20</v>
      </c>
      <c r="H439">
        <v>192</v>
      </c>
      <c r="I439" s="13">
        <f>IFERROR(E439/H439,"0")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>DATE(1970,1,1) + (L439 / 86400)</f>
        <v>42260.208333333328</v>
      </c>
      <c r="O439" s="8">
        <f>DATE(1970,1,1) + (M439 / 86400)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(E440/D440)*100</f>
        <v>178.63855421686748</v>
      </c>
      <c r="G440" t="s">
        <v>20</v>
      </c>
      <c r="H440">
        <v>247</v>
      </c>
      <c r="I440" s="13">
        <f>IFERROR(E440/H440,"0")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>DATE(1970,1,1) + (L440 / 86400)</f>
        <v>41337.25</v>
      </c>
      <c r="O440" s="8">
        <f>DATE(1970,1,1) + (M440 / 86400)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(E441/D441)*100</f>
        <v>355.28169014084506</v>
      </c>
      <c r="G441" t="s">
        <v>20</v>
      </c>
      <c r="H441">
        <v>2293</v>
      </c>
      <c r="I441" s="13">
        <f>IFERROR(E441/H441,"0")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>DATE(1970,1,1) + (L441 / 86400)</f>
        <v>42680.208333333328</v>
      </c>
      <c r="O441" s="8">
        <f>DATE(1970,1,1) + (M441 / 86400)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(E442/D442)*100</f>
        <v>161.90634146341463</v>
      </c>
      <c r="G442" t="s">
        <v>20</v>
      </c>
      <c r="H442">
        <v>3131</v>
      </c>
      <c r="I442" s="13">
        <f>IFERROR(E442/H442,"0")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>DATE(1970,1,1) + (L442 / 86400)</f>
        <v>42916.208333333328</v>
      </c>
      <c r="O442" s="8">
        <f>DATE(1970,1,1) + (M442 / 86400)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(E443/D443)*100</f>
        <v>24.914285714285715</v>
      </c>
      <c r="G443" t="s">
        <v>14</v>
      </c>
      <c r="H443">
        <v>32</v>
      </c>
      <c r="I443" s="13">
        <f>IFERROR(E443/H443,"0")</f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>DATE(1970,1,1) + (L443 / 86400)</f>
        <v>41025.208333333336</v>
      </c>
      <c r="O443" s="8">
        <f>DATE(1970,1,1) + (M443 / 86400)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(E444/D444)*100</f>
        <v>198.72222222222223</v>
      </c>
      <c r="G444" t="s">
        <v>20</v>
      </c>
      <c r="H444">
        <v>143</v>
      </c>
      <c r="I444" s="13">
        <f>IFERROR(E444/H444,"0")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>DATE(1970,1,1) + (L444 / 86400)</f>
        <v>42980.208333333328</v>
      </c>
      <c r="O444" s="8">
        <f>DATE(1970,1,1) + (M444 / 86400)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(E445/D445)*100</f>
        <v>34.752688172043008</v>
      </c>
      <c r="G445" t="s">
        <v>74</v>
      </c>
      <c r="H445">
        <v>90</v>
      </c>
      <c r="I445" s="13">
        <f>IFERROR(E445/H445,"0")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>DATE(1970,1,1) + (L445 / 86400)</f>
        <v>40451.208333333336</v>
      </c>
      <c r="O445" s="8">
        <f>DATE(1970,1,1) + (M445 / 86400)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(E446/D446)*100</f>
        <v>176.41935483870967</v>
      </c>
      <c r="G446" t="s">
        <v>20</v>
      </c>
      <c r="H446">
        <v>296</v>
      </c>
      <c r="I446" s="13">
        <f>IFERROR(E446/H446,"0")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>DATE(1970,1,1) + (L446 / 86400)</f>
        <v>40748.208333333336</v>
      </c>
      <c r="O446" s="8">
        <f>DATE(1970,1,1) + (M446 / 86400)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(E447/D447)*100</f>
        <v>511.38095238095235</v>
      </c>
      <c r="G447" t="s">
        <v>20</v>
      </c>
      <c r="H447">
        <v>170</v>
      </c>
      <c r="I447" s="13">
        <f>IFERROR(E447/H447,"0")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>DATE(1970,1,1) + (L447 / 86400)</f>
        <v>40515.25</v>
      </c>
      <c r="O447" s="8">
        <f>DATE(1970,1,1) + (M447 / 86400)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(E448/D448)*100</f>
        <v>82.044117647058826</v>
      </c>
      <c r="G448" t="s">
        <v>14</v>
      </c>
      <c r="H448">
        <v>186</v>
      </c>
      <c r="I448" s="13">
        <f>IFERROR(E448/H448,"0")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>DATE(1970,1,1) + (L448 / 86400)</f>
        <v>41261.25</v>
      </c>
      <c r="O448" s="8">
        <f>DATE(1970,1,1) + (M448 / 86400)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(E449/D449)*100</f>
        <v>24.326030927835053</v>
      </c>
      <c r="G449" t="s">
        <v>74</v>
      </c>
      <c r="H449">
        <v>439</v>
      </c>
      <c r="I449" s="13">
        <f>IFERROR(E449/H449,"0")</f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>DATE(1970,1,1) + (L449 / 86400)</f>
        <v>43088.25</v>
      </c>
      <c r="O449" s="8">
        <f>DATE(1970,1,1) + (M449 / 86400)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(E450/D450)*100</f>
        <v>50.482758620689658</v>
      </c>
      <c r="G450" t="s">
        <v>14</v>
      </c>
      <c r="H450">
        <v>605</v>
      </c>
      <c r="I450" s="13">
        <f>IFERROR(E450/H450,"0")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>DATE(1970,1,1) + (L450 / 86400)</f>
        <v>41378.208333333336</v>
      </c>
      <c r="O450" s="8">
        <f>DATE(1970,1,1) + (M450 / 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(E451/D451)*100</f>
        <v>967</v>
      </c>
      <c r="G451" t="s">
        <v>20</v>
      </c>
      <c r="H451">
        <v>86</v>
      </c>
      <c r="I451" s="13">
        <f>IFERROR(E451/H451,"0")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>DATE(1970,1,1) + (L451 / 86400)</f>
        <v>43530.25</v>
      </c>
      <c r="O451" s="8">
        <f>DATE(1970,1,1) + (M451 / 86400)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(E452/D452)*100</f>
        <v>4</v>
      </c>
      <c r="G452" t="s">
        <v>14</v>
      </c>
      <c r="H452">
        <v>1</v>
      </c>
      <c r="I452" s="13">
        <f>IFERROR(E452/H452,"0")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>DATE(1970,1,1) + (L452 / 86400)</f>
        <v>43394.208333333328</v>
      </c>
      <c r="O452" s="8">
        <f>DATE(1970,1,1) + (M452 / 86400)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(E453/D453)*100</f>
        <v>122.84501347708894</v>
      </c>
      <c r="G453" t="s">
        <v>20</v>
      </c>
      <c r="H453">
        <v>6286</v>
      </c>
      <c r="I453" s="13">
        <f>IFERROR(E453/H453,"0")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>DATE(1970,1,1) + (L453 / 86400)</f>
        <v>42935.208333333328</v>
      </c>
      <c r="O453" s="8">
        <f>DATE(1970,1,1) + (M453 / 86400)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(E454/D454)*100</f>
        <v>63.4375</v>
      </c>
      <c r="G454" t="s">
        <v>14</v>
      </c>
      <c r="H454">
        <v>31</v>
      </c>
      <c r="I454" s="13">
        <f>IFERROR(E454/H454,"0")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>DATE(1970,1,1) + (L454 / 86400)</f>
        <v>40365.208333333336</v>
      </c>
      <c r="O454" s="8">
        <f>DATE(1970,1,1) + (M454 / 86400)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(E455/D455)*100</f>
        <v>56.331688596491226</v>
      </c>
      <c r="G455" t="s">
        <v>14</v>
      </c>
      <c r="H455">
        <v>1181</v>
      </c>
      <c r="I455" s="13">
        <f>IFERROR(E455/H455,"0")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>DATE(1970,1,1) + (L455 / 86400)</f>
        <v>42705.25</v>
      </c>
      <c r="O455" s="8">
        <f>DATE(1970,1,1) + (M455 / 86400)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(E456/D456)*100</f>
        <v>44.074999999999996</v>
      </c>
      <c r="G456" t="s">
        <v>14</v>
      </c>
      <c r="H456">
        <v>39</v>
      </c>
      <c r="I456" s="13">
        <f>IFERROR(E456/H456,"0")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>DATE(1970,1,1) + (L456 / 86400)</f>
        <v>41568.208333333336</v>
      </c>
      <c r="O456" s="8">
        <f>DATE(1970,1,1) + (M456 / 86400)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(E457/D457)*100</f>
        <v>118.37253218884121</v>
      </c>
      <c r="G457" t="s">
        <v>20</v>
      </c>
      <c r="H457">
        <v>3727</v>
      </c>
      <c r="I457" s="13">
        <f>IFERROR(E457/H457,"0")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>DATE(1970,1,1) + (L457 / 86400)</f>
        <v>40809.208333333336</v>
      </c>
      <c r="O457" s="8">
        <f>DATE(1970,1,1) + (M457 / 86400)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(E458/D458)*100</f>
        <v>104.1243169398907</v>
      </c>
      <c r="G458" t="s">
        <v>20</v>
      </c>
      <c r="H458">
        <v>1605</v>
      </c>
      <c r="I458" s="13">
        <f>IFERROR(E458/H458,"0")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>DATE(1970,1,1) + (L458 / 86400)</f>
        <v>43141.25</v>
      </c>
      <c r="O458" s="8">
        <f>DATE(1970,1,1) + (M458 / 86400)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(E459/D459)*100</f>
        <v>26.640000000000004</v>
      </c>
      <c r="G459" t="s">
        <v>14</v>
      </c>
      <c r="H459">
        <v>46</v>
      </c>
      <c r="I459" s="13">
        <f>IFERROR(E459/H459,"0")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>DATE(1970,1,1) + (L459 / 86400)</f>
        <v>42657.208333333328</v>
      </c>
      <c r="O459" s="8">
        <f>DATE(1970,1,1) + (M459 / 86400)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(E460/D460)*100</f>
        <v>351.20118343195264</v>
      </c>
      <c r="G460" t="s">
        <v>20</v>
      </c>
      <c r="H460">
        <v>2120</v>
      </c>
      <c r="I460" s="13">
        <f>IFERROR(E460/H460,"0")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>DATE(1970,1,1) + (L460 / 86400)</f>
        <v>40265.208333333336</v>
      </c>
      <c r="O460" s="8">
        <f>DATE(1970,1,1) + (M460 / 86400)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(E461/D461)*100</f>
        <v>90.063492063492063</v>
      </c>
      <c r="G461" t="s">
        <v>14</v>
      </c>
      <c r="H461">
        <v>105</v>
      </c>
      <c r="I461" s="13">
        <f>IFERROR(E461/H461,"0")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>DATE(1970,1,1) + (L461 / 86400)</f>
        <v>42001.25</v>
      </c>
      <c r="O461" s="8">
        <f>DATE(1970,1,1) + (M461 / 86400)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(E462/D462)*100</f>
        <v>171.625</v>
      </c>
      <c r="G462" t="s">
        <v>20</v>
      </c>
      <c r="H462">
        <v>50</v>
      </c>
      <c r="I462" s="13">
        <f>IFERROR(E462/H462,"0")</f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>DATE(1970,1,1) + (L462 / 86400)</f>
        <v>40399.208333333336</v>
      </c>
      <c r="O462" s="8">
        <f>DATE(1970,1,1) + (M462 / 86400)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(E463/D463)*100</f>
        <v>141.04655870445345</v>
      </c>
      <c r="G463" t="s">
        <v>20</v>
      </c>
      <c r="H463">
        <v>2080</v>
      </c>
      <c r="I463" s="13">
        <f>IFERROR(E463/H463,"0")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>DATE(1970,1,1) + (L463 / 86400)</f>
        <v>41757.208333333336</v>
      </c>
      <c r="O463" s="8">
        <f>DATE(1970,1,1) + (M463 / 86400)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(E464/D464)*100</f>
        <v>30.57944915254237</v>
      </c>
      <c r="G464" t="s">
        <v>14</v>
      </c>
      <c r="H464">
        <v>535</v>
      </c>
      <c r="I464" s="13">
        <f>IFERROR(E464/H464,"0")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>DATE(1970,1,1) + (L464 / 86400)</f>
        <v>41304.25</v>
      </c>
      <c r="O464" s="8">
        <f>DATE(1970,1,1) + (M464 / 86400)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(E465/D465)*100</f>
        <v>108.16455696202532</v>
      </c>
      <c r="G465" t="s">
        <v>20</v>
      </c>
      <c r="H465">
        <v>2105</v>
      </c>
      <c r="I465" s="13">
        <f>IFERROR(E465/H465,"0")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>DATE(1970,1,1) + (L465 / 86400)</f>
        <v>41639.25</v>
      </c>
      <c r="O465" s="8">
        <f>DATE(1970,1,1) + (M465 / 86400)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(E466/D466)*100</f>
        <v>133.45505617977528</v>
      </c>
      <c r="G466" t="s">
        <v>20</v>
      </c>
      <c r="H466">
        <v>2436</v>
      </c>
      <c r="I466" s="13">
        <f>IFERROR(E466/H466,"0")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>DATE(1970,1,1) + (L466 / 86400)</f>
        <v>43142.25</v>
      </c>
      <c r="O466" s="8">
        <f>DATE(1970,1,1) + (M466 / 86400)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(E467/D467)*100</f>
        <v>187.85106382978722</v>
      </c>
      <c r="G467" t="s">
        <v>20</v>
      </c>
      <c r="H467">
        <v>80</v>
      </c>
      <c r="I467" s="13">
        <f>IFERROR(E467/H467,"0")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>DATE(1970,1,1) + (L467 / 86400)</f>
        <v>43127.25</v>
      </c>
      <c r="O467" s="8">
        <f>DATE(1970,1,1) + (M467 / 86400)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(E468/D468)*100</f>
        <v>332</v>
      </c>
      <c r="G468" t="s">
        <v>20</v>
      </c>
      <c r="H468">
        <v>42</v>
      </c>
      <c r="I468" s="13">
        <f>IFERROR(E468/H468,"0")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>DATE(1970,1,1) + (L468 / 86400)</f>
        <v>41409.208333333336</v>
      </c>
      <c r="O468" s="8">
        <f>DATE(1970,1,1) + (M468 / 86400)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(E469/D469)*100</f>
        <v>575.21428571428578</v>
      </c>
      <c r="G469" t="s">
        <v>20</v>
      </c>
      <c r="H469">
        <v>139</v>
      </c>
      <c r="I469" s="13">
        <f>IFERROR(E469/H469,"0")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>DATE(1970,1,1) + (L469 / 86400)</f>
        <v>42331.25</v>
      </c>
      <c r="O469" s="8">
        <f>DATE(1970,1,1) + (M469 / 86400)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(E470/D470)*100</f>
        <v>40.5</v>
      </c>
      <c r="G470" t="s">
        <v>14</v>
      </c>
      <c r="H470">
        <v>16</v>
      </c>
      <c r="I470" s="13">
        <f>IFERROR(E470/H470,"0")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>DATE(1970,1,1) + (L470 / 86400)</f>
        <v>43569.208333333328</v>
      </c>
      <c r="O470" s="8">
        <f>DATE(1970,1,1) + (M470 / 86400)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(E471/D471)*100</f>
        <v>184.42857142857144</v>
      </c>
      <c r="G471" t="s">
        <v>20</v>
      </c>
      <c r="H471">
        <v>159</v>
      </c>
      <c r="I471" s="13">
        <f>IFERROR(E471/H471,"0")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>DATE(1970,1,1) + (L471 / 86400)</f>
        <v>42142.208333333328</v>
      </c>
      <c r="O471" s="8">
        <f>DATE(1970,1,1) + (M471 / 86400)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(E472/D472)*100</f>
        <v>285.80555555555554</v>
      </c>
      <c r="G472" t="s">
        <v>20</v>
      </c>
      <c r="H472">
        <v>381</v>
      </c>
      <c r="I472" s="13">
        <f>IFERROR(E472/H472,"0")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>DATE(1970,1,1) + (L472 / 86400)</f>
        <v>42716.25</v>
      </c>
      <c r="O472" s="8">
        <f>DATE(1970,1,1) + (M472 / 86400)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(E473/D473)*100</f>
        <v>319</v>
      </c>
      <c r="G473" t="s">
        <v>20</v>
      </c>
      <c r="H473">
        <v>194</v>
      </c>
      <c r="I473" s="13">
        <f>IFERROR(E473/H473,"0")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>DATE(1970,1,1) + (L473 / 86400)</f>
        <v>41031.208333333336</v>
      </c>
      <c r="O473" s="8">
        <f>DATE(1970,1,1) + (M473 / 86400)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(E474/D474)*100</f>
        <v>39.234070221066318</v>
      </c>
      <c r="G474" t="s">
        <v>14</v>
      </c>
      <c r="H474">
        <v>575</v>
      </c>
      <c r="I474" s="13">
        <f>IFERROR(E474/H474,"0")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>DATE(1970,1,1) + (L474 / 86400)</f>
        <v>43535.208333333328</v>
      </c>
      <c r="O474" s="8">
        <f>DATE(1970,1,1) + (M474 / 86400)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(E475/D475)*100</f>
        <v>178.14000000000001</v>
      </c>
      <c r="G475" t="s">
        <v>20</v>
      </c>
      <c r="H475">
        <v>106</v>
      </c>
      <c r="I475" s="13">
        <f>IFERROR(E475/H475,"0")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>DATE(1970,1,1) + (L475 / 86400)</f>
        <v>43277.208333333328</v>
      </c>
      <c r="O475" s="8">
        <f>DATE(1970,1,1) + (M475 / 86400)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(E476/D476)*100</f>
        <v>365.15</v>
      </c>
      <c r="G476" t="s">
        <v>20</v>
      </c>
      <c r="H476">
        <v>142</v>
      </c>
      <c r="I476" s="13">
        <f>IFERROR(E476/H476,"0")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>DATE(1970,1,1) + (L476 / 86400)</f>
        <v>41989.25</v>
      </c>
      <c r="O476" s="8">
        <f>DATE(1970,1,1) + (M476 / 86400)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(E477/D477)*100</f>
        <v>113.94594594594594</v>
      </c>
      <c r="G477" t="s">
        <v>20</v>
      </c>
      <c r="H477">
        <v>211</v>
      </c>
      <c r="I477" s="13">
        <f>IFERROR(E477/H477,"0")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>DATE(1970,1,1) + (L477 / 86400)</f>
        <v>41450.208333333336</v>
      </c>
      <c r="O477" s="8">
        <f>DATE(1970,1,1) + (M477 / 86400)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(E478/D478)*100</f>
        <v>29.828720626631856</v>
      </c>
      <c r="G478" t="s">
        <v>14</v>
      </c>
      <c r="H478">
        <v>1120</v>
      </c>
      <c r="I478" s="13">
        <f>IFERROR(E478/H478,"0")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>DATE(1970,1,1) + (L478 / 86400)</f>
        <v>43322.208333333328</v>
      </c>
      <c r="O478" s="8">
        <f>DATE(1970,1,1) + (M478 / 86400)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(E479/D479)*100</f>
        <v>54.270588235294113</v>
      </c>
      <c r="G479" t="s">
        <v>14</v>
      </c>
      <c r="H479">
        <v>113</v>
      </c>
      <c r="I479" s="13">
        <f>IFERROR(E479/H479,"0")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>DATE(1970,1,1) + (L479 / 86400)</f>
        <v>40720.208333333336</v>
      </c>
      <c r="O479" s="8">
        <f>DATE(1970,1,1) + (M479 / 86400)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(E480/D480)*100</f>
        <v>236.34156976744185</v>
      </c>
      <c r="G480" t="s">
        <v>20</v>
      </c>
      <c r="H480">
        <v>2756</v>
      </c>
      <c r="I480" s="13">
        <f>IFERROR(E480/H480,"0")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>DATE(1970,1,1) + (L480 / 86400)</f>
        <v>42072.208333333328</v>
      </c>
      <c r="O480" s="8">
        <f>DATE(1970,1,1) + (M480 / 86400)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(E481/D481)*100</f>
        <v>512.91666666666663</v>
      </c>
      <c r="G481" t="s">
        <v>20</v>
      </c>
      <c r="H481">
        <v>173</v>
      </c>
      <c r="I481" s="13">
        <f>IFERROR(E481/H481,"0")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>DATE(1970,1,1) + (L481 / 86400)</f>
        <v>42945.208333333328</v>
      </c>
      <c r="O481" s="8">
        <f>DATE(1970,1,1) + (M481 / 86400)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(E482/D482)*100</f>
        <v>100.65116279069768</v>
      </c>
      <c r="G482" t="s">
        <v>20</v>
      </c>
      <c r="H482">
        <v>87</v>
      </c>
      <c r="I482" s="13">
        <f>IFERROR(E482/H482,"0")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>DATE(1970,1,1) + (L482 / 86400)</f>
        <v>40248.25</v>
      </c>
      <c r="O482" s="8">
        <f>DATE(1970,1,1) + (M482 / 86400)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(E483/D483)*100</f>
        <v>81.348423194303152</v>
      </c>
      <c r="G483" t="s">
        <v>14</v>
      </c>
      <c r="H483">
        <v>1538</v>
      </c>
      <c r="I483" s="13">
        <f>IFERROR(E483/H483,"0")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>DATE(1970,1,1) + (L483 / 86400)</f>
        <v>41913.208333333336</v>
      </c>
      <c r="O483" s="8">
        <f>DATE(1970,1,1) + (M483 / 86400)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(E484/D484)*100</f>
        <v>16.404761904761905</v>
      </c>
      <c r="G484" t="s">
        <v>14</v>
      </c>
      <c r="H484">
        <v>9</v>
      </c>
      <c r="I484" s="13">
        <f>IFERROR(E484/H484,"0")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>DATE(1970,1,1) + (L484 / 86400)</f>
        <v>40963.25</v>
      </c>
      <c r="O484" s="8">
        <f>DATE(1970,1,1) + (M484 / 86400)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(E485/D485)*100</f>
        <v>52.774617067833695</v>
      </c>
      <c r="G485" t="s">
        <v>14</v>
      </c>
      <c r="H485">
        <v>554</v>
      </c>
      <c r="I485" s="13">
        <f>IFERROR(E485/H485,"0")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>DATE(1970,1,1) + (L485 / 86400)</f>
        <v>43811.25</v>
      </c>
      <c r="O485" s="8">
        <f>DATE(1970,1,1) + (M485 / 86400)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(E486/D486)*100</f>
        <v>260.20608108108109</v>
      </c>
      <c r="G486" t="s">
        <v>20</v>
      </c>
      <c r="H486">
        <v>1572</v>
      </c>
      <c r="I486" s="13">
        <f>IFERROR(E486/H486,"0")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>DATE(1970,1,1) + (L486 / 86400)</f>
        <v>41855.208333333336</v>
      </c>
      <c r="O486" s="8">
        <f>DATE(1970,1,1) + (M486 / 86400)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(E487/D487)*100</f>
        <v>30.73289183222958</v>
      </c>
      <c r="G487" t="s">
        <v>14</v>
      </c>
      <c r="H487">
        <v>648</v>
      </c>
      <c r="I487" s="13">
        <f>IFERROR(E487/H487,"0")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>DATE(1970,1,1) + (L487 / 86400)</f>
        <v>43626.208333333328</v>
      </c>
      <c r="O487" s="8">
        <f>DATE(1970,1,1) + (M487 / 86400)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(E488/D488)*100</f>
        <v>13.5</v>
      </c>
      <c r="G488" t="s">
        <v>14</v>
      </c>
      <c r="H488">
        <v>21</v>
      </c>
      <c r="I488" s="13">
        <f>IFERROR(E488/H488,"0")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>DATE(1970,1,1) + (L488 / 86400)</f>
        <v>43168.25</v>
      </c>
      <c r="O488" s="8">
        <f>DATE(1970,1,1) + (M488 / 86400)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(E489/D489)*100</f>
        <v>178.62556663644605</v>
      </c>
      <c r="G489" t="s">
        <v>20</v>
      </c>
      <c r="H489">
        <v>2346</v>
      </c>
      <c r="I489" s="13">
        <f>IFERROR(E489/H489,"0")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>DATE(1970,1,1) + (L489 / 86400)</f>
        <v>42845.208333333328</v>
      </c>
      <c r="O489" s="8">
        <f>DATE(1970,1,1) + (M489 / 86400)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(E490/D490)*100</f>
        <v>220.0566037735849</v>
      </c>
      <c r="G490" t="s">
        <v>20</v>
      </c>
      <c r="H490">
        <v>115</v>
      </c>
      <c r="I490" s="13">
        <f>IFERROR(E490/H490,"0")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>DATE(1970,1,1) + (L490 / 86400)</f>
        <v>42403.25</v>
      </c>
      <c r="O490" s="8">
        <f>DATE(1970,1,1) + (M490 / 86400)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(E491/D491)*100</f>
        <v>101.5108695652174</v>
      </c>
      <c r="G491" t="s">
        <v>20</v>
      </c>
      <c r="H491">
        <v>85</v>
      </c>
      <c r="I491" s="13">
        <f>IFERROR(E491/H491,"0")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>DATE(1970,1,1) + (L491 / 86400)</f>
        <v>40406.208333333336</v>
      </c>
      <c r="O491" s="8">
        <f>DATE(1970,1,1) + (M491 / 86400)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(E492/D492)*100</f>
        <v>191.5</v>
      </c>
      <c r="G492" t="s">
        <v>20</v>
      </c>
      <c r="H492">
        <v>144</v>
      </c>
      <c r="I492" s="13">
        <f>IFERROR(E492/H492,"0")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>DATE(1970,1,1) + (L492 / 86400)</f>
        <v>43786.25</v>
      </c>
      <c r="O492" s="8">
        <f>DATE(1970,1,1) + (M492 / 86400)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(E493/D493)*100</f>
        <v>305.34683098591546</v>
      </c>
      <c r="G493" t="s">
        <v>20</v>
      </c>
      <c r="H493">
        <v>2443</v>
      </c>
      <c r="I493" s="13">
        <f>IFERROR(E493/H493,"0")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>DATE(1970,1,1) + (L493 / 86400)</f>
        <v>41456.208333333336</v>
      </c>
      <c r="O493" s="8">
        <f>DATE(1970,1,1) + (M493 / 86400)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(E494/D494)*100</f>
        <v>23.995287958115181</v>
      </c>
      <c r="G494" t="s">
        <v>74</v>
      </c>
      <c r="H494">
        <v>595</v>
      </c>
      <c r="I494" s="13">
        <f>IFERROR(E494/H494,"0")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>DATE(1970,1,1) + (L494 / 86400)</f>
        <v>40336.208333333336</v>
      </c>
      <c r="O494" s="8">
        <f>DATE(1970,1,1) + (M494 / 86400)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(E495/D495)*100</f>
        <v>723.77777777777771</v>
      </c>
      <c r="G495" t="s">
        <v>20</v>
      </c>
      <c r="H495">
        <v>64</v>
      </c>
      <c r="I495" s="13">
        <f>IFERROR(E495/H495,"0")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>DATE(1970,1,1) + (L495 / 86400)</f>
        <v>43645.208333333328</v>
      </c>
      <c r="O495" s="8">
        <f>DATE(1970,1,1) + (M495 / 86400)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(E496/D496)*100</f>
        <v>547.36</v>
      </c>
      <c r="G496" t="s">
        <v>20</v>
      </c>
      <c r="H496">
        <v>268</v>
      </c>
      <c r="I496" s="13">
        <f>IFERROR(E496/H496,"0")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>DATE(1970,1,1) + (L496 / 86400)</f>
        <v>40990.208333333336</v>
      </c>
      <c r="O496" s="8">
        <f>DATE(1970,1,1) + (M496 / 86400)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(E497/D497)*100</f>
        <v>414.49999999999994</v>
      </c>
      <c r="G497" t="s">
        <v>20</v>
      </c>
      <c r="H497">
        <v>195</v>
      </c>
      <c r="I497" s="13">
        <f>IFERROR(E497/H497,"0")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>DATE(1970,1,1) + (L497 / 86400)</f>
        <v>41800.208333333336</v>
      </c>
      <c r="O497" s="8">
        <f>DATE(1970,1,1) + (M497 / 86400)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(E498/D498)*100</f>
        <v>0.90696409140369971</v>
      </c>
      <c r="G498" t="s">
        <v>14</v>
      </c>
      <c r="H498">
        <v>54</v>
      </c>
      <c r="I498" s="13">
        <f>IFERROR(E498/H498,"0")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>DATE(1970,1,1) + (L498 / 86400)</f>
        <v>42876.208333333328</v>
      </c>
      <c r="O498" s="8">
        <f>DATE(1970,1,1) + (M498 / 86400)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(E499/D499)*100</f>
        <v>34.173469387755098</v>
      </c>
      <c r="G499" t="s">
        <v>14</v>
      </c>
      <c r="H499">
        <v>120</v>
      </c>
      <c r="I499" s="13">
        <f>IFERROR(E499/H499,"0")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>DATE(1970,1,1) + (L499 / 86400)</f>
        <v>42724.25</v>
      </c>
      <c r="O499" s="8">
        <f>DATE(1970,1,1) + (M499 / 86400)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(E500/D500)*100</f>
        <v>23.948810754912099</v>
      </c>
      <c r="G500" t="s">
        <v>14</v>
      </c>
      <c r="H500">
        <v>579</v>
      </c>
      <c r="I500" s="13">
        <f>IFERROR(E500/H500,"0")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>DATE(1970,1,1) + (L500 / 86400)</f>
        <v>42005.25</v>
      </c>
      <c r="O500" s="8">
        <f>DATE(1970,1,1) + (M500 / 86400)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(E501/D501)*100</f>
        <v>48.072649572649574</v>
      </c>
      <c r="G501" t="s">
        <v>14</v>
      </c>
      <c r="H501">
        <v>2072</v>
      </c>
      <c r="I501" s="13">
        <f>IFERROR(E501/H501,"0")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>DATE(1970,1,1) + (L501 / 86400)</f>
        <v>42444.208333333328</v>
      </c>
      <c r="O501" s="8">
        <f>DATE(1970,1,1) + (M501 / 86400)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(E502/D502)*100</f>
        <v>0</v>
      </c>
      <c r="G502" t="s">
        <v>14</v>
      </c>
      <c r="H502">
        <v>0</v>
      </c>
      <c r="I502" s="13" t="str">
        <f>IFERROR(E502/H502,"0")</f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>DATE(1970,1,1) + (L502 / 86400)</f>
        <v>41395.208333333336</v>
      </c>
      <c r="O502" s="8">
        <f>DATE(1970,1,1) + (M502 / 86400)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(E503/D503)*100</f>
        <v>70.145182291666657</v>
      </c>
      <c r="G503" t="s">
        <v>14</v>
      </c>
      <c r="H503">
        <v>1796</v>
      </c>
      <c r="I503" s="13">
        <f>IFERROR(E503/H503,"0")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>DATE(1970,1,1) + (L503 / 86400)</f>
        <v>41345.208333333336</v>
      </c>
      <c r="O503" s="8">
        <f>DATE(1970,1,1) + (M503 / 86400)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(E504/D504)*100</f>
        <v>529.92307692307691</v>
      </c>
      <c r="G504" t="s">
        <v>20</v>
      </c>
      <c r="H504">
        <v>186</v>
      </c>
      <c r="I504" s="13">
        <f>IFERROR(E504/H504,"0")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>DATE(1970,1,1) + (L504 / 86400)</f>
        <v>41117.208333333336</v>
      </c>
      <c r="O504" s="8">
        <f>DATE(1970,1,1) + (M504 / 86400)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(E505/D505)*100</f>
        <v>180.32549019607845</v>
      </c>
      <c r="G505" t="s">
        <v>20</v>
      </c>
      <c r="H505">
        <v>460</v>
      </c>
      <c r="I505" s="13">
        <f>IFERROR(E505/H505,"0")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>DATE(1970,1,1) + (L505 / 86400)</f>
        <v>42186.208333333328</v>
      </c>
      <c r="O505" s="8">
        <f>DATE(1970,1,1) + (M505 / 86400)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(E506/D506)*100</f>
        <v>92.320000000000007</v>
      </c>
      <c r="G506" t="s">
        <v>14</v>
      </c>
      <c r="H506">
        <v>62</v>
      </c>
      <c r="I506" s="13">
        <f>IFERROR(E506/H506,"0")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>DATE(1970,1,1) + (L506 / 86400)</f>
        <v>42142.208333333328</v>
      </c>
      <c r="O506" s="8">
        <f>DATE(1970,1,1) + (M506 / 86400)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(E507/D507)*100</f>
        <v>13.901001112347053</v>
      </c>
      <c r="G507" t="s">
        <v>14</v>
      </c>
      <c r="H507">
        <v>347</v>
      </c>
      <c r="I507" s="13">
        <f>IFERROR(E507/H507,"0")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>DATE(1970,1,1) + (L507 / 86400)</f>
        <v>41341.25</v>
      </c>
      <c r="O507" s="8">
        <f>DATE(1970,1,1) + (M507 / 86400)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(E508/D508)*100</f>
        <v>927.07777777777767</v>
      </c>
      <c r="G508" t="s">
        <v>20</v>
      </c>
      <c r="H508">
        <v>2528</v>
      </c>
      <c r="I508" s="13">
        <f>IFERROR(E508/H508,"0")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>DATE(1970,1,1) + (L508 / 86400)</f>
        <v>43062.25</v>
      </c>
      <c r="O508" s="8">
        <f>DATE(1970,1,1) + (M508 / 86400)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(E509/D509)*100</f>
        <v>39.857142857142861</v>
      </c>
      <c r="G509" t="s">
        <v>14</v>
      </c>
      <c r="H509">
        <v>19</v>
      </c>
      <c r="I509" s="13">
        <f>IFERROR(E509/H509,"0")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>DATE(1970,1,1) + (L509 / 86400)</f>
        <v>41373.208333333336</v>
      </c>
      <c r="O509" s="8">
        <f>DATE(1970,1,1) + (M509 / 86400)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(E510/D510)*100</f>
        <v>112.22929936305732</v>
      </c>
      <c r="G510" t="s">
        <v>20</v>
      </c>
      <c r="H510">
        <v>3657</v>
      </c>
      <c r="I510" s="13">
        <f>IFERROR(E510/H510,"0")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>DATE(1970,1,1) + (L510 / 86400)</f>
        <v>43310.208333333328</v>
      </c>
      <c r="O510" s="8">
        <f>DATE(1970,1,1) + (M510 / 86400)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(E511/D511)*100</f>
        <v>70.925816023738875</v>
      </c>
      <c r="G511" t="s">
        <v>14</v>
      </c>
      <c r="H511">
        <v>1258</v>
      </c>
      <c r="I511" s="13">
        <f>IFERROR(E511/H511,"0")</f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>DATE(1970,1,1) + (L511 / 86400)</f>
        <v>41034.208333333336</v>
      </c>
      <c r="O511" s="8">
        <f>DATE(1970,1,1) + (M511 / 86400)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(E512/D512)*100</f>
        <v>119.08974358974358</v>
      </c>
      <c r="G512" t="s">
        <v>20</v>
      </c>
      <c r="H512">
        <v>131</v>
      </c>
      <c r="I512" s="13">
        <f>IFERROR(E512/H512,"0")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>DATE(1970,1,1) + (L512 / 86400)</f>
        <v>43251.208333333328</v>
      </c>
      <c r="O512" s="8">
        <f>DATE(1970,1,1) + (M512 / 86400)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(E513/D513)*100</f>
        <v>24.017591339648174</v>
      </c>
      <c r="G513" t="s">
        <v>14</v>
      </c>
      <c r="H513">
        <v>362</v>
      </c>
      <c r="I513" s="13">
        <f>IFERROR(E513/H513,"0")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>DATE(1970,1,1) + (L513 / 86400)</f>
        <v>43671.208333333328</v>
      </c>
      <c r="O513" s="8">
        <f>DATE(1970,1,1) + (M513 / 86400)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(E514/D514)*100</f>
        <v>139.31868131868131</v>
      </c>
      <c r="G514" t="s">
        <v>20</v>
      </c>
      <c r="H514">
        <v>239</v>
      </c>
      <c r="I514" s="13">
        <f>IFERROR(E514/H514,"0")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>DATE(1970,1,1) + (L514 / 86400)</f>
        <v>41825.208333333336</v>
      </c>
      <c r="O514" s="8">
        <f>DATE(1970,1,1) + (M514 / 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(E515/D515)*100</f>
        <v>39.277108433734945</v>
      </c>
      <c r="G515" t="s">
        <v>74</v>
      </c>
      <c r="H515">
        <v>35</v>
      </c>
      <c r="I515" s="13">
        <f>IFERROR(E515/H515,"0")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>DATE(1970,1,1) + (L515 / 86400)</f>
        <v>40430.208333333336</v>
      </c>
      <c r="O515" s="8">
        <f>DATE(1970,1,1) + (M515 / 86400)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(E516/D516)*100</f>
        <v>22.439077144917089</v>
      </c>
      <c r="G516" t="s">
        <v>74</v>
      </c>
      <c r="H516">
        <v>528</v>
      </c>
      <c r="I516" s="13">
        <f>IFERROR(E516/H516,"0")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>DATE(1970,1,1) + (L516 / 86400)</f>
        <v>41614.25</v>
      </c>
      <c r="O516" s="8">
        <f>DATE(1970,1,1) + (M516 / 86400)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(E517/D517)*100</f>
        <v>55.779069767441861</v>
      </c>
      <c r="G517" t="s">
        <v>14</v>
      </c>
      <c r="H517">
        <v>133</v>
      </c>
      <c r="I517" s="13">
        <f>IFERROR(E517/H517,"0")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>DATE(1970,1,1) + (L517 / 86400)</f>
        <v>40900.25</v>
      </c>
      <c r="O517" s="8">
        <f>DATE(1970,1,1) + (M517 / 86400)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(E518/D518)*100</f>
        <v>42.523125996810208</v>
      </c>
      <c r="G518" t="s">
        <v>14</v>
      </c>
      <c r="H518">
        <v>846</v>
      </c>
      <c r="I518" s="13">
        <f>IFERROR(E518/H518,"0")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>DATE(1970,1,1) + (L518 / 86400)</f>
        <v>40396.208333333336</v>
      </c>
      <c r="O518" s="8">
        <f>DATE(1970,1,1) + (M518 / 86400)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(E519/D519)*100</f>
        <v>112.00000000000001</v>
      </c>
      <c r="G519" t="s">
        <v>20</v>
      </c>
      <c r="H519">
        <v>78</v>
      </c>
      <c r="I519" s="13">
        <f>IFERROR(E519/H519,"0")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>DATE(1970,1,1) + (L519 / 86400)</f>
        <v>42860.208333333328</v>
      </c>
      <c r="O519" s="8">
        <f>DATE(1970,1,1) + (M519 / 86400)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(E520/D520)*100</f>
        <v>7.0681818181818183</v>
      </c>
      <c r="G520" t="s">
        <v>14</v>
      </c>
      <c r="H520">
        <v>10</v>
      </c>
      <c r="I520" s="13">
        <f>IFERROR(E520/H520,"0")</f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>DATE(1970,1,1) + (L520 / 86400)</f>
        <v>43154.25</v>
      </c>
      <c r="O520" s="8">
        <f>DATE(1970,1,1) + (M520 / 86400)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(E521/D521)*100</f>
        <v>101.74563871693867</v>
      </c>
      <c r="G521" t="s">
        <v>20</v>
      </c>
      <c r="H521">
        <v>1773</v>
      </c>
      <c r="I521" s="13">
        <f>IFERROR(E521/H521,"0")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>DATE(1970,1,1) + (L521 / 86400)</f>
        <v>42012.25</v>
      </c>
      <c r="O521" s="8">
        <f>DATE(1970,1,1) + (M521 / 86400)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(E522/D522)*100</f>
        <v>425.75</v>
      </c>
      <c r="G522" t="s">
        <v>20</v>
      </c>
      <c r="H522">
        <v>32</v>
      </c>
      <c r="I522" s="13">
        <f>IFERROR(E522/H522,"0")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>DATE(1970,1,1) + (L522 / 86400)</f>
        <v>43574.208333333328</v>
      </c>
      <c r="O522" s="8">
        <f>DATE(1970,1,1) + (M522 / 86400)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(E523/D523)*100</f>
        <v>145.53947368421052</v>
      </c>
      <c r="G523" t="s">
        <v>20</v>
      </c>
      <c r="H523">
        <v>369</v>
      </c>
      <c r="I523" s="13">
        <f>IFERROR(E523/H523,"0")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>DATE(1970,1,1) + (L523 / 86400)</f>
        <v>42605.208333333328</v>
      </c>
      <c r="O523" s="8">
        <f>DATE(1970,1,1) + (M523 / 86400)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(E524/D524)*100</f>
        <v>32.453465346534657</v>
      </c>
      <c r="G524" t="s">
        <v>14</v>
      </c>
      <c r="H524">
        <v>191</v>
      </c>
      <c r="I524" s="13">
        <f>IFERROR(E524/H524,"0")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>DATE(1970,1,1) + (L524 / 86400)</f>
        <v>41093.208333333336</v>
      </c>
      <c r="O524" s="8">
        <f>DATE(1970,1,1) + (M524 / 86400)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(E525/D525)*100</f>
        <v>700.33333333333326</v>
      </c>
      <c r="G525" t="s">
        <v>20</v>
      </c>
      <c r="H525">
        <v>89</v>
      </c>
      <c r="I525" s="13">
        <f>IFERROR(E525/H525,"0")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>DATE(1970,1,1) + (L525 / 86400)</f>
        <v>40241.25</v>
      </c>
      <c r="O525" s="8">
        <f>DATE(1970,1,1) + (M525 / 86400)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(E526/D526)*100</f>
        <v>83.904860392967933</v>
      </c>
      <c r="G526" t="s">
        <v>14</v>
      </c>
      <c r="H526">
        <v>1979</v>
      </c>
      <c r="I526" s="13">
        <f>IFERROR(E526/H526,"0")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>DATE(1970,1,1) + (L526 / 86400)</f>
        <v>40294.208333333336</v>
      </c>
      <c r="O526" s="8">
        <f>DATE(1970,1,1) + (M526 / 86400)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(E527/D527)*100</f>
        <v>84.19047619047619</v>
      </c>
      <c r="G527" t="s">
        <v>14</v>
      </c>
      <c r="H527">
        <v>63</v>
      </c>
      <c r="I527" s="13">
        <f>IFERROR(E527/H527,"0")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>DATE(1970,1,1) + (L527 / 86400)</f>
        <v>40505.25</v>
      </c>
      <c r="O527" s="8">
        <f>DATE(1970,1,1) + (M527 / 86400)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(E528/D528)*100</f>
        <v>155.95180722891567</v>
      </c>
      <c r="G528" t="s">
        <v>20</v>
      </c>
      <c r="H528">
        <v>147</v>
      </c>
      <c r="I528" s="13">
        <f>IFERROR(E528/H528,"0")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>DATE(1970,1,1) + (L528 / 86400)</f>
        <v>42364.25</v>
      </c>
      <c r="O528" s="8">
        <f>DATE(1970,1,1) + (M528 / 86400)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(E529/D529)*100</f>
        <v>99.619450317124731</v>
      </c>
      <c r="G529" t="s">
        <v>14</v>
      </c>
      <c r="H529">
        <v>6080</v>
      </c>
      <c r="I529" s="13">
        <f>IFERROR(E529/H529,"0")</f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>DATE(1970,1,1) + (L529 / 86400)</f>
        <v>42405.25</v>
      </c>
      <c r="O529" s="8">
        <f>DATE(1970,1,1) + (M529 / 86400)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(E530/D530)*100</f>
        <v>80.300000000000011</v>
      </c>
      <c r="G530" t="s">
        <v>14</v>
      </c>
      <c r="H530">
        <v>80</v>
      </c>
      <c r="I530" s="13">
        <f>IFERROR(E530/H530,"0")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>DATE(1970,1,1) + (L530 / 86400)</f>
        <v>41601.25</v>
      </c>
      <c r="O530" s="8">
        <f>DATE(1970,1,1) + (M530 / 86400)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(E531/D531)*100</f>
        <v>11.254901960784313</v>
      </c>
      <c r="G531" t="s">
        <v>14</v>
      </c>
      <c r="H531">
        <v>9</v>
      </c>
      <c r="I531" s="13">
        <f>IFERROR(E531/H531,"0")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>DATE(1970,1,1) + (L531 / 86400)</f>
        <v>41769.208333333336</v>
      </c>
      <c r="O531" s="8">
        <f>DATE(1970,1,1) + (M531 / 86400)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(E532/D532)*100</f>
        <v>91.740952380952379</v>
      </c>
      <c r="G532" t="s">
        <v>14</v>
      </c>
      <c r="H532">
        <v>1784</v>
      </c>
      <c r="I532" s="13">
        <f>IFERROR(E532/H532,"0")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>DATE(1970,1,1) + (L532 / 86400)</f>
        <v>40421.208333333336</v>
      </c>
      <c r="O532" s="8">
        <f>DATE(1970,1,1) + (M532 / 86400)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(E533/D533)*100</f>
        <v>95.521156936261391</v>
      </c>
      <c r="G533" t="s">
        <v>47</v>
      </c>
      <c r="H533">
        <v>3640</v>
      </c>
      <c r="I533" s="13">
        <f>IFERROR(E533/H533,"0")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>DATE(1970,1,1) + (L533 / 86400)</f>
        <v>41589.25</v>
      </c>
      <c r="O533" s="8">
        <f>DATE(1970,1,1) + (M533 / 86400)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(E534/D534)*100</f>
        <v>502.87499999999994</v>
      </c>
      <c r="G534" t="s">
        <v>20</v>
      </c>
      <c r="H534">
        <v>126</v>
      </c>
      <c r="I534" s="13">
        <f>IFERROR(E534/H534,"0")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>DATE(1970,1,1) + (L534 / 86400)</f>
        <v>43125.25</v>
      </c>
      <c r="O534" s="8">
        <f>DATE(1970,1,1) + (M534 / 86400)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(E535/D535)*100</f>
        <v>159.24394463667818</v>
      </c>
      <c r="G535" t="s">
        <v>20</v>
      </c>
      <c r="H535">
        <v>2218</v>
      </c>
      <c r="I535" s="13">
        <f>IFERROR(E535/H535,"0")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>DATE(1970,1,1) + (L535 / 86400)</f>
        <v>41479.208333333336</v>
      </c>
      <c r="O535" s="8">
        <f>DATE(1970,1,1) + (M535 / 86400)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(E536/D536)*100</f>
        <v>15.022446689113355</v>
      </c>
      <c r="G536" t="s">
        <v>14</v>
      </c>
      <c r="H536">
        <v>243</v>
      </c>
      <c r="I536" s="13">
        <f>IFERROR(E536/H536,"0")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>DATE(1970,1,1) + (L536 / 86400)</f>
        <v>43329.208333333328</v>
      </c>
      <c r="O536" s="8">
        <f>DATE(1970,1,1) + (M536 / 86400)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(E537/D537)*100</f>
        <v>482.03846153846149</v>
      </c>
      <c r="G537" t="s">
        <v>20</v>
      </c>
      <c r="H537">
        <v>202</v>
      </c>
      <c r="I537" s="13">
        <f>IFERROR(E537/H537,"0")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>DATE(1970,1,1) + (L537 / 86400)</f>
        <v>43259.208333333328</v>
      </c>
      <c r="O537" s="8">
        <f>DATE(1970,1,1) + (M537 / 86400)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(E538/D538)*100</f>
        <v>149.96938775510205</v>
      </c>
      <c r="G538" t="s">
        <v>20</v>
      </c>
      <c r="H538">
        <v>140</v>
      </c>
      <c r="I538" s="13">
        <f>IFERROR(E538/H538,"0")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>DATE(1970,1,1) + (L538 / 86400)</f>
        <v>40414.208333333336</v>
      </c>
      <c r="O538" s="8">
        <f>DATE(1970,1,1) + (M538 / 86400)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(E539/D539)*100</f>
        <v>117.22156398104266</v>
      </c>
      <c r="G539" t="s">
        <v>20</v>
      </c>
      <c r="H539">
        <v>1052</v>
      </c>
      <c r="I539" s="13">
        <f>IFERROR(E539/H539,"0")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>DATE(1970,1,1) + (L539 / 86400)</f>
        <v>43342.208333333328</v>
      </c>
      <c r="O539" s="8">
        <f>DATE(1970,1,1) + (M539 / 86400)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(E540/D540)*100</f>
        <v>37.695968274950431</v>
      </c>
      <c r="G540" t="s">
        <v>14</v>
      </c>
      <c r="H540">
        <v>1296</v>
      </c>
      <c r="I540" s="13">
        <f>IFERROR(E540/H540,"0")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>DATE(1970,1,1) + (L540 / 86400)</f>
        <v>41539.208333333336</v>
      </c>
      <c r="O540" s="8">
        <f>DATE(1970,1,1) + (M540 / 86400)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(E541/D541)*100</f>
        <v>72.653061224489804</v>
      </c>
      <c r="G541" t="s">
        <v>14</v>
      </c>
      <c r="H541">
        <v>77</v>
      </c>
      <c r="I541" s="13">
        <f>IFERROR(E541/H541,"0")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>DATE(1970,1,1) + (L541 / 86400)</f>
        <v>43647.208333333328</v>
      </c>
      <c r="O541" s="8">
        <f>DATE(1970,1,1) + (M541 / 86400)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(E542/D542)*100</f>
        <v>265.98113207547169</v>
      </c>
      <c r="G542" t="s">
        <v>20</v>
      </c>
      <c r="H542">
        <v>247</v>
      </c>
      <c r="I542" s="13">
        <f>IFERROR(E542/H542,"0")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>DATE(1970,1,1) + (L542 / 86400)</f>
        <v>43225.208333333328</v>
      </c>
      <c r="O542" s="8">
        <f>DATE(1970,1,1) + (M542 / 86400)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(E543/D543)*100</f>
        <v>24.205617977528089</v>
      </c>
      <c r="G543" t="s">
        <v>14</v>
      </c>
      <c r="H543">
        <v>395</v>
      </c>
      <c r="I543" s="13">
        <f>IFERROR(E543/H543,"0")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>DATE(1970,1,1) + (L543 / 86400)</f>
        <v>42165.208333333328</v>
      </c>
      <c r="O543" s="8">
        <f>DATE(1970,1,1) + (M543 / 86400)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(E544/D544)*100</f>
        <v>2.5064935064935066</v>
      </c>
      <c r="G544" t="s">
        <v>14</v>
      </c>
      <c r="H544">
        <v>49</v>
      </c>
      <c r="I544" s="13">
        <f>IFERROR(E544/H544,"0")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>DATE(1970,1,1) + (L544 / 86400)</f>
        <v>42391.25</v>
      </c>
      <c r="O544" s="8">
        <f>DATE(1970,1,1) + (M544 / 86400)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(E545/D545)*100</f>
        <v>16.329799764428738</v>
      </c>
      <c r="G545" t="s">
        <v>14</v>
      </c>
      <c r="H545">
        <v>180</v>
      </c>
      <c r="I545" s="13">
        <f>IFERROR(E545/H545,"0")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>DATE(1970,1,1) + (L545 / 86400)</f>
        <v>41528.208333333336</v>
      </c>
      <c r="O545" s="8">
        <f>DATE(1970,1,1) + (M545 / 86400)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(E546/D546)*100</f>
        <v>276.5</v>
      </c>
      <c r="G546" t="s">
        <v>20</v>
      </c>
      <c r="H546">
        <v>84</v>
      </c>
      <c r="I546" s="13">
        <f>IFERROR(E546/H546,"0")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>DATE(1970,1,1) + (L546 / 86400)</f>
        <v>42377.25</v>
      </c>
      <c r="O546" s="8">
        <f>DATE(1970,1,1) + (M546 / 86400)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(E547/D547)*100</f>
        <v>88.803571428571431</v>
      </c>
      <c r="G547" t="s">
        <v>14</v>
      </c>
      <c r="H547">
        <v>2690</v>
      </c>
      <c r="I547" s="13">
        <f>IFERROR(E547/H547,"0")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>DATE(1970,1,1) + (L547 / 86400)</f>
        <v>43824.25</v>
      </c>
      <c r="O547" s="8">
        <f>DATE(1970,1,1) + (M547 / 86400)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(E548/D548)*100</f>
        <v>163.57142857142856</v>
      </c>
      <c r="G548" t="s">
        <v>20</v>
      </c>
      <c r="H548">
        <v>88</v>
      </c>
      <c r="I548" s="13">
        <f>IFERROR(E548/H548,"0")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>DATE(1970,1,1) + (L548 / 86400)</f>
        <v>43360.208333333328</v>
      </c>
      <c r="O548" s="8">
        <f>DATE(1970,1,1) + (M548 / 86400)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(E549/D549)*100</f>
        <v>969</v>
      </c>
      <c r="G549" t="s">
        <v>20</v>
      </c>
      <c r="H549">
        <v>156</v>
      </c>
      <c r="I549" s="13">
        <f>IFERROR(E549/H549,"0")</f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>DATE(1970,1,1) + (L549 / 86400)</f>
        <v>42029.25</v>
      </c>
      <c r="O549" s="8">
        <f>DATE(1970,1,1) + (M549 / 86400)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(E550/D550)*100</f>
        <v>270.91376701966715</v>
      </c>
      <c r="G550" t="s">
        <v>20</v>
      </c>
      <c r="H550">
        <v>2985</v>
      </c>
      <c r="I550" s="13">
        <f>IFERROR(E550/H550,"0")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>DATE(1970,1,1) + (L550 / 86400)</f>
        <v>42461.208333333328</v>
      </c>
      <c r="O550" s="8">
        <f>DATE(1970,1,1) + (M550 / 86400)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(E551/D551)*100</f>
        <v>284.21355932203392</v>
      </c>
      <c r="G551" t="s">
        <v>20</v>
      </c>
      <c r="H551">
        <v>762</v>
      </c>
      <c r="I551" s="13">
        <f>IFERROR(E551/H551,"0")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>DATE(1970,1,1) + (L551 / 86400)</f>
        <v>41422.208333333336</v>
      </c>
      <c r="O551" s="8">
        <f>DATE(1970,1,1) + (M551 / 86400)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(E552/D552)*100</f>
        <v>4</v>
      </c>
      <c r="G552" t="s">
        <v>74</v>
      </c>
      <c r="H552">
        <v>1</v>
      </c>
      <c r="I552" s="13">
        <f>IFERROR(E552/H552,"0")</f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>DATE(1970,1,1) + (L552 / 86400)</f>
        <v>40968.25</v>
      </c>
      <c r="O552" s="8">
        <f>DATE(1970,1,1) + (M552 / 86400)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(E553/D553)*100</f>
        <v>58.6329816768462</v>
      </c>
      <c r="G553" t="s">
        <v>14</v>
      </c>
      <c r="H553">
        <v>2779</v>
      </c>
      <c r="I553" s="13">
        <f>IFERROR(E553/H553,"0")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>DATE(1970,1,1) + (L553 / 86400)</f>
        <v>41993.25</v>
      </c>
      <c r="O553" s="8">
        <f>DATE(1970,1,1) + (M553 / 86400)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(E554/D554)*100</f>
        <v>98.51111111111112</v>
      </c>
      <c r="G554" t="s">
        <v>14</v>
      </c>
      <c r="H554">
        <v>92</v>
      </c>
      <c r="I554" s="13">
        <f>IFERROR(E554/H554,"0")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>DATE(1970,1,1) + (L554 / 86400)</f>
        <v>42700.25</v>
      </c>
      <c r="O554" s="8">
        <f>DATE(1970,1,1) + (M554 / 86400)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(E555/D555)*100</f>
        <v>43.975381008206334</v>
      </c>
      <c r="G555" t="s">
        <v>14</v>
      </c>
      <c r="H555">
        <v>1028</v>
      </c>
      <c r="I555" s="13">
        <f>IFERROR(E555/H555,"0")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>DATE(1970,1,1) + (L555 / 86400)</f>
        <v>40545.25</v>
      </c>
      <c r="O555" s="8">
        <f>DATE(1970,1,1) + (M555 / 86400)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(E556/D556)*100</f>
        <v>151.66315789473683</v>
      </c>
      <c r="G556" t="s">
        <v>20</v>
      </c>
      <c r="H556">
        <v>554</v>
      </c>
      <c r="I556" s="13">
        <f>IFERROR(E556/H556,"0")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>DATE(1970,1,1) + (L556 / 86400)</f>
        <v>42723.25</v>
      </c>
      <c r="O556" s="8">
        <f>DATE(1970,1,1) + (M556 / 86400)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(E557/D557)*100</f>
        <v>223.63492063492063</v>
      </c>
      <c r="G557" t="s">
        <v>20</v>
      </c>
      <c r="H557">
        <v>135</v>
      </c>
      <c r="I557" s="13">
        <f>IFERROR(E557/H557,"0")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>DATE(1970,1,1) + (L557 / 86400)</f>
        <v>41731.208333333336</v>
      </c>
      <c r="O557" s="8">
        <f>DATE(1970,1,1) + (M557 / 86400)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(E558/D558)*100</f>
        <v>239.75</v>
      </c>
      <c r="G558" t="s">
        <v>20</v>
      </c>
      <c r="H558">
        <v>122</v>
      </c>
      <c r="I558" s="13">
        <f>IFERROR(E558/H558,"0")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>DATE(1970,1,1) + (L558 / 86400)</f>
        <v>40792.208333333336</v>
      </c>
      <c r="O558" s="8">
        <f>DATE(1970,1,1) + (M558 / 86400)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(E559/D559)*100</f>
        <v>199.33333333333334</v>
      </c>
      <c r="G559" t="s">
        <v>20</v>
      </c>
      <c r="H559">
        <v>221</v>
      </c>
      <c r="I559" s="13">
        <f>IFERROR(E559/H559,"0")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>DATE(1970,1,1) + (L559 / 86400)</f>
        <v>42279.208333333328</v>
      </c>
      <c r="O559" s="8">
        <f>DATE(1970,1,1) + (M559 / 86400)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(E560/D560)*100</f>
        <v>137.34482758620689</v>
      </c>
      <c r="G560" t="s">
        <v>20</v>
      </c>
      <c r="H560">
        <v>126</v>
      </c>
      <c r="I560" s="13">
        <f>IFERROR(E560/H560,"0")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>DATE(1970,1,1) + (L560 / 86400)</f>
        <v>42424.25</v>
      </c>
      <c r="O560" s="8">
        <f>DATE(1970,1,1) + (M560 / 86400)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(E561/D561)*100</f>
        <v>100.9696106362773</v>
      </c>
      <c r="G561" t="s">
        <v>20</v>
      </c>
      <c r="H561">
        <v>1022</v>
      </c>
      <c r="I561" s="13">
        <f>IFERROR(E561/H561,"0")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>DATE(1970,1,1) + (L561 / 86400)</f>
        <v>42584.208333333328</v>
      </c>
      <c r="O561" s="8">
        <f>DATE(1970,1,1) + (M561 / 86400)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(E562/D562)*100</f>
        <v>794.16</v>
      </c>
      <c r="G562" t="s">
        <v>20</v>
      </c>
      <c r="H562">
        <v>3177</v>
      </c>
      <c r="I562" s="13">
        <f>IFERROR(E562/H562,"0")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>DATE(1970,1,1) + (L562 / 86400)</f>
        <v>40865.25</v>
      </c>
      <c r="O562" s="8">
        <f>DATE(1970,1,1) + (M562 / 86400)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(E563/D563)*100</f>
        <v>369.7</v>
      </c>
      <c r="G563" t="s">
        <v>20</v>
      </c>
      <c r="H563">
        <v>198</v>
      </c>
      <c r="I563" s="13">
        <f>IFERROR(E563/H563,"0")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>DATE(1970,1,1) + (L563 / 86400)</f>
        <v>40833.208333333336</v>
      </c>
      <c r="O563" s="8">
        <f>DATE(1970,1,1) + (M563 / 86400)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(E564/D564)*100</f>
        <v>12.818181818181817</v>
      </c>
      <c r="G564" t="s">
        <v>14</v>
      </c>
      <c r="H564">
        <v>26</v>
      </c>
      <c r="I564" s="13">
        <f>IFERROR(E564/H564,"0")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>DATE(1970,1,1) + (L564 / 86400)</f>
        <v>43536.208333333328</v>
      </c>
      <c r="O564" s="8">
        <f>DATE(1970,1,1) + (M564 / 86400)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(E565/D565)*100</f>
        <v>138.02702702702703</v>
      </c>
      <c r="G565" t="s">
        <v>20</v>
      </c>
      <c r="H565">
        <v>85</v>
      </c>
      <c r="I565" s="13">
        <f>IFERROR(E565/H565,"0")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>DATE(1970,1,1) + (L565 / 86400)</f>
        <v>43417.25</v>
      </c>
      <c r="O565" s="8">
        <f>DATE(1970,1,1) + (M565 / 86400)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(E566/D566)*100</f>
        <v>83.813278008298752</v>
      </c>
      <c r="G566" t="s">
        <v>14</v>
      </c>
      <c r="H566">
        <v>1790</v>
      </c>
      <c r="I566" s="13">
        <f>IFERROR(E566/H566,"0")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>DATE(1970,1,1) + (L566 / 86400)</f>
        <v>42078.208333333328</v>
      </c>
      <c r="O566" s="8">
        <f>DATE(1970,1,1) + (M566 / 86400)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(E567/D567)*100</f>
        <v>204.60063224446787</v>
      </c>
      <c r="G567" t="s">
        <v>20</v>
      </c>
      <c r="H567">
        <v>3596</v>
      </c>
      <c r="I567" s="13">
        <f>IFERROR(E567/H567,"0")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>DATE(1970,1,1) + (L567 / 86400)</f>
        <v>40862.25</v>
      </c>
      <c r="O567" s="8">
        <f>DATE(1970,1,1) + (M567 / 86400)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(E568/D568)*100</f>
        <v>44.344086021505376</v>
      </c>
      <c r="G568" t="s">
        <v>14</v>
      </c>
      <c r="H568">
        <v>37</v>
      </c>
      <c r="I568" s="13">
        <f>IFERROR(E568/H568,"0")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>DATE(1970,1,1) + (L568 / 86400)</f>
        <v>42424.25</v>
      </c>
      <c r="O568" s="8">
        <f>DATE(1970,1,1) + (M568 / 86400)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(E569/D569)*100</f>
        <v>218.60294117647058</v>
      </c>
      <c r="G569" t="s">
        <v>20</v>
      </c>
      <c r="H569">
        <v>244</v>
      </c>
      <c r="I569" s="13">
        <f>IFERROR(E569/H569,"0")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>DATE(1970,1,1) + (L569 / 86400)</f>
        <v>41830.208333333336</v>
      </c>
      <c r="O569" s="8">
        <f>DATE(1970,1,1) + (M569 / 86400)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(E570/D570)*100</f>
        <v>186.03314917127071</v>
      </c>
      <c r="G570" t="s">
        <v>20</v>
      </c>
      <c r="H570">
        <v>5180</v>
      </c>
      <c r="I570" s="13">
        <f>IFERROR(E570/H570,"0")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>DATE(1970,1,1) + (L570 / 86400)</f>
        <v>40374.208333333336</v>
      </c>
      <c r="O570" s="8">
        <f>DATE(1970,1,1) + (M570 / 86400)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(E571/D571)*100</f>
        <v>237.33830845771143</v>
      </c>
      <c r="G571" t="s">
        <v>20</v>
      </c>
      <c r="H571">
        <v>589</v>
      </c>
      <c r="I571" s="13">
        <f>IFERROR(E571/H571,"0")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>DATE(1970,1,1) + (L571 / 86400)</f>
        <v>40554.25</v>
      </c>
      <c r="O571" s="8">
        <f>DATE(1970,1,1) + (M571 / 86400)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(E572/D572)*100</f>
        <v>305.65384615384613</v>
      </c>
      <c r="G572" t="s">
        <v>20</v>
      </c>
      <c r="H572">
        <v>2725</v>
      </c>
      <c r="I572" s="13">
        <f>IFERROR(E572/H572,"0")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>DATE(1970,1,1) + (L572 / 86400)</f>
        <v>41993.25</v>
      </c>
      <c r="O572" s="8">
        <f>DATE(1970,1,1) + (M572 / 86400)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(E573/D573)*100</f>
        <v>94.142857142857139</v>
      </c>
      <c r="G573" t="s">
        <v>14</v>
      </c>
      <c r="H573">
        <v>35</v>
      </c>
      <c r="I573" s="13">
        <f>IFERROR(E573/H573,"0")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>DATE(1970,1,1) + (L573 / 86400)</f>
        <v>42174.208333333328</v>
      </c>
      <c r="O573" s="8">
        <f>DATE(1970,1,1) + (M573 / 86400)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(E574/D574)*100</f>
        <v>54.400000000000006</v>
      </c>
      <c r="G574" t="s">
        <v>74</v>
      </c>
      <c r="H574">
        <v>94</v>
      </c>
      <c r="I574" s="13">
        <f>IFERROR(E574/H574,"0")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>DATE(1970,1,1) + (L574 / 86400)</f>
        <v>42275.208333333328</v>
      </c>
      <c r="O574" s="8">
        <f>DATE(1970,1,1) + (M574 / 86400)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(E575/D575)*100</f>
        <v>111.88059701492537</v>
      </c>
      <c r="G575" t="s">
        <v>20</v>
      </c>
      <c r="H575">
        <v>300</v>
      </c>
      <c r="I575" s="13">
        <f>IFERROR(E575/H575,"0")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>DATE(1970,1,1) + (L575 / 86400)</f>
        <v>41761.208333333336</v>
      </c>
      <c r="O575" s="8">
        <f>DATE(1970,1,1) + (M575 / 86400)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(E576/D576)*100</f>
        <v>369.14814814814815</v>
      </c>
      <c r="G576" t="s">
        <v>20</v>
      </c>
      <c r="H576">
        <v>144</v>
      </c>
      <c r="I576" s="13">
        <f>IFERROR(E576/H576,"0")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>DATE(1970,1,1) + (L576 / 86400)</f>
        <v>43806.25</v>
      </c>
      <c r="O576" s="8">
        <f>DATE(1970,1,1) + (M576 / 86400)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(E577/D577)*100</f>
        <v>62.930372148859547</v>
      </c>
      <c r="G577" t="s">
        <v>14</v>
      </c>
      <c r="H577">
        <v>558</v>
      </c>
      <c r="I577" s="13">
        <f>IFERROR(E577/H577,"0")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>DATE(1970,1,1) + (L577 / 86400)</f>
        <v>41779.208333333336</v>
      </c>
      <c r="O577" s="8">
        <f>DATE(1970,1,1) + (M577 / 86400)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(E578/D578)*100</f>
        <v>64.927835051546396</v>
      </c>
      <c r="G578" t="s">
        <v>14</v>
      </c>
      <c r="H578">
        <v>64</v>
      </c>
      <c r="I578" s="13">
        <f>IFERROR(E578/H578,"0")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>DATE(1970,1,1) + (L578 / 86400)</f>
        <v>43040.208333333328</v>
      </c>
      <c r="O578" s="8">
        <f>DATE(1970,1,1) + (M578 / 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(E579/D579)*100</f>
        <v>18.853658536585368</v>
      </c>
      <c r="G579" t="s">
        <v>74</v>
      </c>
      <c r="H579">
        <v>37</v>
      </c>
      <c r="I579" s="13">
        <f>IFERROR(E579/H579,"0")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>DATE(1970,1,1) + (L579 / 86400)</f>
        <v>40613.25</v>
      </c>
      <c r="O579" s="8">
        <f>DATE(1970,1,1) + (M579 / 86400)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(E580/D580)*100</f>
        <v>16.754404145077721</v>
      </c>
      <c r="G580" t="s">
        <v>14</v>
      </c>
      <c r="H580">
        <v>245</v>
      </c>
      <c r="I580" s="13">
        <f>IFERROR(E580/H580,"0")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>DATE(1970,1,1) + (L580 / 86400)</f>
        <v>40878.25</v>
      </c>
      <c r="O580" s="8">
        <f>DATE(1970,1,1) + (M580 / 86400)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(E581/D581)*100</f>
        <v>101.11290322580646</v>
      </c>
      <c r="G581" t="s">
        <v>20</v>
      </c>
      <c r="H581">
        <v>87</v>
      </c>
      <c r="I581" s="13">
        <f>IFERROR(E581/H581,"0")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>DATE(1970,1,1) + (L581 / 86400)</f>
        <v>40762.208333333336</v>
      </c>
      <c r="O581" s="8">
        <f>DATE(1970,1,1) + (M581 / 86400)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(E582/D582)*100</f>
        <v>341.5022831050228</v>
      </c>
      <c r="G582" t="s">
        <v>20</v>
      </c>
      <c r="H582">
        <v>3116</v>
      </c>
      <c r="I582" s="13">
        <f>IFERROR(E582/H582,"0")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>DATE(1970,1,1) + (L582 / 86400)</f>
        <v>41696.25</v>
      </c>
      <c r="O582" s="8">
        <f>DATE(1970,1,1) + (M582 / 86400)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(E583/D583)*100</f>
        <v>64.016666666666666</v>
      </c>
      <c r="G583" t="s">
        <v>14</v>
      </c>
      <c r="H583">
        <v>71</v>
      </c>
      <c r="I583" s="13">
        <f>IFERROR(E583/H583,"0")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>DATE(1970,1,1) + (L583 / 86400)</f>
        <v>40662.208333333336</v>
      </c>
      <c r="O583" s="8">
        <f>DATE(1970,1,1) + (M583 / 86400)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(E584/D584)*100</f>
        <v>52.080459770114942</v>
      </c>
      <c r="G584" t="s">
        <v>14</v>
      </c>
      <c r="H584">
        <v>42</v>
      </c>
      <c r="I584" s="13">
        <f>IFERROR(E584/H584,"0")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>DATE(1970,1,1) + (L584 / 86400)</f>
        <v>42165.208333333328</v>
      </c>
      <c r="O584" s="8">
        <f>DATE(1970,1,1) + (M584 / 86400)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(E585/D585)*100</f>
        <v>322.40211640211641</v>
      </c>
      <c r="G585" t="s">
        <v>20</v>
      </c>
      <c r="H585">
        <v>909</v>
      </c>
      <c r="I585" s="13">
        <f>IFERROR(E585/H585,"0")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>DATE(1970,1,1) + (L585 / 86400)</f>
        <v>40959.25</v>
      </c>
      <c r="O585" s="8">
        <f>DATE(1970,1,1) + (M585 / 86400)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(E586/D586)*100</f>
        <v>119.50810185185186</v>
      </c>
      <c r="G586" t="s">
        <v>20</v>
      </c>
      <c r="H586">
        <v>1613</v>
      </c>
      <c r="I586" s="13">
        <f>IFERROR(E586/H586,"0")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>DATE(1970,1,1) + (L586 / 86400)</f>
        <v>41024.208333333336</v>
      </c>
      <c r="O586" s="8">
        <f>DATE(1970,1,1) + (M586 / 86400)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(E587/D587)*100</f>
        <v>146.79775280898878</v>
      </c>
      <c r="G587" t="s">
        <v>20</v>
      </c>
      <c r="H587">
        <v>136</v>
      </c>
      <c r="I587" s="13">
        <f>IFERROR(E587/H587,"0")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>DATE(1970,1,1) + (L587 / 86400)</f>
        <v>40255.208333333336</v>
      </c>
      <c r="O587" s="8">
        <f>DATE(1970,1,1) + (M587 / 86400)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(E588/D588)*100</f>
        <v>950.57142857142856</v>
      </c>
      <c r="G588" t="s">
        <v>20</v>
      </c>
      <c r="H588">
        <v>130</v>
      </c>
      <c r="I588" s="13">
        <f>IFERROR(E588/H588,"0")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>DATE(1970,1,1) + (L588 / 86400)</f>
        <v>40499.25</v>
      </c>
      <c r="O588" s="8">
        <f>DATE(1970,1,1) + (M588 / 86400)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(E589/D589)*100</f>
        <v>72.893617021276597</v>
      </c>
      <c r="G589" t="s">
        <v>14</v>
      </c>
      <c r="H589">
        <v>156</v>
      </c>
      <c r="I589" s="13">
        <f>IFERROR(E589/H589,"0")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>DATE(1970,1,1) + (L589 / 86400)</f>
        <v>43484.25</v>
      </c>
      <c r="O589" s="8">
        <f>DATE(1970,1,1) + (M589 / 86400)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(E590/D590)*100</f>
        <v>79.008248730964468</v>
      </c>
      <c r="G590" t="s">
        <v>14</v>
      </c>
      <c r="H590">
        <v>1368</v>
      </c>
      <c r="I590" s="13">
        <f>IFERROR(E590/H590,"0")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>DATE(1970,1,1) + (L590 / 86400)</f>
        <v>40262.208333333336</v>
      </c>
      <c r="O590" s="8">
        <f>DATE(1970,1,1) + (M590 / 86400)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(E591/D591)*100</f>
        <v>64.721518987341781</v>
      </c>
      <c r="G591" t="s">
        <v>14</v>
      </c>
      <c r="H591">
        <v>102</v>
      </c>
      <c r="I591" s="13">
        <f>IFERROR(E591/H591,"0")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>DATE(1970,1,1) + (L591 / 86400)</f>
        <v>42190.208333333328</v>
      </c>
      <c r="O591" s="8">
        <f>DATE(1970,1,1) + (M591 / 86400)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(E592/D592)*100</f>
        <v>82.028169014084511</v>
      </c>
      <c r="G592" t="s">
        <v>14</v>
      </c>
      <c r="H592">
        <v>86</v>
      </c>
      <c r="I592" s="13">
        <f>IFERROR(E592/H592,"0")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>DATE(1970,1,1) + (L592 / 86400)</f>
        <v>41994.25</v>
      </c>
      <c r="O592" s="8">
        <f>DATE(1970,1,1) + (M592 / 86400)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(E593/D593)*100</f>
        <v>1037.6666666666667</v>
      </c>
      <c r="G593" t="s">
        <v>20</v>
      </c>
      <c r="H593">
        <v>102</v>
      </c>
      <c r="I593" s="13">
        <f>IFERROR(E593/H593,"0")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>DATE(1970,1,1) + (L593 / 86400)</f>
        <v>40373.208333333336</v>
      </c>
      <c r="O593" s="8">
        <f>DATE(1970,1,1) + (M593 / 86400)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(E594/D594)*100</f>
        <v>12.910076530612244</v>
      </c>
      <c r="G594" t="s">
        <v>14</v>
      </c>
      <c r="H594">
        <v>253</v>
      </c>
      <c r="I594" s="13">
        <f>IFERROR(E594/H594,"0")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>DATE(1970,1,1) + (L594 / 86400)</f>
        <v>41789.208333333336</v>
      </c>
      <c r="O594" s="8">
        <f>DATE(1970,1,1) + (M594 / 86400)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(E595/D595)*100</f>
        <v>154.84210526315789</v>
      </c>
      <c r="G595" t="s">
        <v>20</v>
      </c>
      <c r="H595">
        <v>4006</v>
      </c>
      <c r="I595" s="13">
        <f>IFERROR(E595/H595,"0")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>DATE(1970,1,1) + (L595 / 86400)</f>
        <v>41724.208333333336</v>
      </c>
      <c r="O595" s="8">
        <f>DATE(1970,1,1) + (M595 / 86400)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(E596/D596)*100</f>
        <v>7.0991735537190088</v>
      </c>
      <c r="G596" t="s">
        <v>14</v>
      </c>
      <c r="H596">
        <v>157</v>
      </c>
      <c r="I596" s="13">
        <f>IFERROR(E596/H596,"0")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>DATE(1970,1,1) + (L596 / 86400)</f>
        <v>42548.208333333328</v>
      </c>
      <c r="O596" s="8">
        <f>DATE(1970,1,1) + (M596 / 86400)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(E597/D597)*100</f>
        <v>208.52773826458036</v>
      </c>
      <c r="G597" t="s">
        <v>20</v>
      </c>
      <c r="H597">
        <v>1629</v>
      </c>
      <c r="I597" s="13">
        <f>IFERROR(E597/H597,"0")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>DATE(1970,1,1) + (L597 / 86400)</f>
        <v>40253.208333333336</v>
      </c>
      <c r="O597" s="8">
        <f>DATE(1970,1,1) + (M597 / 86400)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(E598/D598)*100</f>
        <v>99.683544303797461</v>
      </c>
      <c r="G598" t="s">
        <v>14</v>
      </c>
      <c r="H598">
        <v>183</v>
      </c>
      <c r="I598" s="13">
        <f>IFERROR(E598/H598,"0")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>DATE(1970,1,1) + (L598 / 86400)</f>
        <v>42434.25</v>
      </c>
      <c r="O598" s="8">
        <f>DATE(1970,1,1) + (M598 / 86400)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(E599/D599)*100</f>
        <v>201.59756097560978</v>
      </c>
      <c r="G599" t="s">
        <v>20</v>
      </c>
      <c r="H599">
        <v>2188</v>
      </c>
      <c r="I599" s="13">
        <f>IFERROR(E599/H599,"0")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>DATE(1970,1,1) + (L599 / 86400)</f>
        <v>43786.25</v>
      </c>
      <c r="O599" s="8">
        <f>DATE(1970,1,1) + (M599 / 86400)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(E600/D600)*100</f>
        <v>162.09032258064516</v>
      </c>
      <c r="G600" t="s">
        <v>20</v>
      </c>
      <c r="H600">
        <v>2409</v>
      </c>
      <c r="I600" s="13">
        <f>IFERROR(E600/H600,"0")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>DATE(1970,1,1) + (L600 / 86400)</f>
        <v>40344.208333333336</v>
      </c>
      <c r="O600" s="8">
        <f>DATE(1970,1,1) + (M600 / 86400)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(E601/D601)*100</f>
        <v>3.6436208125445471</v>
      </c>
      <c r="G601" t="s">
        <v>14</v>
      </c>
      <c r="H601">
        <v>82</v>
      </c>
      <c r="I601" s="13">
        <f>IFERROR(E601/H601,"0")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>DATE(1970,1,1) + (L601 / 86400)</f>
        <v>42047.25</v>
      </c>
      <c r="O601" s="8">
        <f>DATE(1970,1,1) + (M601 / 86400)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(E602/D602)*100</f>
        <v>5</v>
      </c>
      <c r="G602" t="s">
        <v>14</v>
      </c>
      <c r="H602">
        <v>1</v>
      </c>
      <c r="I602" s="13">
        <f>IFERROR(E602/H602,"0")</f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>DATE(1970,1,1) + (L602 / 86400)</f>
        <v>41485.208333333336</v>
      </c>
      <c r="O602" s="8">
        <f>DATE(1970,1,1) + (M602 / 86400)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(E603/D603)*100</f>
        <v>206.63492063492063</v>
      </c>
      <c r="G603" t="s">
        <v>20</v>
      </c>
      <c r="H603">
        <v>194</v>
      </c>
      <c r="I603" s="13">
        <f>IFERROR(E603/H603,"0")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>DATE(1970,1,1) + (L603 / 86400)</f>
        <v>41789.208333333336</v>
      </c>
      <c r="O603" s="8">
        <f>DATE(1970,1,1) + (M603 / 86400)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(E604/D604)*100</f>
        <v>128.23628691983123</v>
      </c>
      <c r="G604" t="s">
        <v>20</v>
      </c>
      <c r="H604">
        <v>1140</v>
      </c>
      <c r="I604" s="13">
        <f>IFERROR(E604/H604,"0")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>DATE(1970,1,1) + (L604 / 86400)</f>
        <v>42160.208333333328</v>
      </c>
      <c r="O604" s="8">
        <f>DATE(1970,1,1) + (M604 / 86400)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(E605/D605)*100</f>
        <v>119.66037735849055</v>
      </c>
      <c r="G605" t="s">
        <v>20</v>
      </c>
      <c r="H605">
        <v>102</v>
      </c>
      <c r="I605" s="13">
        <f>IFERROR(E605/H605,"0")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>DATE(1970,1,1) + (L605 / 86400)</f>
        <v>43573.208333333328</v>
      </c>
      <c r="O605" s="8">
        <f>DATE(1970,1,1) + (M605 / 86400)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(E606/D606)*100</f>
        <v>170.73055242390078</v>
      </c>
      <c r="G606" t="s">
        <v>20</v>
      </c>
      <c r="H606">
        <v>2857</v>
      </c>
      <c r="I606" s="13">
        <f>IFERROR(E606/H606,"0")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>DATE(1970,1,1) + (L606 / 86400)</f>
        <v>40565.25</v>
      </c>
      <c r="O606" s="8">
        <f>DATE(1970,1,1) + (M606 / 86400)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(E607/D607)*100</f>
        <v>187.21212121212122</v>
      </c>
      <c r="G607" t="s">
        <v>20</v>
      </c>
      <c r="H607">
        <v>107</v>
      </c>
      <c r="I607" s="13">
        <f>IFERROR(E607/H607,"0")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>DATE(1970,1,1) + (L607 / 86400)</f>
        <v>42280.208333333328</v>
      </c>
      <c r="O607" s="8">
        <f>DATE(1970,1,1) + (M607 / 86400)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(E608/D608)*100</f>
        <v>188.38235294117646</v>
      </c>
      <c r="G608" t="s">
        <v>20</v>
      </c>
      <c r="H608">
        <v>160</v>
      </c>
      <c r="I608" s="13">
        <f>IFERROR(E608/H608,"0")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>DATE(1970,1,1) + (L608 / 86400)</f>
        <v>42436.25</v>
      </c>
      <c r="O608" s="8">
        <f>DATE(1970,1,1) + (M608 / 86400)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(E609/D609)*100</f>
        <v>131.29869186046511</v>
      </c>
      <c r="G609" t="s">
        <v>20</v>
      </c>
      <c r="H609">
        <v>2230</v>
      </c>
      <c r="I609" s="13">
        <f>IFERROR(E609/H609,"0")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>DATE(1970,1,1) + (L609 / 86400)</f>
        <v>41721.208333333336</v>
      </c>
      <c r="O609" s="8">
        <f>DATE(1970,1,1) + (M609 / 86400)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(E610/D610)*100</f>
        <v>283.97435897435901</v>
      </c>
      <c r="G610" t="s">
        <v>20</v>
      </c>
      <c r="H610">
        <v>316</v>
      </c>
      <c r="I610" s="13">
        <f>IFERROR(E610/H610,"0")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>DATE(1970,1,1) + (L610 / 86400)</f>
        <v>43530.25</v>
      </c>
      <c r="O610" s="8">
        <f>DATE(1970,1,1) + (M610 / 86400)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(E611/D611)*100</f>
        <v>120.41999999999999</v>
      </c>
      <c r="G611" t="s">
        <v>20</v>
      </c>
      <c r="H611">
        <v>117</v>
      </c>
      <c r="I611" s="13">
        <f>IFERROR(E611/H611,"0")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>DATE(1970,1,1) + (L611 / 86400)</f>
        <v>43481.25</v>
      </c>
      <c r="O611" s="8">
        <f>DATE(1970,1,1) + (M611 / 86400)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(E612/D612)*100</f>
        <v>419.0560747663551</v>
      </c>
      <c r="G612" t="s">
        <v>20</v>
      </c>
      <c r="H612">
        <v>6406</v>
      </c>
      <c r="I612" s="13">
        <f>IFERROR(E612/H612,"0")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>DATE(1970,1,1) + (L612 / 86400)</f>
        <v>41259.25</v>
      </c>
      <c r="O612" s="8">
        <f>DATE(1970,1,1) + (M612 / 86400)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(E613/D613)*100</f>
        <v>13.853658536585368</v>
      </c>
      <c r="G613" t="s">
        <v>74</v>
      </c>
      <c r="H613">
        <v>15</v>
      </c>
      <c r="I613" s="13">
        <f>IFERROR(E613/H613,"0")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>DATE(1970,1,1) + (L613 / 86400)</f>
        <v>41480.208333333336</v>
      </c>
      <c r="O613" s="8">
        <f>DATE(1970,1,1) + (M613 / 86400)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(E614/D614)*100</f>
        <v>139.43548387096774</v>
      </c>
      <c r="G614" t="s">
        <v>20</v>
      </c>
      <c r="H614">
        <v>192</v>
      </c>
      <c r="I614" s="13">
        <f>IFERROR(E614/H614,"0")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>DATE(1970,1,1) + (L614 / 86400)</f>
        <v>40474.208333333336</v>
      </c>
      <c r="O614" s="8">
        <f>DATE(1970,1,1) + (M614 / 86400)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(E615/D615)*100</f>
        <v>174</v>
      </c>
      <c r="G615" t="s">
        <v>20</v>
      </c>
      <c r="H615">
        <v>26</v>
      </c>
      <c r="I615" s="13">
        <f>IFERROR(E615/H615,"0")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>DATE(1970,1,1) + (L615 / 86400)</f>
        <v>42973.208333333328</v>
      </c>
      <c r="O615" s="8">
        <f>DATE(1970,1,1) + (M615 / 86400)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(E616/D616)*100</f>
        <v>155.49056603773585</v>
      </c>
      <c r="G616" t="s">
        <v>20</v>
      </c>
      <c r="H616">
        <v>723</v>
      </c>
      <c r="I616" s="13">
        <f>IFERROR(E616/H616,"0")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>DATE(1970,1,1) + (L616 / 86400)</f>
        <v>42746.25</v>
      </c>
      <c r="O616" s="8">
        <f>DATE(1970,1,1) + (M616 / 86400)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(E617/D617)*100</f>
        <v>170.44705882352943</v>
      </c>
      <c r="G617" t="s">
        <v>20</v>
      </c>
      <c r="H617">
        <v>170</v>
      </c>
      <c r="I617" s="13">
        <f>IFERROR(E617/H617,"0")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>DATE(1970,1,1) + (L617 / 86400)</f>
        <v>42489.208333333328</v>
      </c>
      <c r="O617" s="8">
        <f>DATE(1970,1,1) + (M617 / 86400)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(E618/D618)*100</f>
        <v>189.515625</v>
      </c>
      <c r="G618" t="s">
        <v>20</v>
      </c>
      <c r="H618">
        <v>238</v>
      </c>
      <c r="I618" s="13">
        <f>IFERROR(E618/H618,"0")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>DATE(1970,1,1) + (L618 / 86400)</f>
        <v>41537.208333333336</v>
      </c>
      <c r="O618" s="8">
        <f>DATE(1970,1,1) + (M618 / 86400)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(E619/D619)*100</f>
        <v>249.71428571428572</v>
      </c>
      <c r="G619" t="s">
        <v>20</v>
      </c>
      <c r="H619">
        <v>55</v>
      </c>
      <c r="I619" s="13">
        <f>IFERROR(E619/H619,"0")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>DATE(1970,1,1) + (L619 / 86400)</f>
        <v>41794.208333333336</v>
      </c>
      <c r="O619" s="8">
        <f>DATE(1970,1,1) + (M619 / 86400)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(E620/D620)*100</f>
        <v>48.860523665659613</v>
      </c>
      <c r="G620" t="s">
        <v>14</v>
      </c>
      <c r="H620">
        <v>1198</v>
      </c>
      <c r="I620" s="13">
        <f>IFERROR(E620/H620,"0")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>DATE(1970,1,1) + (L620 / 86400)</f>
        <v>41396.208333333336</v>
      </c>
      <c r="O620" s="8">
        <f>DATE(1970,1,1) + (M620 / 86400)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(E621/D621)*100</f>
        <v>28.461970393057683</v>
      </c>
      <c r="G621" t="s">
        <v>14</v>
      </c>
      <c r="H621">
        <v>648</v>
      </c>
      <c r="I621" s="13">
        <f>IFERROR(E621/H621,"0")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>DATE(1970,1,1) + (L621 / 86400)</f>
        <v>40669.208333333336</v>
      </c>
      <c r="O621" s="8">
        <f>DATE(1970,1,1) + (M621 / 86400)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(E622/D622)*100</f>
        <v>268.02325581395348</v>
      </c>
      <c r="G622" t="s">
        <v>20</v>
      </c>
      <c r="H622">
        <v>128</v>
      </c>
      <c r="I622" s="13">
        <f>IFERROR(E622/H622,"0")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>DATE(1970,1,1) + (L622 / 86400)</f>
        <v>42559.208333333328</v>
      </c>
      <c r="O622" s="8">
        <f>DATE(1970,1,1) + (M622 / 86400)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(E623/D623)*100</f>
        <v>619.80078125</v>
      </c>
      <c r="G623" t="s">
        <v>20</v>
      </c>
      <c r="H623">
        <v>2144</v>
      </c>
      <c r="I623" s="13">
        <f>IFERROR(E623/H623,"0")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>DATE(1970,1,1) + (L623 / 86400)</f>
        <v>42626.208333333328</v>
      </c>
      <c r="O623" s="8">
        <f>DATE(1970,1,1) + (M623 / 86400)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(E624/D624)*100</f>
        <v>3.1301587301587301</v>
      </c>
      <c r="G624" t="s">
        <v>14</v>
      </c>
      <c r="H624">
        <v>64</v>
      </c>
      <c r="I624" s="13">
        <f>IFERROR(E624/H624,"0")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>DATE(1970,1,1) + (L624 / 86400)</f>
        <v>43205.208333333328</v>
      </c>
      <c r="O624" s="8">
        <f>DATE(1970,1,1) + (M624 / 86400)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(E625/D625)*100</f>
        <v>159.92152704135739</v>
      </c>
      <c r="G625" t="s">
        <v>20</v>
      </c>
      <c r="H625">
        <v>2693</v>
      </c>
      <c r="I625" s="13">
        <f>IFERROR(E625/H625,"0")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>DATE(1970,1,1) + (L625 / 86400)</f>
        <v>42201.208333333328</v>
      </c>
      <c r="O625" s="8">
        <f>DATE(1970,1,1) + (M625 / 86400)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(E626/D626)*100</f>
        <v>279.39215686274508</v>
      </c>
      <c r="G626" t="s">
        <v>20</v>
      </c>
      <c r="H626">
        <v>432</v>
      </c>
      <c r="I626" s="13">
        <f>IFERROR(E626/H626,"0")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>DATE(1970,1,1) + (L626 / 86400)</f>
        <v>42029.25</v>
      </c>
      <c r="O626" s="8">
        <f>DATE(1970,1,1) + (M626 / 86400)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(E627/D627)*100</f>
        <v>77.373333333333335</v>
      </c>
      <c r="G627" t="s">
        <v>14</v>
      </c>
      <c r="H627">
        <v>62</v>
      </c>
      <c r="I627" s="13">
        <f>IFERROR(E627/H627,"0")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>DATE(1970,1,1) + (L627 / 86400)</f>
        <v>43857.25</v>
      </c>
      <c r="O627" s="8">
        <f>DATE(1970,1,1) + (M627 / 86400)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(E628/D628)*100</f>
        <v>206.32812500000003</v>
      </c>
      <c r="G628" t="s">
        <v>20</v>
      </c>
      <c r="H628">
        <v>189</v>
      </c>
      <c r="I628" s="13">
        <f>IFERROR(E628/H628,"0")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>DATE(1970,1,1) + (L628 / 86400)</f>
        <v>40449.208333333336</v>
      </c>
      <c r="O628" s="8">
        <f>DATE(1970,1,1) + (M628 / 86400)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(E629/D629)*100</f>
        <v>694.25</v>
      </c>
      <c r="G629" t="s">
        <v>20</v>
      </c>
      <c r="H629">
        <v>154</v>
      </c>
      <c r="I629" s="13">
        <f>IFERROR(E629/H629,"0")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>DATE(1970,1,1) + (L629 / 86400)</f>
        <v>40345.208333333336</v>
      </c>
      <c r="O629" s="8">
        <f>DATE(1970,1,1) + (M629 / 86400)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(E630/D630)*100</f>
        <v>151.78947368421052</v>
      </c>
      <c r="G630" t="s">
        <v>20</v>
      </c>
      <c r="H630">
        <v>96</v>
      </c>
      <c r="I630" s="13">
        <f>IFERROR(E630/H630,"0")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>DATE(1970,1,1) + (L630 / 86400)</f>
        <v>40455.208333333336</v>
      </c>
      <c r="O630" s="8">
        <f>DATE(1970,1,1) + (M630 / 86400)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(E631/D631)*100</f>
        <v>64.58207217694995</v>
      </c>
      <c r="G631" t="s">
        <v>14</v>
      </c>
      <c r="H631">
        <v>750</v>
      </c>
      <c r="I631" s="13">
        <f>IFERROR(E631/H631,"0")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>DATE(1970,1,1) + (L631 / 86400)</f>
        <v>42557.208333333328</v>
      </c>
      <c r="O631" s="8">
        <f>DATE(1970,1,1) + (M631 / 86400)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(E632/D632)*100</f>
        <v>62.873684210526314</v>
      </c>
      <c r="G632" t="s">
        <v>74</v>
      </c>
      <c r="H632">
        <v>87</v>
      </c>
      <c r="I632" s="13">
        <f>IFERROR(E632/H632,"0")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>DATE(1970,1,1) + (L632 / 86400)</f>
        <v>43586.208333333328</v>
      </c>
      <c r="O632" s="8">
        <f>DATE(1970,1,1) + (M632 / 86400)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(E633/D633)*100</f>
        <v>310.39864864864865</v>
      </c>
      <c r="G633" t="s">
        <v>20</v>
      </c>
      <c r="H633">
        <v>3063</v>
      </c>
      <c r="I633" s="13">
        <f>IFERROR(E633/H633,"0")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>DATE(1970,1,1) + (L633 / 86400)</f>
        <v>43550.208333333328</v>
      </c>
      <c r="O633" s="8">
        <f>DATE(1970,1,1) + (M633 / 86400)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(E634/D634)*100</f>
        <v>42.859916782246884</v>
      </c>
      <c r="G634" t="s">
        <v>47</v>
      </c>
      <c r="H634">
        <v>278</v>
      </c>
      <c r="I634" s="13">
        <f>IFERROR(E634/H634,"0")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>DATE(1970,1,1) + (L634 / 86400)</f>
        <v>41945.208333333336</v>
      </c>
      <c r="O634" s="8">
        <f>DATE(1970,1,1) + (M634 / 86400)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(E635/D635)*100</f>
        <v>83.119402985074629</v>
      </c>
      <c r="G635" t="s">
        <v>14</v>
      </c>
      <c r="H635">
        <v>105</v>
      </c>
      <c r="I635" s="13">
        <f>IFERROR(E635/H635,"0")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>DATE(1970,1,1) + (L635 / 86400)</f>
        <v>42315.25</v>
      </c>
      <c r="O635" s="8">
        <f>DATE(1970,1,1) + (M635 / 86400)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(E636/D636)*100</f>
        <v>78.531302876480552</v>
      </c>
      <c r="G636" t="s">
        <v>74</v>
      </c>
      <c r="H636">
        <v>1658</v>
      </c>
      <c r="I636" s="13">
        <f>IFERROR(E636/H636,"0")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>DATE(1970,1,1) + (L636 / 86400)</f>
        <v>42819.208333333328</v>
      </c>
      <c r="O636" s="8">
        <f>DATE(1970,1,1) + (M636 / 86400)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(E637/D637)*100</f>
        <v>114.09352517985612</v>
      </c>
      <c r="G637" t="s">
        <v>20</v>
      </c>
      <c r="H637">
        <v>2266</v>
      </c>
      <c r="I637" s="13">
        <f>IFERROR(E637/H637,"0")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>DATE(1970,1,1) + (L637 / 86400)</f>
        <v>41314.25</v>
      </c>
      <c r="O637" s="8">
        <f>DATE(1970,1,1) + (M637 / 86400)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(E638/D638)*100</f>
        <v>64.537683358624179</v>
      </c>
      <c r="G638" t="s">
        <v>14</v>
      </c>
      <c r="H638">
        <v>2604</v>
      </c>
      <c r="I638" s="13">
        <f>IFERROR(E638/H638,"0")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>DATE(1970,1,1) + (L638 / 86400)</f>
        <v>40926.25</v>
      </c>
      <c r="O638" s="8">
        <f>DATE(1970,1,1) + (M638 / 86400)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(E639/D639)*100</f>
        <v>79.411764705882348</v>
      </c>
      <c r="G639" t="s">
        <v>14</v>
      </c>
      <c r="H639">
        <v>65</v>
      </c>
      <c r="I639" s="13">
        <f>IFERROR(E639/H639,"0")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>DATE(1970,1,1) + (L639 / 86400)</f>
        <v>42688.25</v>
      </c>
      <c r="O639" s="8">
        <f>DATE(1970,1,1) + (M639 / 86400)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(E640/D640)*100</f>
        <v>11.419117647058824</v>
      </c>
      <c r="G640" t="s">
        <v>14</v>
      </c>
      <c r="H640">
        <v>94</v>
      </c>
      <c r="I640" s="13">
        <f>IFERROR(E640/H640,"0")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>DATE(1970,1,1) + (L640 / 86400)</f>
        <v>40386.208333333336</v>
      </c>
      <c r="O640" s="8">
        <f>DATE(1970,1,1) + (M640 / 86400)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(E641/D641)*100</f>
        <v>56.186046511627907</v>
      </c>
      <c r="G641" t="s">
        <v>47</v>
      </c>
      <c r="H641">
        <v>45</v>
      </c>
      <c r="I641" s="13">
        <f>IFERROR(E641/H641,"0")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>DATE(1970,1,1) + (L641 / 86400)</f>
        <v>43309.208333333328</v>
      </c>
      <c r="O641" s="8">
        <f>DATE(1970,1,1) + (M641 / 86400)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(E642/D642)*100</f>
        <v>16.501669449081803</v>
      </c>
      <c r="G642" t="s">
        <v>14</v>
      </c>
      <c r="H642">
        <v>257</v>
      </c>
      <c r="I642" s="13">
        <f>IFERROR(E642/H642,"0")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>DATE(1970,1,1) + (L642 / 86400)</f>
        <v>42387.25</v>
      </c>
      <c r="O642" s="8">
        <f>DATE(1970,1,1) + (M642 / 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(E643/D643)*100</f>
        <v>119.96808510638297</v>
      </c>
      <c r="G643" t="s">
        <v>20</v>
      </c>
      <c r="H643">
        <v>194</v>
      </c>
      <c r="I643" s="13">
        <f>IFERROR(E643/H643,"0")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>DATE(1970,1,1) + (L643 / 86400)</f>
        <v>42786.25</v>
      </c>
      <c r="O643" s="8">
        <f>DATE(1970,1,1) + (M643 / 86400)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(E644/D644)*100</f>
        <v>145.45652173913044</v>
      </c>
      <c r="G644" t="s">
        <v>20</v>
      </c>
      <c r="H644">
        <v>129</v>
      </c>
      <c r="I644" s="13">
        <f>IFERROR(E644/H644,"0")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>DATE(1970,1,1) + (L644 / 86400)</f>
        <v>43451.25</v>
      </c>
      <c r="O644" s="8">
        <f>DATE(1970,1,1) + (M644 / 86400)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(E645/D645)*100</f>
        <v>221.38255033557047</v>
      </c>
      <c r="G645" t="s">
        <v>20</v>
      </c>
      <c r="H645">
        <v>375</v>
      </c>
      <c r="I645" s="13">
        <f>IFERROR(E645/H645,"0")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>DATE(1970,1,1) + (L645 / 86400)</f>
        <v>42795.25</v>
      </c>
      <c r="O645" s="8">
        <f>DATE(1970,1,1) + (M645 / 86400)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(E646/D646)*100</f>
        <v>48.396694214876035</v>
      </c>
      <c r="G646" t="s">
        <v>14</v>
      </c>
      <c r="H646">
        <v>2928</v>
      </c>
      <c r="I646" s="13">
        <f>IFERROR(E646/H646,"0")</f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>DATE(1970,1,1) + (L646 / 86400)</f>
        <v>43452.25</v>
      </c>
      <c r="O646" s="8">
        <f>DATE(1970,1,1) + (M646 / 86400)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(E647/D647)*100</f>
        <v>92.911504424778755</v>
      </c>
      <c r="G647" t="s">
        <v>14</v>
      </c>
      <c r="H647">
        <v>4697</v>
      </c>
      <c r="I647" s="13">
        <f>IFERROR(E647/H647,"0")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>DATE(1970,1,1) + (L647 / 86400)</f>
        <v>43369.208333333328</v>
      </c>
      <c r="O647" s="8">
        <f>DATE(1970,1,1) + (M647 / 86400)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(E648/D648)*100</f>
        <v>88.599797365754824</v>
      </c>
      <c r="G648" t="s">
        <v>14</v>
      </c>
      <c r="H648">
        <v>2915</v>
      </c>
      <c r="I648" s="13">
        <f>IFERROR(E648/H648,"0")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>DATE(1970,1,1) + (L648 / 86400)</f>
        <v>41346.208333333336</v>
      </c>
      <c r="O648" s="8">
        <f>DATE(1970,1,1) + (M648 / 86400)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(E649/D649)*100</f>
        <v>41.4</v>
      </c>
      <c r="G649" t="s">
        <v>14</v>
      </c>
      <c r="H649">
        <v>18</v>
      </c>
      <c r="I649" s="13">
        <f>IFERROR(E649/H649,"0")</f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>DATE(1970,1,1) + (L649 / 86400)</f>
        <v>43199.208333333328</v>
      </c>
      <c r="O649" s="8">
        <f>DATE(1970,1,1) + (M649 / 86400)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(E650/D650)*100</f>
        <v>63.056795131845846</v>
      </c>
      <c r="G650" t="s">
        <v>74</v>
      </c>
      <c r="H650">
        <v>723</v>
      </c>
      <c r="I650" s="13">
        <f>IFERROR(E650/H650,"0")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>DATE(1970,1,1) + (L650 / 86400)</f>
        <v>42922.208333333328</v>
      </c>
      <c r="O650" s="8">
        <f>DATE(1970,1,1) + (M650 / 86400)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(E651/D651)*100</f>
        <v>48.482333607230892</v>
      </c>
      <c r="G651" t="s">
        <v>14</v>
      </c>
      <c r="H651">
        <v>602</v>
      </c>
      <c r="I651" s="13">
        <f>IFERROR(E651/H651,"0")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>DATE(1970,1,1) + (L651 / 86400)</f>
        <v>40471.208333333336</v>
      </c>
      <c r="O651" s="8">
        <f>DATE(1970,1,1) + (M651 / 86400)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(E652/D652)*100</f>
        <v>2</v>
      </c>
      <c r="G652" t="s">
        <v>14</v>
      </c>
      <c r="H652">
        <v>1</v>
      </c>
      <c r="I652" s="13">
        <f>IFERROR(E652/H652,"0")</f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>DATE(1970,1,1) + (L652 / 86400)</f>
        <v>41828.208333333336</v>
      </c>
      <c r="O652" s="8">
        <f>DATE(1970,1,1) + (M652 / 86400)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(E653/D653)*100</f>
        <v>88.47941026944585</v>
      </c>
      <c r="G653" t="s">
        <v>14</v>
      </c>
      <c r="H653">
        <v>3868</v>
      </c>
      <c r="I653" s="13">
        <f>IFERROR(E653/H653,"0")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>DATE(1970,1,1) + (L653 / 86400)</f>
        <v>41692.25</v>
      </c>
      <c r="O653" s="8">
        <f>DATE(1970,1,1) + (M653 / 86400)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(E654/D654)*100</f>
        <v>126.84</v>
      </c>
      <c r="G654" t="s">
        <v>20</v>
      </c>
      <c r="H654">
        <v>409</v>
      </c>
      <c r="I654" s="13">
        <f>IFERROR(E654/H654,"0")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>DATE(1970,1,1) + (L654 / 86400)</f>
        <v>42587.208333333328</v>
      </c>
      <c r="O654" s="8">
        <f>DATE(1970,1,1) + (M654 / 86400)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(E655/D655)*100</f>
        <v>2338.833333333333</v>
      </c>
      <c r="G655" t="s">
        <v>20</v>
      </c>
      <c r="H655">
        <v>234</v>
      </c>
      <c r="I655" s="13">
        <f>IFERROR(E655/H655,"0")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>DATE(1970,1,1) + (L655 / 86400)</f>
        <v>42468.208333333328</v>
      </c>
      <c r="O655" s="8">
        <f>DATE(1970,1,1) + (M655 / 86400)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(E656/D656)*100</f>
        <v>508.38857142857148</v>
      </c>
      <c r="G656" t="s">
        <v>20</v>
      </c>
      <c r="H656">
        <v>3016</v>
      </c>
      <c r="I656" s="13">
        <f>IFERROR(E656/H656,"0")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>DATE(1970,1,1) + (L656 / 86400)</f>
        <v>42240.208333333328</v>
      </c>
      <c r="O656" s="8">
        <f>DATE(1970,1,1) + (M656 / 86400)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(E657/D657)*100</f>
        <v>191.47826086956522</v>
      </c>
      <c r="G657" t="s">
        <v>20</v>
      </c>
      <c r="H657">
        <v>264</v>
      </c>
      <c r="I657" s="13">
        <f>IFERROR(E657/H657,"0")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>DATE(1970,1,1) + (L657 / 86400)</f>
        <v>42796.25</v>
      </c>
      <c r="O657" s="8">
        <f>DATE(1970,1,1) + (M657 / 86400)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(E658/D658)*100</f>
        <v>42.127533783783782</v>
      </c>
      <c r="G658" t="s">
        <v>14</v>
      </c>
      <c r="H658">
        <v>504</v>
      </c>
      <c r="I658" s="13">
        <f>IFERROR(E658/H658,"0")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>DATE(1970,1,1) + (L658 / 86400)</f>
        <v>43097.25</v>
      </c>
      <c r="O658" s="8">
        <f>DATE(1970,1,1) + (M658 / 86400)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(E659/D659)*100</f>
        <v>8.24</v>
      </c>
      <c r="G659" t="s">
        <v>14</v>
      </c>
      <c r="H659">
        <v>14</v>
      </c>
      <c r="I659" s="13">
        <f>IFERROR(E659/H659,"0")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>DATE(1970,1,1) + (L659 / 86400)</f>
        <v>43096.25</v>
      </c>
      <c r="O659" s="8">
        <f>DATE(1970,1,1) + (M659 / 86400)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(E660/D660)*100</f>
        <v>60.064638783269963</v>
      </c>
      <c r="G660" t="s">
        <v>74</v>
      </c>
      <c r="H660">
        <v>390</v>
      </c>
      <c r="I660" s="13">
        <f>IFERROR(E660/H660,"0")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>DATE(1970,1,1) + (L660 / 86400)</f>
        <v>42246.208333333328</v>
      </c>
      <c r="O660" s="8">
        <f>DATE(1970,1,1) + (M660 / 86400)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(E661/D661)*100</f>
        <v>47.232808616404313</v>
      </c>
      <c r="G661" t="s">
        <v>14</v>
      </c>
      <c r="H661">
        <v>750</v>
      </c>
      <c r="I661" s="13">
        <f>IFERROR(E661/H661,"0")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>DATE(1970,1,1) + (L661 / 86400)</f>
        <v>40570.25</v>
      </c>
      <c r="O661" s="8">
        <f>DATE(1970,1,1) + (M661 / 86400)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(E662/D662)*100</f>
        <v>81.736263736263737</v>
      </c>
      <c r="G662" t="s">
        <v>14</v>
      </c>
      <c r="H662">
        <v>77</v>
      </c>
      <c r="I662" s="13">
        <f>IFERROR(E662/H662,"0")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>DATE(1970,1,1) + (L662 / 86400)</f>
        <v>42237.208333333328</v>
      </c>
      <c r="O662" s="8">
        <f>DATE(1970,1,1) + (M662 / 86400)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(E663/D663)*100</f>
        <v>54.187265917603</v>
      </c>
      <c r="G663" t="s">
        <v>14</v>
      </c>
      <c r="H663">
        <v>752</v>
      </c>
      <c r="I663" s="13">
        <f>IFERROR(E663/H663,"0")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>DATE(1970,1,1) + (L663 / 86400)</f>
        <v>40996.208333333336</v>
      </c>
      <c r="O663" s="8">
        <f>DATE(1970,1,1) + (M663 / 86400)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(E664/D664)*100</f>
        <v>97.868131868131869</v>
      </c>
      <c r="G664" t="s">
        <v>14</v>
      </c>
      <c r="H664">
        <v>131</v>
      </c>
      <c r="I664" s="13">
        <f>IFERROR(E664/H664,"0")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>DATE(1970,1,1) + (L664 / 86400)</f>
        <v>43443.25</v>
      </c>
      <c r="O664" s="8">
        <f>DATE(1970,1,1) + (M664 / 86400)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(E665/D665)*100</f>
        <v>77.239999999999995</v>
      </c>
      <c r="G665" t="s">
        <v>14</v>
      </c>
      <c r="H665">
        <v>87</v>
      </c>
      <c r="I665" s="13">
        <f>IFERROR(E665/H665,"0")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>DATE(1970,1,1) + (L665 / 86400)</f>
        <v>40458.208333333336</v>
      </c>
      <c r="O665" s="8">
        <f>DATE(1970,1,1) + (M665 / 86400)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(E666/D666)*100</f>
        <v>33.464735516372798</v>
      </c>
      <c r="G666" t="s">
        <v>14</v>
      </c>
      <c r="H666">
        <v>1063</v>
      </c>
      <c r="I666" s="13">
        <f>IFERROR(E666/H666,"0")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>DATE(1970,1,1) + (L666 / 86400)</f>
        <v>40959.25</v>
      </c>
      <c r="O666" s="8">
        <f>DATE(1970,1,1) + (M666 / 86400)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(E667/D667)*100</f>
        <v>239.58823529411765</v>
      </c>
      <c r="G667" t="s">
        <v>20</v>
      </c>
      <c r="H667">
        <v>272</v>
      </c>
      <c r="I667" s="13">
        <f>IFERROR(E667/H667,"0")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>DATE(1970,1,1) + (L667 / 86400)</f>
        <v>40733.208333333336</v>
      </c>
      <c r="O667" s="8">
        <f>DATE(1970,1,1) + (M667 / 86400)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(E668/D668)*100</f>
        <v>64.032258064516128</v>
      </c>
      <c r="G668" t="s">
        <v>74</v>
      </c>
      <c r="H668">
        <v>25</v>
      </c>
      <c r="I668" s="13">
        <f>IFERROR(E668/H668,"0")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>DATE(1970,1,1) + (L668 / 86400)</f>
        <v>41516.208333333336</v>
      </c>
      <c r="O668" s="8">
        <f>DATE(1970,1,1) + (M668 / 86400)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(E669/D669)*100</f>
        <v>176.15942028985506</v>
      </c>
      <c r="G669" t="s">
        <v>20</v>
      </c>
      <c r="H669">
        <v>419</v>
      </c>
      <c r="I669" s="13">
        <f>IFERROR(E669/H669,"0")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>DATE(1970,1,1) + (L669 / 86400)</f>
        <v>41892.208333333336</v>
      </c>
      <c r="O669" s="8">
        <f>DATE(1970,1,1) + (M669 / 86400)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(E670/D670)*100</f>
        <v>20.33818181818182</v>
      </c>
      <c r="G670" t="s">
        <v>14</v>
      </c>
      <c r="H670">
        <v>76</v>
      </c>
      <c r="I670" s="13">
        <f>IFERROR(E670/H670,"0")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>DATE(1970,1,1) + (L670 / 86400)</f>
        <v>41122.208333333336</v>
      </c>
      <c r="O670" s="8">
        <f>DATE(1970,1,1) + (M670 / 86400)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(E671/D671)*100</f>
        <v>358.64754098360658</v>
      </c>
      <c r="G671" t="s">
        <v>20</v>
      </c>
      <c r="H671">
        <v>1621</v>
      </c>
      <c r="I671" s="13">
        <f>IFERROR(E671/H671,"0")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>DATE(1970,1,1) + (L671 / 86400)</f>
        <v>42912.208333333328</v>
      </c>
      <c r="O671" s="8">
        <f>DATE(1970,1,1) + (M671 / 86400)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(E672/D672)*100</f>
        <v>468.85802469135803</v>
      </c>
      <c r="G672" t="s">
        <v>20</v>
      </c>
      <c r="H672">
        <v>1101</v>
      </c>
      <c r="I672" s="13">
        <f>IFERROR(E672/H672,"0")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>DATE(1970,1,1) + (L672 / 86400)</f>
        <v>42425.25</v>
      </c>
      <c r="O672" s="8">
        <f>DATE(1970,1,1) + (M672 / 86400)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(E673/D673)*100</f>
        <v>122.05635245901641</v>
      </c>
      <c r="G673" t="s">
        <v>20</v>
      </c>
      <c r="H673">
        <v>1073</v>
      </c>
      <c r="I673" s="13">
        <f>IFERROR(E673/H673,"0")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>DATE(1970,1,1) + (L673 / 86400)</f>
        <v>40390.208333333336</v>
      </c>
      <c r="O673" s="8">
        <f>DATE(1970,1,1) + (M673 / 86400)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(E674/D674)*100</f>
        <v>55.931783729156137</v>
      </c>
      <c r="G674" t="s">
        <v>14</v>
      </c>
      <c r="H674">
        <v>4428</v>
      </c>
      <c r="I674" s="13">
        <f>IFERROR(E674/H674,"0")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>DATE(1970,1,1) + (L674 / 86400)</f>
        <v>43180.208333333328</v>
      </c>
      <c r="O674" s="8">
        <f>DATE(1970,1,1) + (M674 / 86400)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(E675/D675)*100</f>
        <v>43.660714285714285</v>
      </c>
      <c r="G675" t="s">
        <v>14</v>
      </c>
      <c r="H675">
        <v>58</v>
      </c>
      <c r="I675" s="13">
        <f>IFERROR(E675/H675,"0")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>DATE(1970,1,1) + (L675 / 86400)</f>
        <v>42475.208333333328</v>
      </c>
      <c r="O675" s="8">
        <f>DATE(1970,1,1) + (M675 / 86400)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(E676/D676)*100</f>
        <v>33.53837141183363</v>
      </c>
      <c r="G676" t="s">
        <v>74</v>
      </c>
      <c r="H676">
        <v>1218</v>
      </c>
      <c r="I676" s="13">
        <f>IFERROR(E676/H676,"0")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>DATE(1970,1,1) + (L676 / 86400)</f>
        <v>40774.208333333336</v>
      </c>
      <c r="O676" s="8">
        <f>DATE(1970,1,1) + (M676 / 86400)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(E677/D677)*100</f>
        <v>122.97938144329896</v>
      </c>
      <c r="G677" t="s">
        <v>20</v>
      </c>
      <c r="H677">
        <v>331</v>
      </c>
      <c r="I677" s="13">
        <f>IFERROR(E677/H677,"0")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>DATE(1970,1,1) + (L677 / 86400)</f>
        <v>43719.208333333328</v>
      </c>
      <c r="O677" s="8">
        <f>DATE(1970,1,1) + (M677 / 86400)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(E678/D678)*100</f>
        <v>189.74959871589084</v>
      </c>
      <c r="G678" t="s">
        <v>20</v>
      </c>
      <c r="H678">
        <v>1170</v>
      </c>
      <c r="I678" s="13">
        <f>IFERROR(E678/H678,"0")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>DATE(1970,1,1) + (L678 / 86400)</f>
        <v>41178.208333333336</v>
      </c>
      <c r="O678" s="8">
        <f>DATE(1970,1,1) + (M678 / 86400)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(E679/D679)*100</f>
        <v>83.622641509433961</v>
      </c>
      <c r="G679" t="s">
        <v>14</v>
      </c>
      <c r="H679">
        <v>111</v>
      </c>
      <c r="I679" s="13">
        <f>IFERROR(E679/H679,"0")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>DATE(1970,1,1) + (L679 / 86400)</f>
        <v>42561.208333333328</v>
      </c>
      <c r="O679" s="8">
        <f>DATE(1970,1,1) + (M679 / 86400)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(E680/D680)*100</f>
        <v>17.968844221105527</v>
      </c>
      <c r="G680" t="s">
        <v>74</v>
      </c>
      <c r="H680">
        <v>215</v>
      </c>
      <c r="I680" s="13">
        <f>IFERROR(E680/H680,"0")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>DATE(1970,1,1) + (L680 / 86400)</f>
        <v>43484.25</v>
      </c>
      <c r="O680" s="8">
        <f>DATE(1970,1,1) + (M680 / 86400)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(E681/D681)*100</f>
        <v>1036.5</v>
      </c>
      <c r="G681" t="s">
        <v>20</v>
      </c>
      <c r="H681">
        <v>363</v>
      </c>
      <c r="I681" s="13">
        <f>IFERROR(E681/H681,"0")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>DATE(1970,1,1) + (L681 / 86400)</f>
        <v>43756.208333333328</v>
      </c>
      <c r="O681" s="8">
        <f>DATE(1970,1,1) + (M681 / 86400)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(E682/D682)*100</f>
        <v>97.405219780219781</v>
      </c>
      <c r="G682" t="s">
        <v>14</v>
      </c>
      <c r="H682">
        <v>2955</v>
      </c>
      <c r="I682" s="13">
        <f>IFERROR(E682/H682,"0")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>DATE(1970,1,1) + (L682 / 86400)</f>
        <v>43813.25</v>
      </c>
      <c r="O682" s="8">
        <f>DATE(1970,1,1) + (M682 / 86400)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(E683/D683)*100</f>
        <v>86.386203150461711</v>
      </c>
      <c r="G683" t="s">
        <v>14</v>
      </c>
      <c r="H683">
        <v>1657</v>
      </c>
      <c r="I683" s="13">
        <f>IFERROR(E683/H683,"0")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>DATE(1970,1,1) + (L683 / 86400)</f>
        <v>40898.25</v>
      </c>
      <c r="O683" s="8">
        <f>DATE(1970,1,1) + (M683 / 86400)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(E684/D684)*100</f>
        <v>150.16666666666666</v>
      </c>
      <c r="G684" t="s">
        <v>20</v>
      </c>
      <c r="H684">
        <v>103</v>
      </c>
      <c r="I684" s="13">
        <f>IFERROR(E684/H684,"0")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>DATE(1970,1,1) + (L684 / 86400)</f>
        <v>41619.25</v>
      </c>
      <c r="O684" s="8">
        <f>DATE(1970,1,1) + (M684 / 86400)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(E685/D685)*100</f>
        <v>358.43478260869563</v>
      </c>
      <c r="G685" t="s">
        <v>20</v>
      </c>
      <c r="H685">
        <v>147</v>
      </c>
      <c r="I685" s="13">
        <f>IFERROR(E685/H685,"0")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>DATE(1970,1,1) + (L685 / 86400)</f>
        <v>43359.208333333328</v>
      </c>
      <c r="O685" s="8">
        <f>DATE(1970,1,1) + (M685 / 86400)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(E686/D686)*100</f>
        <v>542.85714285714289</v>
      </c>
      <c r="G686" t="s">
        <v>20</v>
      </c>
      <c r="H686">
        <v>110</v>
      </c>
      <c r="I686" s="13">
        <f>IFERROR(E686/H686,"0")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>DATE(1970,1,1) + (L686 / 86400)</f>
        <v>40358.208333333336</v>
      </c>
      <c r="O686" s="8">
        <f>DATE(1970,1,1) + (M686 / 86400)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(E687/D687)*100</f>
        <v>67.500714285714281</v>
      </c>
      <c r="G687" t="s">
        <v>14</v>
      </c>
      <c r="H687">
        <v>926</v>
      </c>
      <c r="I687" s="13">
        <f>IFERROR(E687/H687,"0")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>DATE(1970,1,1) + (L687 / 86400)</f>
        <v>42239.208333333328</v>
      </c>
      <c r="O687" s="8">
        <f>DATE(1970,1,1) + (M687 / 86400)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(E688/D688)*100</f>
        <v>191.74666666666667</v>
      </c>
      <c r="G688" t="s">
        <v>20</v>
      </c>
      <c r="H688">
        <v>134</v>
      </c>
      <c r="I688" s="13">
        <f>IFERROR(E688/H688,"0")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>DATE(1970,1,1) + (L688 / 86400)</f>
        <v>43186.208333333328</v>
      </c>
      <c r="O688" s="8">
        <f>DATE(1970,1,1) + (M688 / 86400)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(E689/D689)*100</f>
        <v>932</v>
      </c>
      <c r="G689" t="s">
        <v>20</v>
      </c>
      <c r="H689">
        <v>269</v>
      </c>
      <c r="I689" s="13">
        <f>IFERROR(E689/H689,"0")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>DATE(1970,1,1) + (L689 / 86400)</f>
        <v>42806.25</v>
      </c>
      <c r="O689" s="8">
        <f>DATE(1970,1,1) + (M689 / 86400)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(E690/D690)*100</f>
        <v>429.27586206896552</v>
      </c>
      <c r="G690" t="s">
        <v>20</v>
      </c>
      <c r="H690">
        <v>175</v>
      </c>
      <c r="I690" s="13">
        <f>IFERROR(E690/H690,"0")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>DATE(1970,1,1) + (L690 / 86400)</f>
        <v>43475.25</v>
      </c>
      <c r="O690" s="8">
        <f>DATE(1970,1,1) + (M690 / 86400)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(E691/D691)*100</f>
        <v>100.65753424657535</v>
      </c>
      <c r="G691" t="s">
        <v>20</v>
      </c>
      <c r="H691">
        <v>69</v>
      </c>
      <c r="I691" s="13">
        <f>IFERROR(E691/H691,"0")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>DATE(1970,1,1) + (L691 / 86400)</f>
        <v>41576.208333333336</v>
      </c>
      <c r="O691" s="8">
        <f>DATE(1970,1,1) + (M691 / 86400)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(E692/D692)*100</f>
        <v>226.61111111111109</v>
      </c>
      <c r="G692" t="s">
        <v>20</v>
      </c>
      <c r="H692">
        <v>190</v>
      </c>
      <c r="I692" s="13">
        <f>IFERROR(E692/H692,"0")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>DATE(1970,1,1) + (L692 / 86400)</f>
        <v>40874.25</v>
      </c>
      <c r="O692" s="8">
        <f>DATE(1970,1,1) + (M692 / 86400)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(E693/D693)*100</f>
        <v>142.38</v>
      </c>
      <c r="G693" t="s">
        <v>20</v>
      </c>
      <c r="H693">
        <v>237</v>
      </c>
      <c r="I693" s="13">
        <f>IFERROR(E693/H693,"0")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>DATE(1970,1,1) + (L693 / 86400)</f>
        <v>41185.208333333336</v>
      </c>
      <c r="O693" s="8">
        <f>DATE(1970,1,1) + (M693 / 86400)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(E694/D694)*100</f>
        <v>90.633333333333326</v>
      </c>
      <c r="G694" t="s">
        <v>14</v>
      </c>
      <c r="H694">
        <v>77</v>
      </c>
      <c r="I694" s="13">
        <f>IFERROR(E694/H694,"0")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>DATE(1970,1,1) + (L694 / 86400)</f>
        <v>43655.208333333328</v>
      </c>
      <c r="O694" s="8">
        <f>DATE(1970,1,1) + (M694 / 86400)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(E695/D695)*100</f>
        <v>63.966740576496676</v>
      </c>
      <c r="G695" t="s">
        <v>14</v>
      </c>
      <c r="H695">
        <v>1748</v>
      </c>
      <c r="I695" s="13">
        <f>IFERROR(E695/H695,"0")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>DATE(1970,1,1) + (L695 / 86400)</f>
        <v>43025.208333333328</v>
      </c>
      <c r="O695" s="8">
        <f>DATE(1970,1,1) + (M695 / 86400)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(E696/D696)*100</f>
        <v>84.131868131868131</v>
      </c>
      <c r="G696" t="s">
        <v>14</v>
      </c>
      <c r="H696">
        <v>79</v>
      </c>
      <c r="I696" s="13">
        <f>IFERROR(E696/H696,"0")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>DATE(1970,1,1) + (L696 / 86400)</f>
        <v>43066.25</v>
      </c>
      <c r="O696" s="8">
        <f>DATE(1970,1,1) + (M696 / 86400)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(E697/D697)*100</f>
        <v>133.93478260869566</v>
      </c>
      <c r="G697" t="s">
        <v>20</v>
      </c>
      <c r="H697">
        <v>196</v>
      </c>
      <c r="I697" s="13">
        <f>IFERROR(E697/H697,"0")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>DATE(1970,1,1) + (L697 / 86400)</f>
        <v>42322.25</v>
      </c>
      <c r="O697" s="8">
        <f>DATE(1970,1,1) + (M697 / 86400)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(E698/D698)*100</f>
        <v>59.042047531992694</v>
      </c>
      <c r="G698" t="s">
        <v>14</v>
      </c>
      <c r="H698">
        <v>889</v>
      </c>
      <c r="I698" s="13">
        <f>IFERROR(E698/H698,"0")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>DATE(1970,1,1) + (L698 / 86400)</f>
        <v>42114.208333333328</v>
      </c>
      <c r="O698" s="8">
        <f>DATE(1970,1,1) + (M698 / 86400)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(E699/D699)*100</f>
        <v>152.80062063615205</v>
      </c>
      <c r="G699" t="s">
        <v>20</v>
      </c>
      <c r="H699">
        <v>7295</v>
      </c>
      <c r="I699" s="13">
        <f>IFERROR(E699/H699,"0")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>DATE(1970,1,1) + (L699 / 86400)</f>
        <v>43190.208333333328</v>
      </c>
      <c r="O699" s="8">
        <f>DATE(1970,1,1) + (M699 / 86400)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(E700/D700)*100</f>
        <v>446.69121140142522</v>
      </c>
      <c r="G700" t="s">
        <v>20</v>
      </c>
      <c r="H700">
        <v>2893</v>
      </c>
      <c r="I700" s="13">
        <f>IFERROR(E700/H700,"0")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>DATE(1970,1,1) + (L700 / 86400)</f>
        <v>40871.25</v>
      </c>
      <c r="O700" s="8">
        <f>DATE(1970,1,1) + (M700 / 86400)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(E701/D701)*100</f>
        <v>84.391891891891888</v>
      </c>
      <c r="G701" t="s">
        <v>14</v>
      </c>
      <c r="H701">
        <v>56</v>
      </c>
      <c r="I701" s="13">
        <f>IFERROR(E701/H701,"0")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>DATE(1970,1,1) + (L701 / 86400)</f>
        <v>43641.208333333328</v>
      </c>
      <c r="O701" s="8">
        <f>DATE(1970,1,1) + (M701 / 86400)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(E702/D702)*100</f>
        <v>3</v>
      </c>
      <c r="G702" t="s">
        <v>14</v>
      </c>
      <c r="H702">
        <v>1</v>
      </c>
      <c r="I702" s="13">
        <f>IFERROR(E702/H702,"0")</f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>DATE(1970,1,1) + (L702 / 86400)</f>
        <v>40203.25</v>
      </c>
      <c r="O702" s="8">
        <f>DATE(1970,1,1) + (M702 / 86400)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(E703/D703)*100</f>
        <v>175.02692307692308</v>
      </c>
      <c r="G703" t="s">
        <v>20</v>
      </c>
      <c r="H703">
        <v>820</v>
      </c>
      <c r="I703" s="13">
        <f>IFERROR(E703/H703,"0")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>DATE(1970,1,1) + (L703 / 86400)</f>
        <v>40629.208333333336</v>
      </c>
      <c r="O703" s="8">
        <f>DATE(1970,1,1) + (M703 / 86400)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(E704/D704)*100</f>
        <v>54.137931034482754</v>
      </c>
      <c r="G704" t="s">
        <v>14</v>
      </c>
      <c r="H704">
        <v>83</v>
      </c>
      <c r="I704" s="13">
        <f>IFERROR(E704/H704,"0")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>DATE(1970,1,1) + (L704 / 86400)</f>
        <v>41477.208333333336</v>
      </c>
      <c r="O704" s="8">
        <f>DATE(1970,1,1) + (M704 / 86400)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(E705/D705)*100</f>
        <v>311.87381703470032</v>
      </c>
      <c r="G705" t="s">
        <v>20</v>
      </c>
      <c r="H705">
        <v>2038</v>
      </c>
      <c r="I705" s="13">
        <f>IFERROR(E705/H705,"0")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>DATE(1970,1,1) + (L705 / 86400)</f>
        <v>41020.208333333336</v>
      </c>
      <c r="O705" s="8">
        <f>DATE(1970,1,1) + (M705 / 86400)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(E706/D706)*100</f>
        <v>122.78160919540231</v>
      </c>
      <c r="G706" t="s">
        <v>20</v>
      </c>
      <c r="H706">
        <v>116</v>
      </c>
      <c r="I706" s="13">
        <f>IFERROR(E706/H706,"0")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>DATE(1970,1,1) + (L706 / 86400)</f>
        <v>42555.208333333328</v>
      </c>
      <c r="O706" s="8">
        <f>DATE(1970,1,1) + (M706 / 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(E707/D707)*100</f>
        <v>99.026517383618156</v>
      </c>
      <c r="G707" t="s">
        <v>14</v>
      </c>
      <c r="H707">
        <v>2025</v>
      </c>
      <c r="I707" s="13">
        <f>IFERROR(E707/H707,"0")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>DATE(1970,1,1) + (L707 / 86400)</f>
        <v>41619.25</v>
      </c>
      <c r="O707" s="8">
        <f>DATE(1970,1,1) + (M707 / 86400)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(E708/D708)*100</f>
        <v>127.84686346863469</v>
      </c>
      <c r="G708" t="s">
        <v>20</v>
      </c>
      <c r="H708">
        <v>1345</v>
      </c>
      <c r="I708" s="13">
        <f>IFERROR(E708/H708,"0")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>DATE(1970,1,1) + (L708 / 86400)</f>
        <v>43471.25</v>
      </c>
      <c r="O708" s="8">
        <f>DATE(1970,1,1) + (M708 / 86400)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(E709/D709)*100</f>
        <v>158.61643835616439</v>
      </c>
      <c r="G709" t="s">
        <v>20</v>
      </c>
      <c r="H709">
        <v>168</v>
      </c>
      <c r="I709" s="13">
        <f>IFERROR(E709/H709,"0")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>DATE(1970,1,1) + (L709 / 86400)</f>
        <v>43442.25</v>
      </c>
      <c r="O709" s="8">
        <f>DATE(1970,1,1) + (M709 / 86400)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(E710/D710)*100</f>
        <v>707.05882352941171</v>
      </c>
      <c r="G710" t="s">
        <v>20</v>
      </c>
      <c r="H710">
        <v>137</v>
      </c>
      <c r="I710" s="13">
        <f>IFERROR(E710/H710,"0")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>DATE(1970,1,1) + (L710 / 86400)</f>
        <v>42877.208333333328</v>
      </c>
      <c r="O710" s="8">
        <f>DATE(1970,1,1) + (M710 / 86400)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(E711/D711)*100</f>
        <v>142.38775510204081</v>
      </c>
      <c r="G711" t="s">
        <v>20</v>
      </c>
      <c r="H711">
        <v>186</v>
      </c>
      <c r="I711" s="13">
        <f>IFERROR(E711/H711,"0")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>DATE(1970,1,1) + (L711 / 86400)</f>
        <v>41018.208333333336</v>
      </c>
      <c r="O711" s="8">
        <f>DATE(1970,1,1) + (M711 / 86400)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(E712/D712)*100</f>
        <v>147.86046511627907</v>
      </c>
      <c r="G712" t="s">
        <v>20</v>
      </c>
      <c r="H712">
        <v>125</v>
      </c>
      <c r="I712" s="13">
        <f>IFERROR(E712/H712,"0")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>DATE(1970,1,1) + (L712 / 86400)</f>
        <v>43295.208333333328</v>
      </c>
      <c r="O712" s="8">
        <f>DATE(1970,1,1) + (M712 / 86400)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(E713/D713)*100</f>
        <v>20.322580645161288</v>
      </c>
      <c r="G713" t="s">
        <v>14</v>
      </c>
      <c r="H713">
        <v>14</v>
      </c>
      <c r="I713" s="13">
        <f>IFERROR(E713/H713,"0")</f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>DATE(1970,1,1) + (L713 / 86400)</f>
        <v>42393.25</v>
      </c>
      <c r="O713" s="8">
        <f>DATE(1970,1,1) + (M713 / 86400)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(E714/D714)*100</f>
        <v>1840.625</v>
      </c>
      <c r="G714" t="s">
        <v>20</v>
      </c>
      <c r="H714">
        <v>202</v>
      </c>
      <c r="I714" s="13">
        <f>IFERROR(E714/H714,"0")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>DATE(1970,1,1) + (L714 / 86400)</f>
        <v>42559.208333333328</v>
      </c>
      <c r="O714" s="8">
        <f>DATE(1970,1,1) + (M714 / 86400)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(E715/D715)*100</f>
        <v>161.94202898550725</v>
      </c>
      <c r="G715" t="s">
        <v>20</v>
      </c>
      <c r="H715">
        <v>103</v>
      </c>
      <c r="I715" s="13">
        <f>IFERROR(E715/H715,"0")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>DATE(1970,1,1) + (L715 / 86400)</f>
        <v>42604.208333333328</v>
      </c>
      <c r="O715" s="8">
        <f>DATE(1970,1,1) + (M715 / 86400)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(E716/D716)*100</f>
        <v>472.82077922077923</v>
      </c>
      <c r="G716" t="s">
        <v>20</v>
      </c>
      <c r="H716">
        <v>1785</v>
      </c>
      <c r="I716" s="13">
        <f>IFERROR(E716/H716,"0")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>DATE(1970,1,1) + (L716 / 86400)</f>
        <v>41870.208333333336</v>
      </c>
      <c r="O716" s="8">
        <f>DATE(1970,1,1) + (M716 / 86400)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(E717/D717)*100</f>
        <v>24.466101694915253</v>
      </c>
      <c r="G717" t="s">
        <v>14</v>
      </c>
      <c r="H717">
        <v>656</v>
      </c>
      <c r="I717" s="13">
        <f>IFERROR(E717/H717,"0")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>DATE(1970,1,1) + (L717 / 86400)</f>
        <v>40397.208333333336</v>
      </c>
      <c r="O717" s="8">
        <f>DATE(1970,1,1) + (M717 / 86400)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(E718/D718)*100</f>
        <v>517.65</v>
      </c>
      <c r="G718" t="s">
        <v>20</v>
      </c>
      <c r="H718">
        <v>157</v>
      </c>
      <c r="I718" s="13">
        <f>IFERROR(E718/H718,"0")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>DATE(1970,1,1) + (L718 / 86400)</f>
        <v>41465.208333333336</v>
      </c>
      <c r="O718" s="8">
        <f>DATE(1970,1,1) + (M718 / 86400)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(E719/D719)*100</f>
        <v>247.64285714285714</v>
      </c>
      <c r="G719" t="s">
        <v>20</v>
      </c>
      <c r="H719">
        <v>555</v>
      </c>
      <c r="I719" s="13">
        <f>IFERROR(E719/H719,"0")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>DATE(1970,1,1) + (L719 / 86400)</f>
        <v>40777.208333333336</v>
      </c>
      <c r="O719" s="8">
        <f>DATE(1970,1,1) + (M719 / 86400)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(E720/D720)*100</f>
        <v>100.20481927710843</v>
      </c>
      <c r="G720" t="s">
        <v>20</v>
      </c>
      <c r="H720">
        <v>297</v>
      </c>
      <c r="I720" s="13">
        <f>IFERROR(E720/H720,"0")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>DATE(1970,1,1) + (L720 / 86400)</f>
        <v>41442.208333333336</v>
      </c>
      <c r="O720" s="8">
        <f>DATE(1970,1,1) + (M720 / 86400)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(E721/D721)*100</f>
        <v>153</v>
      </c>
      <c r="G721" t="s">
        <v>20</v>
      </c>
      <c r="H721">
        <v>123</v>
      </c>
      <c r="I721" s="13">
        <f>IFERROR(E721/H721,"0")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>DATE(1970,1,1) + (L721 / 86400)</f>
        <v>41058.208333333336</v>
      </c>
      <c r="O721" s="8">
        <f>DATE(1970,1,1) + (M721 / 86400)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(E722/D722)*100</f>
        <v>37.091954022988503</v>
      </c>
      <c r="G722" t="s">
        <v>74</v>
      </c>
      <c r="H722">
        <v>38</v>
      </c>
      <c r="I722" s="13">
        <f>IFERROR(E722/H722,"0")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>DATE(1970,1,1) + (L722 / 86400)</f>
        <v>43152.25</v>
      </c>
      <c r="O722" s="8">
        <f>DATE(1970,1,1) + (M722 / 86400)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(E723/D723)*100</f>
        <v>4.392394822006473</v>
      </c>
      <c r="G723" t="s">
        <v>74</v>
      </c>
      <c r="H723">
        <v>60</v>
      </c>
      <c r="I723" s="13">
        <f>IFERROR(E723/H723,"0")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>DATE(1970,1,1) + (L723 / 86400)</f>
        <v>43194.208333333328</v>
      </c>
      <c r="O723" s="8">
        <f>DATE(1970,1,1) + (M723 / 86400)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(E724/D724)*100</f>
        <v>156.50721649484535</v>
      </c>
      <c r="G724" t="s">
        <v>20</v>
      </c>
      <c r="H724">
        <v>3036</v>
      </c>
      <c r="I724" s="13">
        <f>IFERROR(E724/H724,"0")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>DATE(1970,1,1) + (L724 / 86400)</f>
        <v>43045.25</v>
      </c>
      <c r="O724" s="8">
        <f>DATE(1970,1,1) + (M724 / 86400)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(E725/D725)*100</f>
        <v>270.40816326530609</v>
      </c>
      <c r="G725" t="s">
        <v>20</v>
      </c>
      <c r="H725">
        <v>144</v>
      </c>
      <c r="I725" s="13">
        <f>IFERROR(E725/H725,"0")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>DATE(1970,1,1) + (L725 / 86400)</f>
        <v>42431.25</v>
      </c>
      <c r="O725" s="8">
        <f>DATE(1970,1,1) + (M725 / 86400)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(E726/D726)*100</f>
        <v>134.05952380952382</v>
      </c>
      <c r="G726" t="s">
        <v>20</v>
      </c>
      <c r="H726">
        <v>121</v>
      </c>
      <c r="I726" s="13">
        <f>IFERROR(E726/H726,"0")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>DATE(1970,1,1) + (L726 / 86400)</f>
        <v>41934.208333333336</v>
      </c>
      <c r="O726" s="8">
        <f>DATE(1970,1,1) + (M726 / 86400)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(E727/D727)*100</f>
        <v>50.398033126293996</v>
      </c>
      <c r="G727" t="s">
        <v>14</v>
      </c>
      <c r="H727">
        <v>1596</v>
      </c>
      <c r="I727" s="13">
        <f>IFERROR(E727/H727,"0")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>DATE(1970,1,1) + (L727 / 86400)</f>
        <v>41958.25</v>
      </c>
      <c r="O727" s="8">
        <f>DATE(1970,1,1) + (M727 / 86400)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(E728/D728)*100</f>
        <v>88.815837937384899</v>
      </c>
      <c r="G728" t="s">
        <v>74</v>
      </c>
      <c r="H728">
        <v>524</v>
      </c>
      <c r="I728" s="13">
        <f>IFERROR(E728/H728,"0")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>DATE(1970,1,1) + (L728 / 86400)</f>
        <v>40476.208333333336</v>
      </c>
      <c r="O728" s="8">
        <f>DATE(1970,1,1) + (M728 / 86400)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(E729/D729)*100</f>
        <v>165</v>
      </c>
      <c r="G729" t="s">
        <v>20</v>
      </c>
      <c r="H729">
        <v>181</v>
      </c>
      <c r="I729" s="13">
        <f>IFERROR(E729/H729,"0")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>DATE(1970,1,1) + (L729 / 86400)</f>
        <v>43485.25</v>
      </c>
      <c r="O729" s="8">
        <f>DATE(1970,1,1) + (M729 / 86400)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(E730/D730)*100</f>
        <v>17.5</v>
      </c>
      <c r="G730" t="s">
        <v>14</v>
      </c>
      <c r="H730">
        <v>10</v>
      </c>
      <c r="I730" s="13">
        <f>IFERROR(E730/H730,"0")</f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>DATE(1970,1,1) + (L730 / 86400)</f>
        <v>42515.208333333328</v>
      </c>
      <c r="O730" s="8">
        <f>DATE(1970,1,1) + (M730 / 86400)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(E731/D731)*100</f>
        <v>185.66071428571428</v>
      </c>
      <c r="G731" t="s">
        <v>20</v>
      </c>
      <c r="H731">
        <v>122</v>
      </c>
      <c r="I731" s="13">
        <f>IFERROR(E731/H731,"0")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>DATE(1970,1,1) + (L731 / 86400)</f>
        <v>41309.25</v>
      </c>
      <c r="O731" s="8">
        <f>DATE(1970,1,1) + (M731 / 86400)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(E732/D732)*100</f>
        <v>412.6631944444444</v>
      </c>
      <c r="G732" t="s">
        <v>20</v>
      </c>
      <c r="H732">
        <v>1071</v>
      </c>
      <c r="I732" s="13">
        <f>IFERROR(E732/H732,"0")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>DATE(1970,1,1) + (L732 / 86400)</f>
        <v>42147.208333333328</v>
      </c>
      <c r="O732" s="8">
        <f>DATE(1970,1,1) + (M732 / 86400)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(E733/D733)*100</f>
        <v>90.25</v>
      </c>
      <c r="G733" t="s">
        <v>74</v>
      </c>
      <c r="H733">
        <v>219</v>
      </c>
      <c r="I733" s="13">
        <f>IFERROR(E733/H733,"0")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>DATE(1970,1,1) + (L733 / 86400)</f>
        <v>42939.208333333328</v>
      </c>
      <c r="O733" s="8">
        <f>DATE(1970,1,1) + (M733 / 86400)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(E734/D734)*100</f>
        <v>91.984615384615381</v>
      </c>
      <c r="G734" t="s">
        <v>14</v>
      </c>
      <c r="H734">
        <v>1121</v>
      </c>
      <c r="I734" s="13">
        <f>IFERROR(E734/H734,"0")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>DATE(1970,1,1) + (L734 / 86400)</f>
        <v>42816.208333333328</v>
      </c>
      <c r="O734" s="8">
        <f>DATE(1970,1,1) + (M734 / 86400)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(E735/D735)*100</f>
        <v>527.00632911392404</v>
      </c>
      <c r="G735" t="s">
        <v>20</v>
      </c>
      <c r="H735">
        <v>980</v>
      </c>
      <c r="I735" s="13">
        <f>IFERROR(E735/H735,"0")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>DATE(1970,1,1) + (L735 / 86400)</f>
        <v>41844.208333333336</v>
      </c>
      <c r="O735" s="8">
        <f>DATE(1970,1,1) + (M735 / 86400)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(E736/D736)*100</f>
        <v>319.14285714285711</v>
      </c>
      <c r="G736" t="s">
        <v>20</v>
      </c>
      <c r="H736">
        <v>536</v>
      </c>
      <c r="I736" s="13">
        <f>IFERROR(E736/H736,"0")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>DATE(1970,1,1) + (L736 / 86400)</f>
        <v>42763.25</v>
      </c>
      <c r="O736" s="8">
        <f>DATE(1970,1,1) + (M736 / 86400)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(E737/D737)*100</f>
        <v>354.18867924528303</v>
      </c>
      <c r="G737" t="s">
        <v>20</v>
      </c>
      <c r="H737">
        <v>1991</v>
      </c>
      <c r="I737" s="13">
        <f>IFERROR(E737/H737,"0")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>DATE(1970,1,1) + (L737 / 86400)</f>
        <v>42459.208333333328</v>
      </c>
      <c r="O737" s="8">
        <f>DATE(1970,1,1) + (M737 / 86400)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(E738/D738)*100</f>
        <v>32.896103896103895</v>
      </c>
      <c r="G738" t="s">
        <v>74</v>
      </c>
      <c r="H738">
        <v>29</v>
      </c>
      <c r="I738" s="13">
        <f>IFERROR(E738/H738,"0")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>DATE(1970,1,1) + (L738 / 86400)</f>
        <v>42055.25</v>
      </c>
      <c r="O738" s="8">
        <f>DATE(1970,1,1) + (M738 / 86400)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(E739/D739)*100</f>
        <v>135.8918918918919</v>
      </c>
      <c r="G739" t="s">
        <v>20</v>
      </c>
      <c r="H739">
        <v>180</v>
      </c>
      <c r="I739" s="13">
        <f>IFERROR(E739/H739,"0")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>DATE(1970,1,1) + (L739 / 86400)</f>
        <v>42685.25</v>
      </c>
      <c r="O739" s="8">
        <f>DATE(1970,1,1) + (M739 / 86400)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(E740/D740)*100</f>
        <v>2.0843373493975905</v>
      </c>
      <c r="G740" t="s">
        <v>14</v>
      </c>
      <c r="H740">
        <v>15</v>
      </c>
      <c r="I740" s="13">
        <f>IFERROR(E740/H740,"0")</f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>DATE(1970,1,1) + (L740 / 86400)</f>
        <v>41959.25</v>
      </c>
      <c r="O740" s="8">
        <f>DATE(1970,1,1) + (M740 / 86400)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(E741/D741)*100</f>
        <v>61</v>
      </c>
      <c r="G741" t="s">
        <v>14</v>
      </c>
      <c r="H741">
        <v>191</v>
      </c>
      <c r="I741" s="13">
        <f>IFERROR(E741/H741,"0")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>DATE(1970,1,1) + (L741 / 86400)</f>
        <v>41089.208333333336</v>
      </c>
      <c r="O741" s="8">
        <f>DATE(1970,1,1) + (M741 / 86400)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(E742/D742)*100</f>
        <v>30.037735849056602</v>
      </c>
      <c r="G742" t="s">
        <v>14</v>
      </c>
      <c r="H742">
        <v>16</v>
      </c>
      <c r="I742" s="13">
        <f>IFERROR(E742/H742,"0")</f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>DATE(1970,1,1) + (L742 / 86400)</f>
        <v>42769.25</v>
      </c>
      <c r="O742" s="8">
        <f>DATE(1970,1,1) + (M742 / 86400)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(E743/D743)*100</f>
        <v>1179.1666666666665</v>
      </c>
      <c r="G743" t="s">
        <v>20</v>
      </c>
      <c r="H743">
        <v>130</v>
      </c>
      <c r="I743" s="13">
        <f>IFERROR(E743/H743,"0")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>DATE(1970,1,1) + (L743 / 86400)</f>
        <v>40321.208333333336</v>
      </c>
      <c r="O743" s="8">
        <f>DATE(1970,1,1) + (M743 / 86400)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(E744/D744)*100</f>
        <v>1126.0833333333335</v>
      </c>
      <c r="G744" t="s">
        <v>20</v>
      </c>
      <c r="H744">
        <v>122</v>
      </c>
      <c r="I744" s="13">
        <f>IFERROR(E744/H744,"0")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>DATE(1970,1,1) + (L744 / 86400)</f>
        <v>40197.25</v>
      </c>
      <c r="O744" s="8">
        <f>DATE(1970,1,1) + (M744 / 86400)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(E745/D745)*100</f>
        <v>12.923076923076923</v>
      </c>
      <c r="G745" t="s">
        <v>14</v>
      </c>
      <c r="H745">
        <v>17</v>
      </c>
      <c r="I745" s="13">
        <f>IFERROR(E745/H745,"0")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>DATE(1970,1,1) + (L745 / 86400)</f>
        <v>42298.208333333328</v>
      </c>
      <c r="O745" s="8">
        <f>DATE(1970,1,1) + (M745 / 86400)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(E746/D746)*100</f>
        <v>712</v>
      </c>
      <c r="G746" t="s">
        <v>20</v>
      </c>
      <c r="H746">
        <v>140</v>
      </c>
      <c r="I746" s="13">
        <f>IFERROR(E746/H746,"0")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>DATE(1970,1,1) + (L746 / 86400)</f>
        <v>43322.208333333328</v>
      </c>
      <c r="O746" s="8">
        <f>DATE(1970,1,1) + (M746 / 86400)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(E747/D747)*100</f>
        <v>30.304347826086957</v>
      </c>
      <c r="G747" t="s">
        <v>14</v>
      </c>
      <c r="H747">
        <v>34</v>
      </c>
      <c r="I747" s="13">
        <f>IFERROR(E747/H747,"0")</f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>DATE(1970,1,1) + (L747 / 86400)</f>
        <v>40328.208333333336</v>
      </c>
      <c r="O747" s="8">
        <f>DATE(1970,1,1) + (M747 / 86400)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(E748/D748)*100</f>
        <v>212.50896057347671</v>
      </c>
      <c r="G748" t="s">
        <v>20</v>
      </c>
      <c r="H748">
        <v>3388</v>
      </c>
      <c r="I748" s="13">
        <f>IFERROR(E748/H748,"0")</f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>DATE(1970,1,1) + (L748 / 86400)</f>
        <v>40825.208333333336</v>
      </c>
      <c r="O748" s="8">
        <f>DATE(1970,1,1) + (M748 / 86400)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(E749/D749)*100</f>
        <v>228.85714285714286</v>
      </c>
      <c r="G749" t="s">
        <v>20</v>
      </c>
      <c r="H749">
        <v>280</v>
      </c>
      <c r="I749" s="13">
        <f>IFERROR(E749/H749,"0")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>DATE(1970,1,1) + (L749 / 86400)</f>
        <v>40423.208333333336</v>
      </c>
      <c r="O749" s="8">
        <f>DATE(1970,1,1) + (M749 / 86400)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(E750/D750)*100</f>
        <v>34.959979476654695</v>
      </c>
      <c r="G750" t="s">
        <v>74</v>
      </c>
      <c r="H750">
        <v>614</v>
      </c>
      <c r="I750" s="13">
        <f>IFERROR(E750/H750,"0")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>DATE(1970,1,1) + (L750 / 86400)</f>
        <v>40238.25</v>
      </c>
      <c r="O750" s="8">
        <f>DATE(1970,1,1) + (M750 / 86400)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(E751/D751)*100</f>
        <v>157.29069767441862</v>
      </c>
      <c r="G751" t="s">
        <v>20</v>
      </c>
      <c r="H751">
        <v>366</v>
      </c>
      <c r="I751" s="13">
        <f>IFERROR(E751/H751,"0")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>DATE(1970,1,1) + (L751 / 86400)</f>
        <v>41920.208333333336</v>
      </c>
      <c r="O751" s="8">
        <f>DATE(1970,1,1) + (M751 / 86400)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(E752/D752)*100</f>
        <v>1</v>
      </c>
      <c r="G752" t="s">
        <v>14</v>
      </c>
      <c r="H752">
        <v>1</v>
      </c>
      <c r="I752" s="13">
        <f>IFERROR(E752/H752,"0")</f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>DATE(1970,1,1) + (L752 / 86400)</f>
        <v>40360.208333333336</v>
      </c>
      <c r="O752" s="8">
        <f>DATE(1970,1,1) + (M752 / 86400)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(E753/D753)*100</f>
        <v>232.30555555555554</v>
      </c>
      <c r="G753" t="s">
        <v>20</v>
      </c>
      <c r="H753">
        <v>270</v>
      </c>
      <c r="I753" s="13">
        <f>IFERROR(E753/H753,"0")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>DATE(1970,1,1) + (L753 / 86400)</f>
        <v>42446.208333333328</v>
      </c>
      <c r="O753" s="8">
        <f>DATE(1970,1,1) + (M753 / 86400)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(E754/D754)*100</f>
        <v>92.448275862068968</v>
      </c>
      <c r="G754" t="s">
        <v>74</v>
      </c>
      <c r="H754">
        <v>114</v>
      </c>
      <c r="I754" s="13">
        <f>IFERROR(E754/H754,"0")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>DATE(1970,1,1) + (L754 / 86400)</f>
        <v>40395.208333333336</v>
      </c>
      <c r="O754" s="8">
        <f>DATE(1970,1,1) + (M754 / 86400)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(E755/D755)*100</f>
        <v>256.70212765957444</v>
      </c>
      <c r="G755" t="s">
        <v>20</v>
      </c>
      <c r="H755">
        <v>137</v>
      </c>
      <c r="I755" s="13">
        <f>IFERROR(E755/H755,"0")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>DATE(1970,1,1) + (L755 / 86400)</f>
        <v>40321.208333333336</v>
      </c>
      <c r="O755" s="8">
        <f>DATE(1970,1,1) + (M755 / 86400)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(E756/D756)*100</f>
        <v>168.47017045454547</v>
      </c>
      <c r="G756" t="s">
        <v>20</v>
      </c>
      <c r="H756">
        <v>3205</v>
      </c>
      <c r="I756" s="13">
        <f>IFERROR(E756/H756,"0")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>DATE(1970,1,1) + (L756 / 86400)</f>
        <v>41210.208333333336</v>
      </c>
      <c r="O756" s="8">
        <f>DATE(1970,1,1) + (M756 / 86400)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(E757/D757)*100</f>
        <v>166.57777777777778</v>
      </c>
      <c r="G757" t="s">
        <v>20</v>
      </c>
      <c r="H757">
        <v>288</v>
      </c>
      <c r="I757" s="13">
        <f>IFERROR(E757/H757,"0")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>DATE(1970,1,1) + (L757 / 86400)</f>
        <v>43096.25</v>
      </c>
      <c r="O757" s="8">
        <f>DATE(1970,1,1) + (M757 / 86400)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(E758/D758)*100</f>
        <v>772.07692307692309</v>
      </c>
      <c r="G758" t="s">
        <v>20</v>
      </c>
      <c r="H758">
        <v>148</v>
      </c>
      <c r="I758" s="13">
        <f>IFERROR(E758/H758,"0")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>DATE(1970,1,1) + (L758 / 86400)</f>
        <v>42024.25</v>
      </c>
      <c r="O758" s="8">
        <f>DATE(1970,1,1) + (M758 / 86400)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(E759/D759)*100</f>
        <v>406.85714285714283</v>
      </c>
      <c r="G759" t="s">
        <v>20</v>
      </c>
      <c r="H759">
        <v>114</v>
      </c>
      <c r="I759" s="13">
        <f>IFERROR(E759/H759,"0")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>DATE(1970,1,1) + (L759 / 86400)</f>
        <v>40675.208333333336</v>
      </c>
      <c r="O759" s="8">
        <f>DATE(1970,1,1) + (M759 / 86400)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(E760/D760)*100</f>
        <v>564.20608108108115</v>
      </c>
      <c r="G760" t="s">
        <v>20</v>
      </c>
      <c r="H760">
        <v>1518</v>
      </c>
      <c r="I760" s="13">
        <f>IFERROR(E760/H760,"0")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>DATE(1970,1,1) + (L760 / 86400)</f>
        <v>41936.208333333336</v>
      </c>
      <c r="O760" s="8">
        <f>DATE(1970,1,1) + (M760 / 86400)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(E761/D761)*100</f>
        <v>68.426865671641792</v>
      </c>
      <c r="G761" t="s">
        <v>14</v>
      </c>
      <c r="H761">
        <v>1274</v>
      </c>
      <c r="I761" s="13">
        <f>IFERROR(E761/H761,"0")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>DATE(1970,1,1) + (L761 / 86400)</f>
        <v>43136.25</v>
      </c>
      <c r="O761" s="8">
        <f>DATE(1970,1,1) + (M761 / 86400)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(E762/D762)*100</f>
        <v>34.351966873706004</v>
      </c>
      <c r="G762" t="s">
        <v>14</v>
      </c>
      <c r="H762">
        <v>210</v>
      </c>
      <c r="I762" s="13">
        <f>IFERROR(E762/H762,"0")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>DATE(1970,1,1) + (L762 / 86400)</f>
        <v>43678.208333333328</v>
      </c>
      <c r="O762" s="8">
        <f>DATE(1970,1,1) + (M762 / 86400)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(E763/D763)*100</f>
        <v>655.4545454545455</v>
      </c>
      <c r="G763" t="s">
        <v>20</v>
      </c>
      <c r="H763">
        <v>166</v>
      </c>
      <c r="I763" s="13">
        <f>IFERROR(E763/H763,"0")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>DATE(1970,1,1) + (L763 / 86400)</f>
        <v>42938.208333333328</v>
      </c>
      <c r="O763" s="8">
        <f>DATE(1970,1,1) + (M763 / 86400)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(E764/D764)*100</f>
        <v>177.25714285714284</v>
      </c>
      <c r="G764" t="s">
        <v>20</v>
      </c>
      <c r="H764">
        <v>100</v>
      </c>
      <c r="I764" s="13">
        <f>IFERROR(E764/H764,"0")</f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>DATE(1970,1,1) + (L764 / 86400)</f>
        <v>41241.25</v>
      </c>
      <c r="O764" s="8">
        <f>DATE(1970,1,1) + (M764 / 86400)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(E765/D765)*100</f>
        <v>113.17857142857144</v>
      </c>
      <c r="G765" t="s">
        <v>20</v>
      </c>
      <c r="H765">
        <v>235</v>
      </c>
      <c r="I765" s="13">
        <f>IFERROR(E765/H765,"0")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>DATE(1970,1,1) + (L765 / 86400)</f>
        <v>41037.208333333336</v>
      </c>
      <c r="O765" s="8">
        <f>DATE(1970,1,1) + (M765 / 86400)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(E766/D766)*100</f>
        <v>728.18181818181824</v>
      </c>
      <c r="G766" t="s">
        <v>20</v>
      </c>
      <c r="H766">
        <v>148</v>
      </c>
      <c r="I766" s="13">
        <f>IFERROR(E766/H766,"0")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>DATE(1970,1,1) + (L766 / 86400)</f>
        <v>40676.208333333336</v>
      </c>
      <c r="O766" s="8">
        <f>DATE(1970,1,1) + (M766 / 86400)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(E767/D767)*100</f>
        <v>208.33333333333334</v>
      </c>
      <c r="G767" t="s">
        <v>20</v>
      </c>
      <c r="H767">
        <v>198</v>
      </c>
      <c r="I767" s="13">
        <f>IFERROR(E767/H767,"0")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>DATE(1970,1,1) + (L767 / 86400)</f>
        <v>42840.208333333328</v>
      </c>
      <c r="O767" s="8">
        <f>DATE(1970,1,1) + (M767 / 86400)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(E768/D768)*100</f>
        <v>31.171232876712331</v>
      </c>
      <c r="G768" t="s">
        <v>14</v>
      </c>
      <c r="H768">
        <v>248</v>
      </c>
      <c r="I768" s="13">
        <f>IFERROR(E768/H768,"0")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>DATE(1970,1,1) + (L768 / 86400)</f>
        <v>43362.208333333328</v>
      </c>
      <c r="O768" s="8">
        <f>DATE(1970,1,1) + (M768 / 86400)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(E769/D769)*100</f>
        <v>56.967078189300416</v>
      </c>
      <c r="G769" t="s">
        <v>14</v>
      </c>
      <c r="H769">
        <v>513</v>
      </c>
      <c r="I769" s="13">
        <f>IFERROR(E769/H769,"0")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>DATE(1970,1,1) + (L769 / 86400)</f>
        <v>42283.208333333328</v>
      </c>
      <c r="O769" s="8">
        <f>DATE(1970,1,1) + (M769 / 86400)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(E770/D770)*100</f>
        <v>231</v>
      </c>
      <c r="G770" t="s">
        <v>20</v>
      </c>
      <c r="H770">
        <v>150</v>
      </c>
      <c r="I770" s="13">
        <f>IFERROR(E770/H770,"0")</f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>DATE(1970,1,1) + (L770 / 86400)</f>
        <v>41619.25</v>
      </c>
      <c r="O770" s="8">
        <f>DATE(1970,1,1) + (M770 / 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(E771/D771)*100</f>
        <v>86.867834394904463</v>
      </c>
      <c r="G771" t="s">
        <v>14</v>
      </c>
      <c r="H771">
        <v>3410</v>
      </c>
      <c r="I771" s="13">
        <f>IFERROR(E771/H771,"0")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>DATE(1970,1,1) + (L771 / 86400)</f>
        <v>41501.208333333336</v>
      </c>
      <c r="O771" s="8">
        <f>DATE(1970,1,1) + (M771 / 86400)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(E772/D772)*100</f>
        <v>270.74418604651163</v>
      </c>
      <c r="G772" t="s">
        <v>20</v>
      </c>
      <c r="H772">
        <v>216</v>
      </c>
      <c r="I772" s="13">
        <f>IFERROR(E772/H772,"0")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>DATE(1970,1,1) + (L772 / 86400)</f>
        <v>41743.208333333336</v>
      </c>
      <c r="O772" s="8">
        <f>DATE(1970,1,1) + (M772 / 86400)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(E773/D773)*100</f>
        <v>49.446428571428569</v>
      </c>
      <c r="G773" t="s">
        <v>74</v>
      </c>
      <c r="H773">
        <v>26</v>
      </c>
      <c r="I773" s="13">
        <f>IFERROR(E773/H773,"0")</f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>DATE(1970,1,1) + (L773 / 86400)</f>
        <v>43491.25</v>
      </c>
      <c r="O773" s="8">
        <f>DATE(1970,1,1) + (M773 / 86400)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(E774/D774)*100</f>
        <v>113.3596256684492</v>
      </c>
      <c r="G774" t="s">
        <v>20</v>
      </c>
      <c r="H774">
        <v>5139</v>
      </c>
      <c r="I774" s="13">
        <f>IFERROR(E774/H774,"0")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>DATE(1970,1,1) + (L774 / 86400)</f>
        <v>43505.25</v>
      </c>
      <c r="O774" s="8">
        <f>DATE(1970,1,1) + (M774 / 86400)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(E775/D775)*100</f>
        <v>190.55555555555554</v>
      </c>
      <c r="G775" t="s">
        <v>20</v>
      </c>
      <c r="H775">
        <v>2353</v>
      </c>
      <c r="I775" s="13">
        <f>IFERROR(E775/H775,"0")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>DATE(1970,1,1) + (L775 / 86400)</f>
        <v>42838.208333333328</v>
      </c>
      <c r="O775" s="8">
        <f>DATE(1970,1,1) + (M775 / 86400)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(E776/D776)*100</f>
        <v>135.5</v>
      </c>
      <c r="G776" t="s">
        <v>20</v>
      </c>
      <c r="H776">
        <v>78</v>
      </c>
      <c r="I776" s="13">
        <f>IFERROR(E776/H776,"0")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>DATE(1970,1,1) + (L776 / 86400)</f>
        <v>42513.208333333328</v>
      </c>
      <c r="O776" s="8">
        <f>DATE(1970,1,1) + (M776 / 86400)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(E777/D777)*100</f>
        <v>10.297872340425531</v>
      </c>
      <c r="G777" t="s">
        <v>14</v>
      </c>
      <c r="H777">
        <v>10</v>
      </c>
      <c r="I777" s="13">
        <f>IFERROR(E777/H777,"0")</f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>DATE(1970,1,1) + (L777 / 86400)</f>
        <v>41949.25</v>
      </c>
      <c r="O777" s="8">
        <f>DATE(1970,1,1) + (M777 / 86400)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(E778/D778)*100</f>
        <v>65.544223826714799</v>
      </c>
      <c r="G778" t="s">
        <v>14</v>
      </c>
      <c r="H778">
        <v>2201</v>
      </c>
      <c r="I778" s="13">
        <f>IFERROR(E778/H778,"0")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>DATE(1970,1,1) + (L778 / 86400)</f>
        <v>43650.208333333328</v>
      </c>
      <c r="O778" s="8">
        <f>DATE(1970,1,1) + (M778 / 86400)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(E779/D779)*100</f>
        <v>49.026652452025587</v>
      </c>
      <c r="G779" t="s">
        <v>14</v>
      </c>
      <c r="H779">
        <v>676</v>
      </c>
      <c r="I779" s="13">
        <f>IFERROR(E779/H779,"0")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>DATE(1970,1,1) + (L779 / 86400)</f>
        <v>40809.208333333336</v>
      </c>
      <c r="O779" s="8">
        <f>DATE(1970,1,1) + (M779 / 86400)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(E780/D780)*100</f>
        <v>787.92307692307691</v>
      </c>
      <c r="G780" t="s">
        <v>20</v>
      </c>
      <c r="H780">
        <v>174</v>
      </c>
      <c r="I780" s="13">
        <f>IFERROR(E780/H780,"0")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>DATE(1970,1,1) + (L780 / 86400)</f>
        <v>40768.208333333336</v>
      </c>
      <c r="O780" s="8">
        <f>DATE(1970,1,1) + (M780 / 86400)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(E781/D781)*100</f>
        <v>80.306347746090154</v>
      </c>
      <c r="G781" t="s">
        <v>14</v>
      </c>
      <c r="H781">
        <v>831</v>
      </c>
      <c r="I781" s="13">
        <f>IFERROR(E781/H781,"0")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>DATE(1970,1,1) + (L781 / 86400)</f>
        <v>42230.208333333328</v>
      </c>
      <c r="O781" s="8">
        <f>DATE(1970,1,1) + (M781 / 86400)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(E782/D782)*100</f>
        <v>106.29411764705883</v>
      </c>
      <c r="G782" t="s">
        <v>20</v>
      </c>
      <c r="H782">
        <v>164</v>
      </c>
      <c r="I782" s="13">
        <f>IFERROR(E782/H782,"0")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>DATE(1970,1,1) + (L782 / 86400)</f>
        <v>42573.208333333328</v>
      </c>
      <c r="O782" s="8">
        <f>DATE(1970,1,1) + (M782 / 86400)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(E783/D783)*100</f>
        <v>50.735632183908038</v>
      </c>
      <c r="G783" t="s">
        <v>74</v>
      </c>
      <c r="H783">
        <v>56</v>
      </c>
      <c r="I783" s="13">
        <f>IFERROR(E783/H783,"0")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>DATE(1970,1,1) + (L783 / 86400)</f>
        <v>40482.208333333336</v>
      </c>
      <c r="O783" s="8">
        <f>DATE(1970,1,1) + (M783 / 86400)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(E784/D784)*100</f>
        <v>215.31372549019611</v>
      </c>
      <c r="G784" t="s">
        <v>20</v>
      </c>
      <c r="H784">
        <v>161</v>
      </c>
      <c r="I784" s="13">
        <f>IFERROR(E784/H784,"0")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>DATE(1970,1,1) + (L784 / 86400)</f>
        <v>40603.25</v>
      </c>
      <c r="O784" s="8">
        <f>DATE(1970,1,1) + (M784 / 86400)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(E785/D785)*100</f>
        <v>141.22972972972974</v>
      </c>
      <c r="G785" t="s">
        <v>20</v>
      </c>
      <c r="H785">
        <v>138</v>
      </c>
      <c r="I785" s="13">
        <f>IFERROR(E785/H785,"0")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>DATE(1970,1,1) + (L785 / 86400)</f>
        <v>41625.25</v>
      </c>
      <c r="O785" s="8">
        <f>DATE(1970,1,1) + (M785 / 86400)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(E786/D786)*100</f>
        <v>115.33745781777279</v>
      </c>
      <c r="G786" t="s">
        <v>20</v>
      </c>
      <c r="H786">
        <v>3308</v>
      </c>
      <c r="I786" s="13">
        <f>IFERROR(E786/H786,"0")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>DATE(1970,1,1) + (L786 / 86400)</f>
        <v>42435.25</v>
      </c>
      <c r="O786" s="8">
        <f>DATE(1970,1,1) + (M786 / 86400)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(E787/D787)*100</f>
        <v>193.11940298507463</v>
      </c>
      <c r="G787" t="s">
        <v>20</v>
      </c>
      <c r="H787">
        <v>127</v>
      </c>
      <c r="I787" s="13">
        <f>IFERROR(E787/H787,"0")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>DATE(1970,1,1) + (L787 / 86400)</f>
        <v>43582.208333333328</v>
      </c>
      <c r="O787" s="8">
        <f>DATE(1970,1,1) + (M787 / 86400)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(E788/D788)*100</f>
        <v>729.73333333333335</v>
      </c>
      <c r="G788" t="s">
        <v>20</v>
      </c>
      <c r="H788">
        <v>207</v>
      </c>
      <c r="I788" s="13">
        <f>IFERROR(E788/H788,"0")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>DATE(1970,1,1) + (L788 / 86400)</f>
        <v>43186.208333333328</v>
      </c>
      <c r="O788" s="8">
        <f>DATE(1970,1,1) + (M788 / 86400)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(E789/D789)*100</f>
        <v>99.66339869281046</v>
      </c>
      <c r="G789" t="s">
        <v>14</v>
      </c>
      <c r="H789">
        <v>859</v>
      </c>
      <c r="I789" s="13">
        <f>IFERROR(E789/H789,"0")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>DATE(1970,1,1) + (L789 / 86400)</f>
        <v>40684.208333333336</v>
      </c>
      <c r="O789" s="8">
        <f>DATE(1970,1,1) + (M789 / 86400)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(E790/D790)*100</f>
        <v>88.166666666666671</v>
      </c>
      <c r="G790" t="s">
        <v>47</v>
      </c>
      <c r="H790">
        <v>31</v>
      </c>
      <c r="I790" s="13">
        <f>IFERROR(E790/H790,"0")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>DATE(1970,1,1) + (L790 / 86400)</f>
        <v>41202.208333333336</v>
      </c>
      <c r="O790" s="8">
        <f>DATE(1970,1,1) + (M790 / 86400)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(E791/D791)*100</f>
        <v>37.233333333333334</v>
      </c>
      <c r="G791" t="s">
        <v>14</v>
      </c>
      <c r="H791">
        <v>45</v>
      </c>
      <c r="I791" s="13">
        <f>IFERROR(E791/H791,"0")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>DATE(1970,1,1) + (L791 / 86400)</f>
        <v>41786.208333333336</v>
      </c>
      <c r="O791" s="8">
        <f>DATE(1970,1,1) + (M791 / 86400)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(E792/D792)*100</f>
        <v>30.540075309306079</v>
      </c>
      <c r="G792" t="s">
        <v>74</v>
      </c>
      <c r="H792">
        <v>1113</v>
      </c>
      <c r="I792" s="13">
        <f>IFERROR(E792/H792,"0")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>DATE(1970,1,1) + (L792 / 86400)</f>
        <v>40223.25</v>
      </c>
      <c r="O792" s="8">
        <f>DATE(1970,1,1) + (M792 / 86400)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(E793/D793)*100</f>
        <v>25.714285714285712</v>
      </c>
      <c r="G793" t="s">
        <v>14</v>
      </c>
      <c r="H793">
        <v>6</v>
      </c>
      <c r="I793" s="13">
        <f>IFERROR(E793/H793,"0")</f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>DATE(1970,1,1) + (L793 / 86400)</f>
        <v>42715.25</v>
      </c>
      <c r="O793" s="8">
        <f>DATE(1970,1,1) + (M793 / 86400)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(E794/D794)*100</f>
        <v>34</v>
      </c>
      <c r="G794" t="s">
        <v>14</v>
      </c>
      <c r="H794">
        <v>7</v>
      </c>
      <c r="I794" s="13">
        <f>IFERROR(E794/H794,"0")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>DATE(1970,1,1) + (L794 / 86400)</f>
        <v>41451.208333333336</v>
      </c>
      <c r="O794" s="8">
        <f>DATE(1970,1,1) + (M794 / 86400)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(E795/D795)*100</f>
        <v>1185.909090909091</v>
      </c>
      <c r="G795" t="s">
        <v>20</v>
      </c>
      <c r="H795">
        <v>181</v>
      </c>
      <c r="I795" s="13">
        <f>IFERROR(E795/H795,"0")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>DATE(1970,1,1) + (L795 / 86400)</f>
        <v>41450.208333333336</v>
      </c>
      <c r="O795" s="8">
        <f>DATE(1970,1,1) + (M795 / 86400)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(E796/D796)*100</f>
        <v>125.39393939393939</v>
      </c>
      <c r="G796" t="s">
        <v>20</v>
      </c>
      <c r="H796">
        <v>110</v>
      </c>
      <c r="I796" s="13">
        <f>IFERROR(E796/H796,"0")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>DATE(1970,1,1) + (L796 / 86400)</f>
        <v>43091.25</v>
      </c>
      <c r="O796" s="8">
        <f>DATE(1970,1,1) + (M796 / 86400)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(E797/D797)*100</f>
        <v>14.394366197183098</v>
      </c>
      <c r="G797" t="s">
        <v>14</v>
      </c>
      <c r="H797">
        <v>31</v>
      </c>
      <c r="I797" s="13">
        <f>IFERROR(E797/H797,"0")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>DATE(1970,1,1) + (L797 / 86400)</f>
        <v>42675.208333333328</v>
      </c>
      <c r="O797" s="8">
        <f>DATE(1970,1,1) + (M797 / 86400)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(E798/D798)*100</f>
        <v>54.807692307692314</v>
      </c>
      <c r="G798" t="s">
        <v>14</v>
      </c>
      <c r="H798">
        <v>78</v>
      </c>
      <c r="I798" s="13">
        <f>IFERROR(E798/H798,"0")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>DATE(1970,1,1) + (L798 / 86400)</f>
        <v>41859.208333333336</v>
      </c>
      <c r="O798" s="8">
        <f>DATE(1970,1,1) + (M798 / 86400)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(E799/D799)*100</f>
        <v>109.63157894736841</v>
      </c>
      <c r="G799" t="s">
        <v>20</v>
      </c>
      <c r="H799">
        <v>185</v>
      </c>
      <c r="I799" s="13">
        <f>IFERROR(E799/H799,"0")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>DATE(1970,1,1) + (L799 / 86400)</f>
        <v>43464.25</v>
      </c>
      <c r="O799" s="8">
        <f>DATE(1970,1,1) + (M799 / 86400)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(E800/D800)*100</f>
        <v>188.47058823529412</v>
      </c>
      <c r="G800" t="s">
        <v>20</v>
      </c>
      <c r="H800">
        <v>121</v>
      </c>
      <c r="I800" s="13">
        <f>IFERROR(E800/H800,"0")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>DATE(1970,1,1) + (L800 / 86400)</f>
        <v>41060.208333333336</v>
      </c>
      <c r="O800" s="8">
        <f>DATE(1970,1,1) + (M800 / 86400)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(E801/D801)*100</f>
        <v>87.008284023668637</v>
      </c>
      <c r="G801" t="s">
        <v>14</v>
      </c>
      <c r="H801">
        <v>1225</v>
      </c>
      <c r="I801" s="13">
        <f>IFERROR(E801/H801,"0")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>DATE(1970,1,1) + (L801 / 86400)</f>
        <v>42399.25</v>
      </c>
      <c r="O801" s="8">
        <f>DATE(1970,1,1) + (M801 / 86400)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(E802/D802)*100</f>
        <v>1</v>
      </c>
      <c r="G802" t="s">
        <v>14</v>
      </c>
      <c r="H802">
        <v>1</v>
      </c>
      <c r="I802" s="13">
        <f>IFERROR(E802/H802,"0")</f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>DATE(1970,1,1) + (L802 / 86400)</f>
        <v>42167.208333333328</v>
      </c>
      <c r="O802" s="8">
        <f>DATE(1970,1,1) + (M802 / 86400)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(E803/D803)*100</f>
        <v>202.9130434782609</v>
      </c>
      <c r="G803" t="s">
        <v>20</v>
      </c>
      <c r="H803">
        <v>106</v>
      </c>
      <c r="I803" s="13">
        <f>IFERROR(E803/H803,"0")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>DATE(1970,1,1) + (L803 / 86400)</f>
        <v>43830.25</v>
      </c>
      <c r="O803" s="8">
        <f>DATE(1970,1,1) + (M803 / 86400)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(E804/D804)*100</f>
        <v>197.03225806451613</v>
      </c>
      <c r="G804" t="s">
        <v>20</v>
      </c>
      <c r="H804">
        <v>142</v>
      </c>
      <c r="I804" s="13">
        <f>IFERROR(E804/H804,"0")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>DATE(1970,1,1) + (L804 / 86400)</f>
        <v>43650.208333333328</v>
      </c>
      <c r="O804" s="8">
        <f>DATE(1970,1,1) + (M804 / 86400)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(E805/D805)*100</f>
        <v>107</v>
      </c>
      <c r="G805" t="s">
        <v>20</v>
      </c>
      <c r="H805">
        <v>233</v>
      </c>
      <c r="I805" s="13">
        <f>IFERROR(E805/H805,"0")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>DATE(1970,1,1) + (L805 / 86400)</f>
        <v>43492.25</v>
      </c>
      <c r="O805" s="8">
        <f>DATE(1970,1,1) + (M805 / 86400)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(E806/D806)*100</f>
        <v>268.73076923076923</v>
      </c>
      <c r="G806" t="s">
        <v>20</v>
      </c>
      <c r="H806">
        <v>218</v>
      </c>
      <c r="I806" s="13">
        <f>IFERROR(E806/H806,"0")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>DATE(1970,1,1) + (L806 / 86400)</f>
        <v>43102.25</v>
      </c>
      <c r="O806" s="8">
        <f>DATE(1970,1,1) + (M806 / 86400)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(E807/D807)*100</f>
        <v>50.845360824742272</v>
      </c>
      <c r="G807" t="s">
        <v>14</v>
      </c>
      <c r="H807">
        <v>67</v>
      </c>
      <c r="I807" s="13">
        <f>IFERROR(E807/H807,"0")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>DATE(1970,1,1) + (L807 / 86400)</f>
        <v>41958.25</v>
      </c>
      <c r="O807" s="8">
        <f>DATE(1970,1,1) + (M807 / 86400)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(E808/D808)*100</f>
        <v>1180.2857142857142</v>
      </c>
      <c r="G808" t="s">
        <v>20</v>
      </c>
      <c r="H808">
        <v>76</v>
      </c>
      <c r="I808" s="13">
        <f>IFERROR(E808/H808,"0")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>DATE(1970,1,1) + (L808 / 86400)</f>
        <v>40973.25</v>
      </c>
      <c r="O808" s="8">
        <f>DATE(1970,1,1) + (M808 / 86400)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(E809/D809)*100</f>
        <v>264</v>
      </c>
      <c r="G809" t="s">
        <v>20</v>
      </c>
      <c r="H809">
        <v>43</v>
      </c>
      <c r="I809" s="13">
        <f>IFERROR(E809/H809,"0")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>DATE(1970,1,1) + (L809 / 86400)</f>
        <v>43753.208333333328</v>
      </c>
      <c r="O809" s="8">
        <f>DATE(1970,1,1) + (M809 / 86400)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(E810/D810)*100</f>
        <v>30.44230769230769</v>
      </c>
      <c r="G810" t="s">
        <v>14</v>
      </c>
      <c r="H810">
        <v>19</v>
      </c>
      <c r="I810" s="13">
        <f>IFERROR(E810/H810,"0")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>DATE(1970,1,1) + (L810 / 86400)</f>
        <v>42507.208333333328</v>
      </c>
      <c r="O810" s="8">
        <f>DATE(1970,1,1) + (M810 / 86400)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(E811/D811)*100</f>
        <v>62.880681818181813</v>
      </c>
      <c r="G811" t="s">
        <v>14</v>
      </c>
      <c r="H811">
        <v>2108</v>
      </c>
      <c r="I811" s="13">
        <f>IFERROR(E811/H811,"0")</f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>DATE(1970,1,1) + (L811 / 86400)</f>
        <v>41135.208333333336</v>
      </c>
      <c r="O811" s="8">
        <f>DATE(1970,1,1) + (M811 / 86400)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(E812/D812)*100</f>
        <v>193.125</v>
      </c>
      <c r="G812" t="s">
        <v>20</v>
      </c>
      <c r="H812">
        <v>221</v>
      </c>
      <c r="I812" s="13">
        <f>IFERROR(E812/H812,"0")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>DATE(1970,1,1) + (L812 / 86400)</f>
        <v>43067.25</v>
      </c>
      <c r="O812" s="8">
        <f>DATE(1970,1,1) + (M812 / 86400)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(E813/D813)*100</f>
        <v>77.102702702702715</v>
      </c>
      <c r="G813" t="s">
        <v>14</v>
      </c>
      <c r="H813">
        <v>679</v>
      </c>
      <c r="I813" s="13">
        <f>IFERROR(E813/H813,"0")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>DATE(1970,1,1) + (L813 / 86400)</f>
        <v>42378.25</v>
      </c>
      <c r="O813" s="8">
        <f>DATE(1970,1,1) + (M813 / 86400)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(E814/D814)*100</f>
        <v>225.52763819095478</v>
      </c>
      <c r="G814" t="s">
        <v>20</v>
      </c>
      <c r="H814">
        <v>2805</v>
      </c>
      <c r="I814" s="13">
        <f>IFERROR(E814/H814,"0")</f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>DATE(1970,1,1) + (L814 / 86400)</f>
        <v>43206.208333333328</v>
      </c>
      <c r="O814" s="8">
        <f>DATE(1970,1,1) + (M814 / 86400)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(E815/D815)*100</f>
        <v>239.40625</v>
      </c>
      <c r="G815" t="s">
        <v>20</v>
      </c>
      <c r="H815">
        <v>68</v>
      </c>
      <c r="I815" s="13">
        <f>IFERROR(E815/H815,"0")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>DATE(1970,1,1) + (L815 / 86400)</f>
        <v>41148.208333333336</v>
      </c>
      <c r="O815" s="8">
        <f>DATE(1970,1,1) + (M815 / 86400)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(E816/D816)*100</f>
        <v>92.1875</v>
      </c>
      <c r="G816" t="s">
        <v>14</v>
      </c>
      <c r="H816">
        <v>36</v>
      </c>
      <c r="I816" s="13">
        <f>IFERROR(E816/H816,"0")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>DATE(1970,1,1) + (L816 / 86400)</f>
        <v>42517.208333333328</v>
      </c>
      <c r="O816" s="8">
        <f>DATE(1970,1,1) + (M816 / 86400)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(E817/D817)*100</f>
        <v>130.23333333333335</v>
      </c>
      <c r="G817" t="s">
        <v>20</v>
      </c>
      <c r="H817">
        <v>183</v>
      </c>
      <c r="I817" s="13">
        <f>IFERROR(E817/H817,"0")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>DATE(1970,1,1) + (L817 / 86400)</f>
        <v>43068.25</v>
      </c>
      <c r="O817" s="8">
        <f>DATE(1970,1,1) + (M817 / 86400)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(E818/D818)*100</f>
        <v>615.21739130434787</v>
      </c>
      <c r="G818" t="s">
        <v>20</v>
      </c>
      <c r="H818">
        <v>133</v>
      </c>
      <c r="I818" s="13">
        <f>IFERROR(E818/H818,"0")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>DATE(1970,1,1) + (L818 / 86400)</f>
        <v>41680.25</v>
      </c>
      <c r="O818" s="8">
        <f>DATE(1970,1,1) + (M818 / 86400)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(E819/D819)*100</f>
        <v>368.79532163742692</v>
      </c>
      <c r="G819" t="s">
        <v>20</v>
      </c>
      <c r="H819">
        <v>2489</v>
      </c>
      <c r="I819" s="13">
        <f>IFERROR(E819/H819,"0")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>DATE(1970,1,1) + (L819 / 86400)</f>
        <v>43589.208333333328</v>
      </c>
      <c r="O819" s="8">
        <f>DATE(1970,1,1) + (M819 / 86400)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(E820/D820)*100</f>
        <v>1094.8571428571429</v>
      </c>
      <c r="G820" t="s">
        <v>20</v>
      </c>
      <c r="H820">
        <v>69</v>
      </c>
      <c r="I820" s="13">
        <f>IFERROR(E820/H820,"0")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>DATE(1970,1,1) + (L820 / 86400)</f>
        <v>43486.25</v>
      </c>
      <c r="O820" s="8">
        <f>DATE(1970,1,1) + (M820 / 86400)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(E821/D821)*100</f>
        <v>50.662921348314605</v>
      </c>
      <c r="G821" t="s">
        <v>14</v>
      </c>
      <c r="H821">
        <v>47</v>
      </c>
      <c r="I821" s="13">
        <f>IFERROR(E821/H821,"0")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>DATE(1970,1,1) + (L821 / 86400)</f>
        <v>41237.25</v>
      </c>
      <c r="O821" s="8">
        <f>DATE(1970,1,1) + (M821 / 86400)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(E822/D822)*100</f>
        <v>800.6</v>
      </c>
      <c r="G822" t="s">
        <v>20</v>
      </c>
      <c r="H822">
        <v>279</v>
      </c>
      <c r="I822" s="13">
        <f>IFERROR(E822/H822,"0")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>DATE(1970,1,1) + (L822 / 86400)</f>
        <v>43310.208333333328</v>
      </c>
      <c r="O822" s="8">
        <f>DATE(1970,1,1) + (M822 / 86400)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(E823/D823)*100</f>
        <v>291.28571428571428</v>
      </c>
      <c r="G823" t="s">
        <v>20</v>
      </c>
      <c r="H823">
        <v>210</v>
      </c>
      <c r="I823" s="13">
        <f>IFERROR(E823/H823,"0")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>DATE(1970,1,1) + (L823 / 86400)</f>
        <v>42794.25</v>
      </c>
      <c r="O823" s="8">
        <f>DATE(1970,1,1) + (M823 / 86400)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(E824/D824)*100</f>
        <v>349.9666666666667</v>
      </c>
      <c r="G824" t="s">
        <v>20</v>
      </c>
      <c r="H824">
        <v>2100</v>
      </c>
      <c r="I824" s="13">
        <f>IFERROR(E824/H824,"0")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>DATE(1970,1,1) + (L824 / 86400)</f>
        <v>41698.25</v>
      </c>
      <c r="O824" s="8">
        <f>DATE(1970,1,1) + (M824 / 86400)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(E825/D825)*100</f>
        <v>357.07317073170731</v>
      </c>
      <c r="G825" t="s">
        <v>20</v>
      </c>
      <c r="H825">
        <v>252</v>
      </c>
      <c r="I825" s="13">
        <f>IFERROR(E825/H825,"0")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>DATE(1970,1,1) + (L825 / 86400)</f>
        <v>41892.208333333336</v>
      </c>
      <c r="O825" s="8">
        <f>DATE(1970,1,1) + (M825 / 86400)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(E826/D826)*100</f>
        <v>126.48941176470588</v>
      </c>
      <c r="G826" t="s">
        <v>20</v>
      </c>
      <c r="H826">
        <v>1280</v>
      </c>
      <c r="I826" s="13">
        <f>IFERROR(E826/H826,"0")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>DATE(1970,1,1) + (L826 / 86400)</f>
        <v>40348.208333333336</v>
      </c>
      <c r="O826" s="8">
        <f>DATE(1970,1,1) + (M826 / 86400)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(E827/D827)*100</f>
        <v>387.5</v>
      </c>
      <c r="G827" t="s">
        <v>20</v>
      </c>
      <c r="H827">
        <v>157</v>
      </c>
      <c r="I827" s="13">
        <f>IFERROR(E827/H827,"0")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>DATE(1970,1,1) + (L827 / 86400)</f>
        <v>42941.208333333328</v>
      </c>
      <c r="O827" s="8">
        <f>DATE(1970,1,1) + (M827 / 86400)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(E828/D828)*100</f>
        <v>457.03571428571428</v>
      </c>
      <c r="G828" t="s">
        <v>20</v>
      </c>
      <c r="H828">
        <v>194</v>
      </c>
      <c r="I828" s="13">
        <f>IFERROR(E828/H828,"0")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>DATE(1970,1,1) + (L828 / 86400)</f>
        <v>40525.25</v>
      </c>
      <c r="O828" s="8">
        <f>DATE(1970,1,1) + (M828 / 86400)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(E829/D829)*100</f>
        <v>266.69565217391306</v>
      </c>
      <c r="G829" t="s">
        <v>20</v>
      </c>
      <c r="H829">
        <v>82</v>
      </c>
      <c r="I829" s="13">
        <f>IFERROR(E829/H829,"0")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>DATE(1970,1,1) + (L829 / 86400)</f>
        <v>40666.208333333336</v>
      </c>
      <c r="O829" s="8">
        <f>DATE(1970,1,1) + (M829 / 86400)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(E830/D830)*100</f>
        <v>69</v>
      </c>
      <c r="G830" t="s">
        <v>14</v>
      </c>
      <c r="H830">
        <v>70</v>
      </c>
      <c r="I830" s="13">
        <f>IFERROR(E830/H830,"0")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>DATE(1970,1,1) + (L830 / 86400)</f>
        <v>43340.208333333328</v>
      </c>
      <c r="O830" s="8">
        <f>DATE(1970,1,1) + (M830 / 86400)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(E831/D831)*100</f>
        <v>51.34375</v>
      </c>
      <c r="G831" t="s">
        <v>14</v>
      </c>
      <c r="H831">
        <v>154</v>
      </c>
      <c r="I831" s="13">
        <f>IFERROR(E831/H831,"0")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>DATE(1970,1,1) + (L831 / 86400)</f>
        <v>42164.208333333328</v>
      </c>
      <c r="O831" s="8">
        <f>DATE(1970,1,1) + (M831 / 86400)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(E832/D832)*100</f>
        <v>1.1710526315789473</v>
      </c>
      <c r="G832" t="s">
        <v>14</v>
      </c>
      <c r="H832">
        <v>22</v>
      </c>
      <c r="I832" s="13">
        <f>IFERROR(E832/H832,"0")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>DATE(1970,1,1) + (L832 / 86400)</f>
        <v>43103.25</v>
      </c>
      <c r="O832" s="8">
        <f>DATE(1970,1,1) + (M832 / 86400)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(E833/D833)*100</f>
        <v>108.97734294541709</v>
      </c>
      <c r="G833" t="s">
        <v>20</v>
      </c>
      <c r="H833">
        <v>4233</v>
      </c>
      <c r="I833" s="13">
        <f>IFERROR(E833/H833,"0")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>DATE(1970,1,1) + (L833 / 86400)</f>
        <v>40994.208333333336</v>
      </c>
      <c r="O833" s="8">
        <f>DATE(1970,1,1) + (M833 / 86400)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(E834/D834)*100</f>
        <v>315.17592592592592</v>
      </c>
      <c r="G834" t="s">
        <v>20</v>
      </c>
      <c r="H834">
        <v>1297</v>
      </c>
      <c r="I834" s="13">
        <f>IFERROR(E834/H834,"0")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>DATE(1970,1,1) + (L834 / 86400)</f>
        <v>42299.208333333328</v>
      </c>
      <c r="O834" s="8">
        <f>DATE(1970,1,1) + (M834 / 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(E835/D835)*100</f>
        <v>157.69117647058823</v>
      </c>
      <c r="G835" t="s">
        <v>20</v>
      </c>
      <c r="H835">
        <v>165</v>
      </c>
      <c r="I835" s="13">
        <f>IFERROR(E835/H835,"0")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>DATE(1970,1,1) + (L835 / 86400)</f>
        <v>40588.25</v>
      </c>
      <c r="O835" s="8">
        <f>DATE(1970,1,1) + (M835 / 86400)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(E836/D836)*100</f>
        <v>153.8082191780822</v>
      </c>
      <c r="G836" t="s">
        <v>20</v>
      </c>
      <c r="H836">
        <v>119</v>
      </c>
      <c r="I836" s="13">
        <f>IFERROR(E836/H836,"0")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>DATE(1970,1,1) + (L836 / 86400)</f>
        <v>41448.208333333336</v>
      </c>
      <c r="O836" s="8">
        <f>DATE(1970,1,1) + (M836 / 86400)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(E837/D837)*100</f>
        <v>89.738979118329468</v>
      </c>
      <c r="G837" t="s">
        <v>14</v>
      </c>
      <c r="H837">
        <v>1758</v>
      </c>
      <c r="I837" s="13">
        <f>IFERROR(E837/H837,"0")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>DATE(1970,1,1) + (L837 / 86400)</f>
        <v>42063.25</v>
      </c>
      <c r="O837" s="8">
        <f>DATE(1970,1,1) + (M837 / 86400)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(E838/D838)*100</f>
        <v>75.135802469135797</v>
      </c>
      <c r="G838" t="s">
        <v>14</v>
      </c>
      <c r="H838">
        <v>94</v>
      </c>
      <c r="I838" s="13">
        <f>IFERROR(E838/H838,"0")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>DATE(1970,1,1) + (L838 / 86400)</f>
        <v>40214.25</v>
      </c>
      <c r="O838" s="8">
        <f>DATE(1970,1,1) + (M838 / 86400)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(E839/D839)*100</f>
        <v>852.88135593220341</v>
      </c>
      <c r="G839" t="s">
        <v>20</v>
      </c>
      <c r="H839">
        <v>1797</v>
      </c>
      <c r="I839" s="13">
        <f>IFERROR(E839/H839,"0")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>DATE(1970,1,1) + (L839 / 86400)</f>
        <v>40629.208333333336</v>
      </c>
      <c r="O839" s="8">
        <f>DATE(1970,1,1) + (M839 / 86400)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(E840/D840)*100</f>
        <v>138.90625</v>
      </c>
      <c r="G840" t="s">
        <v>20</v>
      </c>
      <c r="H840">
        <v>261</v>
      </c>
      <c r="I840" s="13">
        <f>IFERROR(E840/H840,"0")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>DATE(1970,1,1) + (L840 / 86400)</f>
        <v>43370.208333333328</v>
      </c>
      <c r="O840" s="8">
        <f>DATE(1970,1,1) + (M840 / 86400)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(E841/D841)*100</f>
        <v>190.18181818181819</v>
      </c>
      <c r="G841" t="s">
        <v>20</v>
      </c>
      <c r="H841">
        <v>157</v>
      </c>
      <c r="I841" s="13">
        <f>IFERROR(E841/H841,"0")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>DATE(1970,1,1) + (L841 / 86400)</f>
        <v>41715.208333333336</v>
      </c>
      <c r="O841" s="8">
        <f>DATE(1970,1,1) + (M841 / 86400)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(E842/D842)*100</f>
        <v>100.24333619948409</v>
      </c>
      <c r="G842" t="s">
        <v>20</v>
      </c>
      <c r="H842">
        <v>3533</v>
      </c>
      <c r="I842" s="13">
        <f>IFERROR(E842/H842,"0")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>DATE(1970,1,1) + (L842 / 86400)</f>
        <v>41836.208333333336</v>
      </c>
      <c r="O842" s="8">
        <f>DATE(1970,1,1) + (M842 / 86400)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(E843/D843)*100</f>
        <v>142.75824175824175</v>
      </c>
      <c r="G843" t="s">
        <v>20</v>
      </c>
      <c r="H843">
        <v>155</v>
      </c>
      <c r="I843" s="13">
        <f>IFERROR(E843/H843,"0")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>DATE(1970,1,1) + (L843 / 86400)</f>
        <v>42419.25</v>
      </c>
      <c r="O843" s="8">
        <f>DATE(1970,1,1) + (M843 / 86400)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(E844/D844)*100</f>
        <v>563.13333333333333</v>
      </c>
      <c r="G844" t="s">
        <v>20</v>
      </c>
      <c r="H844">
        <v>132</v>
      </c>
      <c r="I844" s="13">
        <f>IFERROR(E844/H844,"0")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>DATE(1970,1,1) + (L844 / 86400)</f>
        <v>43266.208333333328</v>
      </c>
      <c r="O844" s="8">
        <f>DATE(1970,1,1) + (M844 / 86400)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(E845/D845)*100</f>
        <v>30.715909090909086</v>
      </c>
      <c r="G845" t="s">
        <v>14</v>
      </c>
      <c r="H845">
        <v>33</v>
      </c>
      <c r="I845" s="13">
        <f>IFERROR(E845/H845,"0")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>DATE(1970,1,1) + (L845 / 86400)</f>
        <v>43338.208333333328</v>
      </c>
      <c r="O845" s="8">
        <f>DATE(1970,1,1) + (M845 / 86400)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(E846/D846)*100</f>
        <v>99.39772727272728</v>
      </c>
      <c r="G846" t="s">
        <v>74</v>
      </c>
      <c r="H846">
        <v>94</v>
      </c>
      <c r="I846" s="13">
        <f>IFERROR(E846/H846,"0")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>DATE(1970,1,1) + (L846 / 86400)</f>
        <v>40930.25</v>
      </c>
      <c r="O846" s="8">
        <f>DATE(1970,1,1) + (M846 / 86400)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(E847/D847)*100</f>
        <v>197.54935622317598</v>
      </c>
      <c r="G847" t="s">
        <v>20</v>
      </c>
      <c r="H847">
        <v>1354</v>
      </c>
      <c r="I847" s="13">
        <f>IFERROR(E847/H847,"0")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>DATE(1970,1,1) + (L847 / 86400)</f>
        <v>43235.208333333328</v>
      </c>
      <c r="O847" s="8">
        <f>DATE(1970,1,1) + (M847 / 86400)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(E848/D848)*100</f>
        <v>508.5</v>
      </c>
      <c r="G848" t="s">
        <v>20</v>
      </c>
      <c r="H848">
        <v>48</v>
      </c>
      <c r="I848" s="13">
        <f>IFERROR(E848/H848,"0")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>DATE(1970,1,1) + (L848 / 86400)</f>
        <v>43302.208333333328</v>
      </c>
      <c r="O848" s="8">
        <f>DATE(1970,1,1) + (M848 / 86400)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(E849/D849)*100</f>
        <v>237.74468085106383</v>
      </c>
      <c r="G849" t="s">
        <v>20</v>
      </c>
      <c r="H849">
        <v>110</v>
      </c>
      <c r="I849" s="13">
        <f>IFERROR(E849/H849,"0")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>DATE(1970,1,1) + (L849 / 86400)</f>
        <v>43107.25</v>
      </c>
      <c r="O849" s="8">
        <f>DATE(1970,1,1) + (M849 / 86400)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(E850/D850)*100</f>
        <v>338.46875</v>
      </c>
      <c r="G850" t="s">
        <v>20</v>
      </c>
      <c r="H850">
        <v>172</v>
      </c>
      <c r="I850" s="13">
        <f>IFERROR(E850/H850,"0")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>DATE(1970,1,1) + (L850 / 86400)</f>
        <v>40341.208333333336</v>
      </c>
      <c r="O850" s="8">
        <f>DATE(1970,1,1) + (M850 / 86400)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(E851/D851)*100</f>
        <v>133.08955223880596</v>
      </c>
      <c r="G851" t="s">
        <v>20</v>
      </c>
      <c r="H851">
        <v>307</v>
      </c>
      <c r="I851" s="13">
        <f>IFERROR(E851/H851,"0")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>DATE(1970,1,1) + (L851 / 86400)</f>
        <v>40948.25</v>
      </c>
      <c r="O851" s="8">
        <f>DATE(1970,1,1) + (M851 / 86400)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(E852/D852)*100</f>
        <v>1</v>
      </c>
      <c r="G852" t="s">
        <v>14</v>
      </c>
      <c r="H852">
        <v>1</v>
      </c>
      <c r="I852" s="13">
        <f>IFERROR(E852/H852,"0")</f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>DATE(1970,1,1) + (L852 / 86400)</f>
        <v>40866.25</v>
      </c>
      <c r="O852" s="8">
        <f>DATE(1970,1,1) + (M852 / 86400)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(E853/D853)*100</f>
        <v>207.79999999999998</v>
      </c>
      <c r="G853" t="s">
        <v>20</v>
      </c>
      <c r="H853">
        <v>160</v>
      </c>
      <c r="I853" s="13">
        <f>IFERROR(E853/H853,"0")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>DATE(1970,1,1) + (L853 / 86400)</f>
        <v>41031.208333333336</v>
      </c>
      <c r="O853" s="8">
        <f>DATE(1970,1,1) + (M853 / 86400)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(E854/D854)*100</f>
        <v>51.122448979591837</v>
      </c>
      <c r="G854" t="s">
        <v>14</v>
      </c>
      <c r="H854">
        <v>31</v>
      </c>
      <c r="I854" s="13">
        <f>IFERROR(E854/H854,"0")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>DATE(1970,1,1) + (L854 / 86400)</f>
        <v>40740.208333333336</v>
      </c>
      <c r="O854" s="8">
        <f>DATE(1970,1,1) + (M854 / 86400)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(E855/D855)*100</f>
        <v>652.05847953216369</v>
      </c>
      <c r="G855" t="s">
        <v>20</v>
      </c>
      <c r="H855">
        <v>1467</v>
      </c>
      <c r="I855" s="13">
        <f>IFERROR(E855/H855,"0")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>DATE(1970,1,1) + (L855 / 86400)</f>
        <v>40714.208333333336</v>
      </c>
      <c r="O855" s="8">
        <f>DATE(1970,1,1) + (M855 / 86400)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(E856/D856)*100</f>
        <v>113.63099415204678</v>
      </c>
      <c r="G856" t="s">
        <v>20</v>
      </c>
      <c r="H856">
        <v>2662</v>
      </c>
      <c r="I856" s="13">
        <f>IFERROR(E856/H856,"0")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>DATE(1970,1,1) + (L856 / 86400)</f>
        <v>43787.25</v>
      </c>
      <c r="O856" s="8">
        <f>DATE(1970,1,1) + (M856 / 86400)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(E857/D857)*100</f>
        <v>102.37606837606839</v>
      </c>
      <c r="G857" t="s">
        <v>20</v>
      </c>
      <c r="H857">
        <v>452</v>
      </c>
      <c r="I857" s="13">
        <f>IFERROR(E857/H857,"0")</f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>DATE(1970,1,1) + (L857 / 86400)</f>
        <v>40712.208333333336</v>
      </c>
      <c r="O857" s="8">
        <f>DATE(1970,1,1) + (M857 / 86400)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(E858/D858)*100</f>
        <v>356.58333333333331</v>
      </c>
      <c r="G858" t="s">
        <v>20</v>
      </c>
      <c r="H858">
        <v>158</v>
      </c>
      <c r="I858" s="13">
        <f>IFERROR(E858/H858,"0")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>DATE(1970,1,1) + (L858 / 86400)</f>
        <v>41023.208333333336</v>
      </c>
      <c r="O858" s="8">
        <f>DATE(1970,1,1) + (M858 / 86400)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(E859/D859)*100</f>
        <v>139.86792452830187</v>
      </c>
      <c r="G859" t="s">
        <v>20</v>
      </c>
      <c r="H859">
        <v>225</v>
      </c>
      <c r="I859" s="13">
        <f>IFERROR(E859/H859,"0")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>DATE(1970,1,1) + (L859 / 86400)</f>
        <v>40944.25</v>
      </c>
      <c r="O859" s="8">
        <f>DATE(1970,1,1) + (M859 / 86400)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(E860/D860)*100</f>
        <v>69.45</v>
      </c>
      <c r="G860" t="s">
        <v>14</v>
      </c>
      <c r="H860">
        <v>35</v>
      </c>
      <c r="I860" s="13">
        <f>IFERROR(E860/H860,"0")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>DATE(1970,1,1) + (L860 / 86400)</f>
        <v>43211.208333333328</v>
      </c>
      <c r="O860" s="8">
        <f>DATE(1970,1,1) + (M860 / 86400)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(E861/D861)*100</f>
        <v>35.534246575342465</v>
      </c>
      <c r="G861" t="s">
        <v>14</v>
      </c>
      <c r="H861">
        <v>63</v>
      </c>
      <c r="I861" s="13">
        <f>IFERROR(E861/H861,"0")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>DATE(1970,1,1) + (L861 / 86400)</f>
        <v>41334.25</v>
      </c>
      <c r="O861" s="8">
        <f>DATE(1970,1,1) + (M861 / 86400)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(E862/D862)*100</f>
        <v>251.65</v>
      </c>
      <c r="G862" t="s">
        <v>20</v>
      </c>
      <c r="H862">
        <v>65</v>
      </c>
      <c r="I862" s="13">
        <f>IFERROR(E862/H862,"0")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>DATE(1970,1,1) + (L862 / 86400)</f>
        <v>43515.25</v>
      </c>
      <c r="O862" s="8">
        <f>DATE(1970,1,1) + (M862 / 86400)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(E863/D863)*100</f>
        <v>105.87500000000001</v>
      </c>
      <c r="G863" t="s">
        <v>20</v>
      </c>
      <c r="H863">
        <v>163</v>
      </c>
      <c r="I863" s="13">
        <f>IFERROR(E863/H863,"0")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>DATE(1970,1,1) + (L863 / 86400)</f>
        <v>40258.208333333336</v>
      </c>
      <c r="O863" s="8">
        <f>DATE(1970,1,1) + (M863 / 86400)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(E864/D864)*100</f>
        <v>187.42857142857144</v>
      </c>
      <c r="G864" t="s">
        <v>20</v>
      </c>
      <c r="H864">
        <v>85</v>
      </c>
      <c r="I864" s="13">
        <f>IFERROR(E864/H864,"0")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>DATE(1970,1,1) + (L864 / 86400)</f>
        <v>40756.208333333336</v>
      </c>
      <c r="O864" s="8">
        <f>DATE(1970,1,1) + (M864 / 86400)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(E865/D865)*100</f>
        <v>386.78571428571428</v>
      </c>
      <c r="G865" t="s">
        <v>20</v>
      </c>
      <c r="H865">
        <v>217</v>
      </c>
      <c r="I865" s="13">
        <f>IFERROR(E865/H865,"0")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>DATE(1970,1,1) + (L865 / 86400)</f>
        <v>42172.208333333328</v>
      </c>
      <c r="O865" s="8">
        <f>DATE(1970,1,1) + (M865 / 86400)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(E866/D866)*100</f>
        <v>347.07142857142856</v>
      </c>
      <c r="G866" t="s">
        <v>20</v>
      </c>
      <c r="H866">
        <v>150</v>
      </c>
      <c r="I866" s="13">
        <f>IFERROR(E866/H866,"0")</f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>DATE(1970,1,1) + (L866 / 86400)</f>
        <v>42601.208333333328</v>
      </c>
      <c r="O866" s="8">
        <f>DATE(1970,1,1) + (M866 / 86400)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(E867/D867)*100</f>
        <v>185.82098765432099</v>
      </c>
      <c r="G867" t="s">
        <v>20</v>
      </c>
      <c r="H867">
        <v>3272</v>
      </c>
      <c r="I867" s="13">
        <f>IFERROR(E867/H867,"0")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>DATE(1970,1,1) + (L867 / 86400)</f>
        <v>41897.208333333336</v>
      </c>
      <c r="O867" s="8">
        <f>DATE(1970,1,1) + (M867 / 86400)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(E868/D868)*100</f>
        <v>43.241247264770237</v>
      </c>
      <c r="G868" t="s">
        <v>74</v>
      </c>
      <c r="H868">
        <v>898</v>
      </c>
      <c r="I868" s="13">
        <f>IFERROR(E868/H868,"0")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>DATE(1970,1,1) + (L868 / 86400)</f>
        <v>40671.208333333336</v>
      </c>
      <c r="O868" s="8">
        <f>DATE(1970,1,1) + (M868 / 86400)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(E869/D869)*100</f>
        <v>162.4375</v>
      </c>
      <c r="G869" t="s">
        <v>20</v>
      </c>
      <c r="H869">
        <v>300</v>
      </c>
      <c r="I869" s="13">
        <f>IFERROR(E869/H869,"0")</f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>DATE(1970,1,1) + (L869 / 86400)</f>
        <v>43382.208333333328</v>
      </c>
      <c r="O869" s="8">
        <f>DATE(1970,1,1) + (M869 / 86400)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(E870/D870)*100</f>
        <v>184.84285714285716</v>
      </c>
      <c r="G870" t="s">
        <v>20</v>
      </c>
      <c r="H870">
        <v>126</v>
      </c>
      <c r="I870" s="13">
        <f>IFERROR(E870/H870,"0")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>DATE(1970,1,1) + (L870 / 86400)</f>
        <v>41559.208333333336</v>
      </c>
      <c r="O870" s="8">
        <f>DATE(1970,1,1) + (M870 / 86400)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(E871/D871)*100</f>
        <v>23.703520691785052</v>
      </c>
      <c r="G871" t="s">
        <v>14</v>
      </c>
      <c r="H871">
        <v>526</v>
      </c>
      <c r="I871" s="13">
        <f>IFERROR(E871/H871,"0")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>DATE(1970,1,1) + (L871 / 86400)</f>
        <v>40350.208333333336</v>
      </c>
      <c r="O871" s="8">
        <f>DATE(1970,1,1) + (M871 / 86400)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(E872/D872)*100</f>
        <v>89.870129870129873</v>
      </c>
      <c r="G872" t="s">
        <v>14</v>
      </c>
      <c r="H872">
        <v>121</v>
      </c>
      <c r="I872" s="13">
        <f>IFERROR(E872/H872,"0")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>DATE(1970,1,1) + (L872 / 86400)</f>
        <v>42240.208333333328</v>
      </c>
      <c r="O872" s="8">
        <f>DATE(1970,1,1) + (M872 / 86400)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(E873/D873)*100</f>
        <v>272.6041958041958</v>
      </c>
      <c r="G873" t="s">
        <v>20</v>
      </c>
      <c r="H873">
        <v>2320</v>
      </c>
      <c r="I873" s="13">
        <f>IFERROR(E873/H873,"0")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>DATE(1970,1,1) + (L873 / 86400)</f>
        <v>43040.208333333328</v>
      </c>
      <c r="O873" s="8">
        <f>DATE(1970,1,1) + (M873 / 86400)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(E874/D874)*100</f>
        <v>170.04255319148936</v>
      </c>
      <c r="G874" t="s">
        <v>20</v>
      </c>
      <c r="H874">
        <v>81</v>
      </c>
      <c r="I874" s="13">
        <f>IFERROR(E874/H874,"0")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>DATE(1970,1,1) + (L874 / 86400)</f>
        <v>43346.208333333328</v>
      </c>
      <c r="O874" s="8">
        <f>DATE(1970,1,1) + (M874 / 86400)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(E875/D875)*100</f>
        <v>188.28503562945369</v>
      </c>
      <c r="G875" t="s">
        <v>20</v>
      </c>
      <c r="H875">
        <v>1887</v>
      </c>
      <c r="I875" s="13">
        <f>IFERROR(E875/H875,"0")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>DATE(1970,1,1) + (L875 / 86400)</f>
        <v>41647.25</v>
      </c>
      <c r="O875" s="8">
        <f>DATE(1970,1,1) + (M875 / 86400)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(E876/D876)*100</f>
        <v>346.93532338308455</v>
      </c>
      <c r="G876" t="s">
        <v>20</v>
      </c>
      <c r="H876">
        <v>4358</v>
      </c>
      <c r="I876" s="13">
        <f>IFERROR(E876/H876,"0")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>DATE(1970,1,1) + (L876 / 86400)</f>
        <v>40291.208333333336</v>
      </c>
      <c r="O876" s="8">
        <f>DATE(1970,1,1) + (M876 / 86400)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(E877/D877)*100</f>
        <v>69.177215189873422</v>
      </c>
      <c r="G877" t="s">
        <v>14</v>
      </c>
      <c r="H877">
        <v>67</v>
      </c>
      <c r="I877" s="13">
        <f>IFERROR(E877/H877,"0")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>DATE(1970,1,1) + (L877 / 86400)</f>
        <v>40556.25</v>
      </c>
      <c r="O877" s="8">
        <f>DATE(1970,1,1) + (M877 / 86400)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(E878/D878)*100</f>
        <v>25.433734939759034</v>
      </c>
      <c r="G878" t="s">
        <v>14</v>
      </c>
      <c r="H878">
        <v>57</v>
      </c>
      <c r="I878" s="13">
        <f>IFERROR(E878/H878,"0")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>DATE(1970,1,1) + (L878 / 86400)</f>
        <v>43624.208333333328</v>
      </c>
      <c r="O878" s="8">
        <f>DATE(1970,1,1) + (M878 / 86400)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(E879/D879)*100</f>
        <v>77.400977995110026</v>
      </c>
      <c r="G879" t="s">
        <v>14</v>
      </c>
      <c r="H879">
        <v>1229</v>
      </c>
      <c r="I879" s="13">
        <f>IFERROR(E879/H879,"0")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>DATE(1970,1,1) + (L879 / 86400)</f>
        <v>42577.208333333328</v>
      </c>
      <c r="O879" s="8">
        <f>DATE(1970,1,1) + (M879 / 86400)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(E880/D880)*100</f>
        <v>37.481481481481481</v>
      </c>
      <c r="G880" t="s">
        <v>14</v>
      </c>
      <c r="H880">
        <v>12</v>
      </c>
      <c r="I880" s="13">
        <f>IFERROR(E880/H880,"0")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>DATE(1970,1,1) + (L880 / 86400)</f>
        <v>43845.25</v>
      </c>
      <c r="O880" s="8">
        <f>DATE(1970,1,1) + (M880 / 86400)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(E881/D881)*100</f>
        <v>543.79999999999995</v>
      </c>
      <c r="G881" t="s">
        <v>20</v>
      </c>
      <c r="H881">
        <v>53</v>
      </c>
      <c r="I881" s="13">
        <f>IFERROR(E881/H881,"0")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>DATE(1970,1,1) + (L881 / 86400)</f>
        <v>42788.25</v>
      </c>
      <c r="O881" s="8">
        <f>DATE(1970,1,1) + (M881 / 86400)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(E882/D882)*100</f>
        <v>228.52189349112427</v>
      </c>
      <c r="G882" t="s">
        <v>20</v>
      </c>
      <c r="H882">
        <v>2414</v>
      </c>
      <c r="I882" s="13">
        <f>IFERROR(E882/H882,"0")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>DATE(1970,1,1) + (L882 / 86400)</f>
        <v>43667.208333333328</v>
      </c>
      <c r="O882" s="8">
        <f>DATE(1970,1,1) + (M882 / 86400)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(E883/D883)*100</f>
        <v>38.948339483394832</v>
      </c>
      <c r="G883" t="s">
        <v>14</v>
      </c>
      <c r="H883">
        <v>452</v>
      </c>
      <c r="I883" s="13">
        <f>IFERROR(E883/H883,"0")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>DATE(1970,1,1) + (L883 / 86400)</f>
        <v>42194.208333333328</v>
      </c>
      <c r="O883" s="8">
        <f>DATE(1970,1,1) + (M883 / 86400)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(E884/D884)*100</f>
        <v>370</v>
      </c>
      <c r="G884" t="s">
        <v>20</v>
      </c>
      <c r="H884">
        <v>80</v>
      </c>
      <c r="I884" s="13">
        <f>IFERROR(E884/H884,"0")</f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>DATE(1970,1,1) + (L884 / 86400)</f>
        <v>42025.25</v>
      </c>
      <c r="O884" s="8">
        <f>DATE(1970,1,1) + (M884 / 86400)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(E885/D885)*100</f>
        <v>237.91176470588232</v>
      </c>
      <c r="G885" t="s">
        <v>20</v>
      </c>
      <c r="H885">
        <v>193</v>
      </c>
      <c r="I885" s="13">
        <f>IFERROR(E885/H885,"0")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>DATE(1970,1,1) + (L885 / 86400)</f>
        <v>40323.208333333336</v>
      </c>
      <c r="O885" s="8">
        <f>DATE(1970,1,1) + (M885 / 86400)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(E886/D886)*100</f>
        <v>64.036299765807954</v>
      </c>
      <c r="G886" t="s">
        <v>14</v>
      </c>
      <c r="H886">
        <v>1886</v>
      </c>
      <c r="I886" s="13">
        <f>IFERROR(E886/H886,"0")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>DATE(1970,1,1) + (L886 / 86400)</f>
        <v>41763.208333333336</v>
      </c>
      <c r="O886" s="8">
        <f>DATE(1970,1,1) + (M886 / 86400)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(E887/D887)*100</f>
        <v>118.27777777777777</v>
      </c>
      <c r="G887" t="s">
        <v>20</v>
      </c>
      <c r="H887">
        <v>52</v>
      </c>
      <c r="I887" s="13">
        <f>IFERROR(E887/H887,"0")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>DATE(1970,1,1) + (L887 / 86400)</f>
        <v>40335.208333333336</v>
      </c>
      <c r="O887" s="8">
        <f>DATE(1970,1,1) + (M887 / 86400)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(E888/D888)*100</f>
        <v>84.824037184594957</v>
      </c>
      <c r="G888" t="s">
        <v>14</v>
      </c>
      <c r="H888">
        <v>1825</v>
      </c>
      <c r="I888" s="13">
        <f>IFERROR(E888/H888,"0")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>DATE(1970,1,1) + (L888 / 86400)</f>
        <v>40416.208333333336</v>
      </c>
      <c r="O888" s="8">
        <f>DATE(1970,1,1) + (M888 / 86400)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(E889/D889)*100</f>
        <v>29.346153846153843</v>
      </c>
      <c r="G889" t="s">
        <v>14</v>
      </c>
      <c r="H889">
        <v>31</v>
      </c>
      <c r="I889" s="13">
        <f>IFERROR(E889/H889,"0")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>DATE(1970,1,1) + (L889 / 86400)</f>
        <v>42202.208333333328</v>
      </c>
      <c r="O889" s="8">
        <f>DATE(1970,1,1) + (M889 / 86400)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(E890/D890)*100</f>
        <v>209.89655172413794</v>
      </c>
      <c r="G890" t="s">
        <v>20</v>
      </c>
      <c r="H890">
        <v>290</v>
      </c>
      <c r="I890" s="13">
        <f>IFERROR(E890/H890,"0")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>DATE(1970,1,1) + (L890 / 86400)</f>
        <v>42836.208333333328</v>
      </c>
      <c r="O890" s="8">
        <f>DATE(1970,1,1) + (M890 / 86400)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(E891/D891)*100</f>
        <v>169.78571428571431</v>
      </c>
      <c r="G891" t="s">
        <v>20</v>
      </c>
      <c r="H891">
        <v>122</v>
      </c>
      <c r="I891" s="13">
        <f>IFERROR(E891/H891,"0")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>DATE(1970,1,1) + (L891 / 86400)</f>
        <v>41710.208333333336</v>
      </c>
      <c r="O891" s="8">
        <f>DATE(1970,1,1) + (M891 / 86400)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(E892/D892)*100</f>
        <v>115.95907738095239</v>
      </c>
      <c r="G892" t="s">
        <v>20</v>
      </c>
      <c r="H892">
        <v>1470</v>
      </c>
      <c r="I892" s="13">
        <f>IFERROR(E892/H892,"0")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>DATE(1970,1,1) + (L892 / 86400)</f>
        <v>43640.208333333328</v>
      </c>
      <c r="O892" s="8">
        <f>DATE(1970,1,1) + (M892 / 86400)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(E893/D893)*100</f>
        <v>258.59999999999997</v>
      </c>
      <c r="G893" t="s">
        <v>20</v>
      </c>
      <c r="H893">
        <v>165</v>
      </c>
      <c r="I893" s="13">
        <f>IFERROR(E893/H893,"0")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>DATE(1970,1,1) + (L893 / 86400)</f>
        <v>40880.25</v>
      </c>
      <c r="O893" s="8">
        <f>DATE(1970,1,1) + (M893 / 86400)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(E894/D894)*100</f>
        <v>230.58333333333331</v>
      </c>
      <c r="G894" t="s">
        <v>20</v>
      </c>
      <c r="H894">
        <v>182</v>
      </c>
      <c r="I894" s="13">
        <f>IFERROR(E894/H894,"0")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>DATE(1970,1,1) + (L894 / 86400)</f>
        <v>40319.208333333336</v>
      </c>
      <c r="O894" s="8">
        <f>DATE(1970,1,1) + (M894 / 86400)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(E895/D895)*100</f>
        <v>128.21428571428572</v>
      </c>
      <c r="G895" t="s">
        <v>20</v>
      </c>
      <c r="H895">
        <v>199</v>
      </c>
      <c r="I895" s="13">
        <f>IFERROR(E895/H895,"0")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>DATE(1970,1,1) + (L895 / 86400)</f>
        <v>42170.208333333328</v>
      </c>
      <c r="O895" s="8">
        <f>DATE(1970,1,1) + (M895 / 86400)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(E896/D896)*100</f>
        <v>188.70588235294116</v>
      </c>
      <c r="G896" t="s">
        <v>20</v>
      </c>
      <c r="H896">
        <v>56</v>
      </c>
      <c r="I896" s="13">
        <f>IFERROR(E896/H896,"0")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>DATE(1970,1,1) + (L896 / 86400)</f>
        <v>41466.208333333336</v>
      </c>
      <c r="O896" s="8">
        <f>DATE(1970,1,1) + (M896 / 86400)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(E897/D897)*100</f>
        <v>6.9511889862327907</v>
      </c>
      <c r="G897" t="s">
        <v>14</v>
      </c>
      <c r="H897">
        <v>107</v>
      </c>
      <c r="I897" s="13">
        <f>IFERROR(E897/H897,"0")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>DATE(1970,1,1) + (L897 / 86400)</f>
        <v>43134.25</v>
      </c>
      <c r="O897" s="8">
        <f>DATE(1970,1,1) + (M897 / 86400)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(E898/D898)*100</f>
        <v>774.43434343434342</v>
      </c>
      <c r="G898" t="s">
        <v>20</v>
      </c>
      <c r="H898">
        <v>1460</v>
      </c>
      <c r="I898" s="13">
        <f>IFERROR(E898/H898,"0")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>DATE(1970,1,1) + (L898 / 86400)</f>
        <v>40738.208333333336</v>
      </c>
      <c r="O898" s="8">
        <f>DATE(1970,1,1) + (M898 / 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(E899/D899)*100</f>
        <v>27.693181818181817</v>
      </c>
      <c r="G899" t="s">
        <v>14</v>
      </c>
      <c r="H899">
        <v>27</v>
      </c>
      <c r="I899" s="13">
        <f>IFERROR(E899/H899,"0")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>DATE(1970,1,1) + (L899 / 86400)</f>
        <v>43583.208333333328</v>
      </c>
      <c r="O899" s="8">
        <f>DATE(1970,1,1) + (M899 / 86400)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(E900/D900)*100</f>
        <v>52.479620323841424</v>
      </c>
      <c r="G900" t="s">
        <v>14</v>
      </c>
      <c r="H900">
        <v>1221</v>
      </c>
      <c r="I900" s="13">
        <f>IFERROR(E900/H900,"0")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>DATE(1970,1,1) + (L900 / 86400)</f>
        <v>43815.25</v>
      </c>
      <c r="O900" s="8">
        <f>DATE(1970,1,1) + (M900 / 86400)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(E901/D901)*100</f>
        <v>407.09677419354841</v>
      </c>
      <c r="G901" t="s">
        <v>20</v>
      </c>
      <c r="H901">
        <v>123</v>
      </c>
      <c r="I901" s="13">
        <f>IFERROR(E901/H901,"0")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>DATE(1970,1,1) + (L901 / 86400)</f>
        <v>41554.208333333336</v>
      </c>
      <c r="O901" s="8">
        <f>DATE(1970,1,1) + (M901 / 86400)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(E902/D902)*100</f>
        <v>2</v>
      </c>
      <c r="G902" t="s">
        <v>14</v>
      </c>
      <c r="H902">
        <v>1</v>
      </c>
      <c r="I902" s="13">
        <f>IFERROR(E902/H902,"0")</f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>DATE(1970,1,1) + (L902 / 86400)</f>
        <v>41901.208333333336</v>
      </c>
      <c r="O902" s="8">
        <f>DATE(1970,1,1) + (M902 / 86400)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(E903/D903)*100</f>
        <v>156.17857142857144</v>
      </c>
      <c r="G903" t="s">
        <v>20</v>
      </c>
      <c r="H903">
        <v>159</v>
      </c>
      <c r="I903" s="13">
        <f>IFERROR(E903/H903,"0")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>DATE(1970,1,1) + (L903 / 86400)</f>
        <v>43298.208333333328</v>
      </c>
      <c r="O903" s="8">
        <f>DATE(1970,1,1) + (M903 / 86400)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(E904/D904)*100</f>
        <v>252.42857142857144</v>
      </c>
      <c r="G904" t="s">
        <v>20</v>
      </c>
      <c r="H904">
        <v>110</v>
      </c>
      <c r="I904" s="13">
        <f>IFERROR(E904/H904,"0")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>DATE(1970,1,1) + (L904 / 86400)</f>
        <v>42399.25</v>
      </c>
      <c r="O904" s="8">
        <f>DATE(1970,1,1) + (M904 / 86400)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(E905/D905)*100</f>
        <v>1.729268292682927</v>
      </c>
      <c r="G905" t="s">
        <v>47</v>
      </c>
      <c r="H905">
        <v>14</v>
      </c>
      <c r="I905" s="13">
        <f>IFERROR(E905/H905,"0")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>DATE(1970,1,1) + (L905 / 86400)</f>
        <v>41034.208333333336</v>
      </c>
      <c r="O905" s="8">
        <f>DATE(1970,1,1) + (M905 / 86400)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(E906/D906)*100</f>
        <v>12.230769230769232</v>
      </c>
      <c r="G906" t="s">
        <v>14</v>
      </c>
      <c r="H906">
        <v>16</v>
      </c>
      <c r="I906" s="13">
        <f>IFERROR(E906/H906,"0")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>DATE(1970,1,1) + (L906 / 86400)</f>
        <v>41186.208333333336</v>
      </c>
      <c r="O906" s="8">
        <f>DATE(1970,1,1) + (M906 / 86400)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(E907/D907)*100</f>
        <v>163.98734177215189</v>
      </c>
      <c r="G907" t="s">
        <v>20</v>
      </c>
      <c r="H907">
        <v>236</v>
      </c>
      <c r="I907" s="13">
        <f>IFERROR(E907/H907,"0")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>DATE(1970,1,1) + (L907 / 86400)</f>
        <v>41536.208333333336</v>
      </c>
      <c r="O907" s="8">
        <f>DATE(1970,1,1) + (M907 / 86400)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(E908/D908)*100</f>
        <v>162.98181818181817</v>
      </c>
      <c r="G908" t="s">
        <v>20</v>
      </c>
      <c r="H908">
        <v>191</v>
      </c>
      <c r="I908" s="13">
        <f>IFERROR(E908/H908,"0")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>DATE(1970,1,1) + (L908 / 86400)</f>
        <v>42868.208333333328</v>
      </c>
      <c r="O908" s="8">
        <f>DATE(1970,1,1) + (M908 / 86400)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(E909/D909)*100</f>
        <v>20.252747252747252</v>
      </c>
      <c r="G909" t="s">
        <v>14</v>
      </c>
      <c r="H909">
        <v>41</v>
      </c>
      <c r="I909" s="13">
        <f>IFERROR(E909/H909,"0")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>DATE(1970,1,1) + (L909 / 86400)</f>
        <v>40660.208333333336</v>
      </c>
      <c r="O909" s="8">
        <f>DATE(1970,1,1) + (M909 / 86400)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(E910/D910)*100</f>
        <v>319.24083769633506</v>
      </c>
      <c r="G910" t="s">
        <v>20</v>
      </c>
      <c r="H910">
        <v>3934</v>
      </c>
      <c r="I910" s="13">
        <f>IFERROR(E910/H910,"0")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>DATE(1970,1,1) + (L910 / 86400)</f>
        <v>41031.208333333336</v>
      </c>
      <c r="O910" s="8">
        <f>DATE(1970,1,1) + (M910 / 86400)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(E911/D911)*100</f>
        <v>478.94444444444446</v>
      </c>
      <c r="G911" t="s">
        <v>20</v>
      </c>
      <c r="H911">
        <v>80</v>
      </c>
      <c r="I911" s="13">
        <f>IFERROR(E911/H911,"0")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>DATE(1970,1,1) + (L911 / 86400)</f>
        <v>43255.208333333328</v>
      </c>
      <c r="O911" s="8">
        <f>DATE(1970,1,1) + (M911 / 86400)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(E912/D912)*100</f>
        <v>19.556634304207122</v>
      </c>
      <c r="G912" t="s">
        <v>74</v>
      </c>
      <c r="H912">
        <v>296</v>
      </c>
      <c r="I912" s="13">
        <f>IFERROR(E912/H912,"0")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>DATE(1970,1,1) + (L912 / 86400)</f>
        <v>42026.25</v>
      </c>
      <c r="O912" s="8">
        <f>DATE(1970,1,1) + (M912 / 86400)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(E913/D913)*100</f>
        <v>198.94827586206895</v>
      </c>
      <c r="G913" t="s">
        <v>20</v>
      </c>
      <c r="H913">
        <v>462</v>
      </c>
      <c r="I913" s="13">
        <f>IFERROR(E913/H913,"0")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>DATE(1970,1,1) + (L913 / 86400)</f>
        <v>43717.208333333328</v>
      </c>
      <c r="O913" s="8">
        <f>DATE(1970,1,1) + (M913 / 86400)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(E914/D914)*100</f>
        <v>795</v>
      </c>
      <c r="G914" t="s">
        <v>20</v>
      </c>
      <c r="H914">
        <v>179</v>
      </c>
      <c r="I914" s="13">
        <f>IFERROR(E914/H914,"0")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>DATE(1970,1,1) + (L914 / 86400)</f>
        <v>41157.208333333336</v>
      </c>
      <c r="O914" s="8">
        <f>DATE(1970,1,1) + (M914 / 86400)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(E915/D915)*100</f>
        <v>50.621082621082621</v>
      </c>
      <c r="G915" t="s">
        <v>14</v>
      </c>
      <c r="H915">
        <v>523</v>
      </c>
      <c r="I915" s="13">
        <f>IFERROR(E915/H915,"0")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>DATE(1970,1,1) + (L915 / 86400)</f>
        <v>43597.208333333328</v>
      </c>
      <c r="O915" s="8">
        <f>DATE(1970,1,1) + (M915 / 86400)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(E916/D916)*100</f>
        <v>57.4375</v>
      </c>
      <c r="G916" t="s">
        <v>14</v>
      </c>
      <c r="H916">
        <v>141</v>
      </c>
      <c r="I916" s="13">
        <f>IFERROR(E916/H916,"0")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>DATE(1970,1,1) + (L916 / 86400)</f>
        <v>41490.208333333336</v>
      </c>
      <c r="O916" s="8">
        <f>DATE(1970,1,1) + (M916 / 86400)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(E917/D917)*100</f>
        <v>155.62827640984909</v>
      </c>
      <c r="G917" t="s">
        <v>20</v>
      </c>
      <c r="H917">
        <v>1866</v>
      </c>
      <c r="I917" s="13">
        <f>IFERROR(E917/H917,"0")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>DATE(1970,1,1) + (L917 / 86400)</f>
        <v>42976.208333333328</v>
      </c>
      <c r="O917" s="8">
        <f>DATE(1970,1,1) + (M917 / 86400)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(E918/D918)*100</f>
        <v>36.297297297297298</v>
      </c>
      <c r="G918" t="s">
        <v>14</v>
      </c>
      <c r="H918">
        <v>52</v>
      </c>
      <c r="I918" s="13">
        <f>IFERROR(E918/H918,"0")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>DATE(1970,1,1) + (L918 / 86400)</f>
        <v>41991.25</v>
      </c>
      <c r="O918" s="8">
        <f>DATE(1970,1,1) + (M918 / 86400)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(E919/D919)*100</f>
        <v>58.25</v>
      </c>
      <c r="G919" t="s">
        <v>47</v>
      </c>
      <c r="H919">
        <v>27</v>
      </c>
      <c r="I919" s="13">
        <f>IFERROR(E919/H919,"0")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>DATE(1970,1,1) + (L919 / 86400)</f>
        <v>40722.208333333336</v>
      </c>
      <c r="O919" s="8">
        <f>DATE(1970,1,1) + (M919 / 86400)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(E920/D920)*100</f>
        <v>237.39473684210526</v>
      </c>
      <c r="G920" t="s">
        <v>20</v>
      </c>
      <c r="H920">
        <v>156</v>
      </c>
      <c r="I920" s="13">
        <f>IFERROR(E920/H920,"0")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>DATE(1970,1,1) + (L920 / 86400)</f>
        <v>41117.208333333336</v>
      </c>
      <c r="O920" s="8">
        <f>DATE(1970,1,1) + (M920 / 86400)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(E921/D921)*100</f>
        <v>58.75</v>
      </c>
      <c r="G921" t="s">
        <v>14</v>
      </c>
      <c r="H921">
        <v>225</v>
      </c>
      <c r="I921" s="13">
        <f>IFERROR(E921/H921,"0")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>DATE(1970,1,1) + (L921 / 86400)</f>
        <v>43022.208333333328</v>
      </c>
      <c r="O921" s="8">
        <f>DATE(1970,1,1) + (M921 / 86400)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(E922/D922)*100</f>
        <v>182.56603773584905</v>
      </c>
      <c r="G922" t="s">
        <v>20</v>
      </c>
      <c r="H922">
        <v>255</v>
      </c>
      <c r="I922" s="13">
        <f>IFERROR(E922/H922,"0")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>DATE(1970,1,1) + (L922 / 86400)</f>
        <v>43503.25</v>
      </c>
      <c r="O922" s="8">
        <f>DATE(1970,1,1) + (M922 / 86400)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(E923/D923)*100</f>
        <v>0.75436408977556113</v>
      </c>
      <c r="G923" t="s">
        <v>14</v>
      </c>
      <c r="H923">
        <v>38</v>
      </c>
      <c r="I923" s="13">
        <f>IFERROR(E923/H923,"0")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>DATE(1970,1,1) + (L923 / 86400)</f>
        <v>40951.25</v>
      </c>
      <c r="O923" s="8">
        <f>DATE(1970,1,1) + (M923 / 86400)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(E924/D924)*100</f>
        <v>175.95330739299609</v>
      </c>
      <c r="G924" t="s">
        <v>20</v>
      </c>
      <c r="H924">
        <v>2261</v>
      </c>
      <c r="I924" s="13">
        <f>IFERROR(E924/H924,"0")</f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>DATE(1970,1,1) + (L924 / 86400)</f>
        <v>43443.25</v>
      </c>
      <c r="O924" s="8">
        <f>DATE(1970,1,1) + (M924 / 86400)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(E925/D925)*100</f>
        <v>237.88235294117646</v>
      </c>
      <c r="G925" t="s">
        <v>20</v>
      </c>
      <c r="H925">
        <v>40</v>
      </c>
      <c r="I925" s="13">
        <f>IFERROR(E925/H925,"0")</f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>DATE(1970,1,1) + (L925 / 86400)</f>
        <v>40373.208333333336</v>
      </c>
      <c r="O925" s="8">
        <f>DATE(1970,1,1) + (M925 / 86400)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(E926/D926)*100</f>
        <v>488.05076142131981</v>
      </c>
      <c r="G926" t="s">
        <v>20</v>
      </c>
      <c r="H926">
        <v>2289</v>
      </c>
      <c r="I926" s="13">
        <f>IFERROR(E926/H926,"0")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>DATE(1970,1,1) + (L926 / 86400)</f>
        <v>43769.208333333328</v>
      </c>
      <c r="O926" s="8">
        <f>DATE(1970,1,1) + (M926 / 86400)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(E927/D927)*100</f>
        <v>224.06666666666669</v>
      </c>
      <c r="G927" t="s">
        <v>20</v>
      </c>
      <c r="H927">
        <v>65</v>
      </c>
      <c r="I927" s="13">
        <f>IFERROR(E927/H927,"0")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>DATE(1970,1,1) + (L927 / 86400)</f>
        <v>43000.208333333328</v>
      </c>
      <c r="O927" s="8">
        <f>DATE(1970,1,1) + (M927 / 86400)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(E928/D928)*100</f>
        <v>18.126436781609197</v>
      </c>
      <c r="G928" t="s">
        <v>14</v>
      </c>
      <c r="H928">
        <v>15</v>
      </c>
      <c r="I928" s="13">
        <f>IFERROR(E928/H928,"0")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>DATE(1970,1,1) + (L928 / 86400)</f>
        <v>42502.208333333328</v>
      </c>
      <c r="O928" s="8">
        <f>DATE(1970,1,1) + (M928 / 86400)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(E929/D929)*100</f>
        <v>45.847222222222221</v>
      </c>
      <c r="G929" t="s">
        <v>14</v>
      </c>
      <c r="H929">
        <v>37</v>
      </c>
      <c r="I929" s="13">
        <f>IFERROR(E929/H929,"0")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>DATE(1970,1,1) + (L929 / 86400)</f>
        <v>41102.208333333336</v>
      </c>
      <c r="O929" s="8">
        <f>DATE(1970,1,1) + (M929 / 86400)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(E930/D930)*100</f>
        <v>117.31541218637993</v>
      </c>
      <c r="G930" t="s">
        <v>20</v>
      </c>
      <c r="H930">
        <v>3777</v>
      </c>
      <c r="I930" s="13">
        <f>IFERROR(E930/H930,"0")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>DATE(1970,1,1) + (L930 / 86400)</f>
        <v>41637.25</v>
      </c>
      <c r="O930" s="8">
        <f>DATE(1970,1,1) + (M930 / 86400)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(E931/D931)*100</f>
        <v>217.30909090909088</v>
      </c>
      <c r="G931" t="s">
        <v>20</v>
      </c>
      <c r="H931">
        <v>184</v>
      </c>
      <c r="I931" s="13">
        <f>IFERROR(E931/H931,"0")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>DATE(1970,1,1) + (L931 / 86400)</f>
        <v>42858.208333333328</v>
      </c>
      <c r="O931" s="8">
        <f>DATE(1970,1,1) + (M931 / 86400)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(E932/D932)*100</f>
        <v>112.28571428571428</v>
      </c>
      <c r="G932" t="s">
        <v>20</v>
      </c>
      <c r="H932">
        <v>85</v>
      </c>
      <c r="I932" s="13">
        <f>IFERROR(E932/H932,"0")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>DATE(1970,1,1) + (L932 / 86400)</f>
        <v>42060.25</v>
      </c>
      <c r="O932" s="8">
        <f>DATE(1970,1,1) + (M932 / 86400)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(E933/D933)*100</f>
        <v>72.51898734177216</v>
      </c>
      <c r="G933" t="s">
        <v>14</v>
      </c>
      <c r="H933">
        <v>112</v>
      </c>
      <c r="I933" s="13">
        <f>IFERROR(E933/H933,"0")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>DATE(1970,1,1) + (L933 / 86400)</f>
        <v>41818.208333333336</v>
      </c>
      <c r="O933" s="8">
        <f>DATE(1970,1,1) + (M933 / 86400)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(E934/D934)*100</f>
        <v>212.30434782608697</v>
      </c>
      <c r="G934" t="s">
        <v>20</v>
      </c>
      <c r="H934">
        <v>144</v>
      </c>
      <c r="I934" s="13">
        <f>IFERROR(E934/H934,"0")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>DATE(1970,1,1) + (L934 / 86400)</f>
        <v>41709.208333333336</v>
      </c>
      <c r="O934" s="8">
        <f>DATE(1970,1,1) + (M934 / 86400)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(E935/D935)*100</f>
        <v>239.74657534246577</v>
      </c>
      <c r="G935" t="s">
        <v>20</v>
      </c>
      <c r="H935">
        <v>1902</v>
      </c>
      <c r="I935" s="13">
        <f>IFERROR(E935/H935,"0")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>DATE(1970,1,1) + (L935 / 86400)</f>
        <v>41372.208333333336</v>
      </c>
      <c r="O935" s="8">
        <f>DATE(1970,1,1) + (M935 / 86400)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(E936/D936)*100</f>
        <v>181.93548387096774</v>
      </c>
      <c r="G936" t="s">
        <v>20</v>
      </c>
      <c r="H936">
        <v>105</v>
      </c>
      <c r="I936" s="13">
        <f>IFERROR(E936/H936,"0")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>DATE(1970,1,1) + (L936 / 86400)</f>
        <v>42422.25</v>
      </c>
      <c r="O936" s="8">
        <f>DATE(1970,1,1) + (M936 / 86400)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(E937/D937)*100</f>
        <v>164.13114754098362</v>
      </c>
      <c r="G937" t="s">
        <v>20</v>
      </c>
      <c r="H937">
        <v>132</v>
      </c>
      <c r="I937" s="13">
        <f>IFERROR(E937/H937,"0")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>DATE(1970,1,1) + (L937 / 86400)</f>
        <v>42209.208333333328</v>
      </c>
      <c r="O937" s="8">
        <f>DATE(1970,1,1) + (M937 / 86400)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(E938/D938)*100</f>
        <v>1.6375968992248062</v>
      </c>
      <c r="G938" t="s">
        <v>14</v>
      </c>
      <c r="H938">
        <v>21</v>
      </c>
      <c r="I938" s="13">
        <f>IFERROR(E938/H938,"0")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>DATE(1970,1,1) + (L938 / 86400)</f>
        <v>43668.208333333328</v>
      </c>
      <c r="O938" s="8">
        <f>DATE(1970,1,1) + (M938 / 86400)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(E939/D939)*100</f>
        <v>49.64385964912281</v>
      </c>
      <c r="G939" t="s">
        <v>74</v>
      </c>
      <c r="H939">
        <v>976</v>
      </c>
      <c r="I939" s="13">
        <f>IFERROR(E939/H939,"0")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>DATE(1970,1,1) + (L939 / 86400)</f>
        <v>42334.25</v>
      </c>
      <c r="O939" s="8">
        <f>DATE(1970,1,1) + (M939 / 86400)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(E940/D940)*100</f>
        <v>109.70652173913042</v>
      </c>
      <c r="G940" t="s">
        <v>20</v>
      </c>
      <c r="H940">
        <v>96</v>
      </c>
      <c r="I940" s="13">
        <f>IFERROR(E940/H940,"0")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>DATE(1970,1,1) + (L940 / 86400)</f>
        <v>43263.208333333328</v>
      </c>
      <c r="O940" s="8">
        <f>DATE(1970,1,1) + (M940 / 86400)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(E941/D941)*100</f>
        <v>49.217948717948715</v>
      </c>
      <c r="G941" t="s">
        <v>14</v>
      </c>
      <c r="H941">
        <v>67</v>
      </c>
      <c r="I941" s="13">
        <f>IFERROR(E941/H941,"0")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>DATE(1970,1,1) + (L941 / 86400)</f>
        <v>40670.208333333336</v>
      </c>
      <c r="O941" s="8">
        <f>DATE(1970,1,1) + (M941 / 86400)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(E942/D942)*100</f>
        <v>62.232323232323225</v>
      </c>
      <c r="G942" t="s">
        <v>47</v>
      </c>
      <c r="H942">
        <v>66</v>
      </c>
      <c r="I942" s="13">
        <f>IFERROR(E942/H942,"0")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>DATE(1970,1,1) + (L942 / 86400)</f>
        <v>41244.25</v>
      </c>
      <c r="O942" s="8">
        <f>DATE(1970,1,1) + (M942 / 86400)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(E943/D943)*100</f>
        <v>13.05813953488372</v>
      </c>
      <c r="G943" t="s">
        <v>14</v>
      </c>
      <c r="H943">
        <v>78</v>
      </c>
      <c r="I943" s="13">
        <f>IFERROR(E943/H943,"0")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>DATE(1970,1,1) + (L943 / 86400)</f>
        <v>40552.25</v>
      </c>
      <c r="O943" s="8">
        <f>DATE(1970,1,1) + (M943 / 86400)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(E944/D944)*100</f>
        <v>64.635416666666671</v>
      </c>
      <c r="G944" t="s">
        <v>14</v>
      </c>
      <c r="H944">
        <v>67</v>
      </c>
      <c r="I944" s="13">
        <f>IFERROR(E944/H944,"0")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>DATE(1970,1,1) + (L944 / 86400)</f>
        <v>40568.25</v>
      </c>
      <c r="O944" s="8">
        <f>DATE(1970,1,1) + (M944 / 86400)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(E945/D945)*100</f>
        <v>159.58666666666667</v>
      </c>
      <c r="G945" t="s">
        <v>20</v>
      </c>
      <c r="H945">
        <v>114</v>
      </c>
      <c r="I945" s="13">
        <f>IFERROR(E945/H945,"0")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>DATE(1970,1,1) + (L945 / 86400)</f>
        <v>41906.208333333336</v>
      </c>
      <c r="O945" s="8">
        <f>DATE(1970,1,1) + (M945 / 86400)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(E946/D946)*100</f>
        <v>81.42</v>
      </c>
      <c r="G946" t="s">
        <v>14</v>
      </c>
      <c r="H946">
        <v>263</v>
      </c>
      <c r="I946" s="13">
        <f>IFERROR(E946/H946,"0")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>DATE(1970,1,1) + (L946 / 86400)</f>
        <v>42776.25</v>
      </c>
      <c r="O946" s="8">
        <f>DATE(1970,1,1) + (M946 / 86400)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(E947/D947)*100</f>
        <v>32.444767441860463</v>
      </c>
      <c r="G947" t="s">
        <v>14</v>
      </c>
      <c r="H947">
        <v>1691</v>
      </c>
      <c r="I947" s="13">
        <f>IFERROR(E947/H947,"0")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>DATE(1970,1,1) + (L947 / 86400)</f>
        <v>41004.208333333336</v>
      </c>
      <c r="O947" s="8">
        <f>DATE(1970,1,1) + (M947 / 86400)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(E948/D948)*100</f>
        <v>9.9141184124918666</v>
      </c>
      <c r="G948" t="s">
        <v>14</v>
      </c>
      <c r="H948">
        <v>181</v>
      </c>
      <c r="I948" s="13">
        <f>IFERROR(E948/H948,"0")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>DATE(1970,1,1) + (L948 / 86400)</f>
        <v>40710.208333333336</v>
      </c>
      <c r="O948" s="8">
        <f>DATE(1970,1,1) + (M948 / 86400)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(E949/D949)*100</f>
        <v>26.694444444444443</v>
      </c>
      <c r="G949" t="s">
        <v>14</v>
      </c>
      <c r="H949">
        <v>13</v>
      </c>
      <c r="I949" s="13">
        <f>IFERROR(E949/H949,"0")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>DATE(1970,1,1) + (L949 / 86400)</f>
        <v>41908.208333333336</v>
      </c>
      <c r="O949" s="8">
        <f>DATE(1970,1,1) + (M949 / 86400)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(E950/D950)*100</f>
        <v>62.957446808510639</v>
      </c>
      <c r="G950" t="s">
        <v>74</v>
      </c>
      <c r="H950">
        <v>160</v>
      </c>
      <c r="I950" s="13">
        <f>IFERROR(E950/H950,"0")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>DATE(1970,1,1) + (L950 / 86400)</f>
        <v>41985.25</v>
      </c>
      <c r="O950" s="8">
        <f>DATE(1970,1,1) + (M950 / 86400)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(E951/D951)*100</f>
        <v>161.35593220338984</v>
      </c>
      <c r="G951" t="s">
        <v>20</v>
      </c>
      <c r="H951">
        <v>203</v>
      </c>
      <c r="I951" s="13">
        <f>IFERROR(E951/H951,"0")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>DATE(1970,1,1) + (L951 / 86400)</f>
        <v>42112.208333333328</v>
      </c>
      <c r="O951" s="8">
        <f>DATE(1970,1,1) + (M951 / 86400)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(E952/D952)*100</f>
        <v>5</v>
      </c>
      <c r="G952" t="s">
        <v>14</v>
      </c>
      <c r="H952">
        <v>1</v>
      </c>
      <c r="I952" s="13">
        <f>IFERROR(E952/H952,"0")</f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>DATE(1970,1,1) + (L952 / 86400)</f>
        <v>43571.208333333328</v>
      </c>
      <c r="O952" s="8">
        <f>DATE(1970,1,1) + (M952 / 86400)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(E953/D953)*100</f>
        <v>1096.9379310344827</v>
      </c>
      <c r="G953" t="s">
        <v>20</v>
      </c>
      <c r="H953">
        <v>1559</v>
      </c>
      <c r="I953" s="13">
        <f>IFERROR(E953/H953,"0")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>DATE(1970,1,1) + (L953 / 86400)</f>
        <v>42730.25</v>
      </c>
      <c r="O953" s="8">
        <f>DATE(1970,1,1) + (M953 / 86400)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(E954/D954)*100</f>
        <v>70.094158075601371</v>
      </c>
      <c r="G954" t="s">
        <v>74</v>
      </c>
      <c r="H954">
        <v>2266</v>
      </c>
      <c r="I954" s="13">
        <f>IFERROR(E954/H954,"0")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>DATE(1970,1,1) + (L954 / 86400)</f>
        <v>42591.208333333328</v>
      </c>
      <c r="O954" s="8">
        <f>DATE(1970,1,1) + (M954 / 86400)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(E955/D955)*100</f>
        <v>60</v>
      </c>
      <c r="G955" t="s">
        <v>14</v>
      </c>
      <c r="H955">
        <v>21</v>
      </c>
      <c r="I955" s="13">
        <f>IFERROR(E955/H955,"0")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>DATE(1970,1,1) + (L955 / 86400)</f>
        <v>42358.25</v>
      </c>
      <c r="O955" s="8">
        <f>DATE(1970,1,1) + (M955 / 86400)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(E956/D956)*100</f>
        <v>367.0985915492958</v>
      </c>
      <c r="G956" t="s">
        <v>20</v>
      </c>
      <c r="H956">
        <v>1548</v>
      </c>
      <c r="I956" s="13">
        <f>IFERROR(E956/H956,"0")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>DATE(1970,1,1) + (L956 / 86400)</f>
        <v>41174.208333333336</v>
      </c>
      <c r="O956" s="8">
        <f>DATE(1970,1,1) + (M956 / 86400)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(E957/D957)*100</f>
        <v>1109</v>
      </c>
      <c r="G957" t="s">
        <v>20</v>
      </c>
      <c r="H957">
        <v>80</v>
      </c>
      <c r="I957" s="13">
        <f>IFERROR(E957/H957,"0")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>DATE(1970,1,1) + (L957 / 86400)</f>
        <v>41238.25</v>
      </c>
      <c r="O957" s="8">
        <f>DATE(1970,1,1) + (M957 / 86400)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(E958/D958)*100</f>
        <v>19.028784648187631</v>
      </c>
      <c r="G958" t="s">
        <v>14</v>
      </c>
      <c r="H958">
        <v>830</v>
      </c>
      <c r="I958" s="13">
        <f>IFERROR(E958/H958,"0")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>DATE(1970,1,1) + (L958 / 86400)</f>
        <v>42360.25</v>
      </c>
      <c r="O958" s="8">
        <f>DATE(1970,1,1) + (M958 / 86400)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(E959/D959)*100</f>
        <v>126.87755102040816</v>
      </c>
      <c r="G959" t="s">
        <v>20</v>
      </c>
      <c r="H959">
        <v>131</v>
      </c>
      <c r="I959" s="13">
        <f>IFERROR(E959/H959,"0")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>DATE(1970,1,1) + (L959 / 86400)</f>
        <v>40955.25</v>
      </c>
      <c r="O959" s="8">
        <f>DATE(1970,1,1) + (M959 / 86400)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(E960/D960)*100</f>
        <v>734.63636363636363</v>
      </c>
      <c r="G960" t="s">
        <v>20</v>
      </c>
      <c r="H960">
        <v>112</v>
      </c>
      <c r="I960" s="13">
        <f>IFERROR(E960/H960,"0")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>DATE(1970,1,1) + (L960 / 86400)</f>
        <v>40350.208333333336</v>
      </c>
      <c r="O960" s="8">
        <f>DATE(1970,1,1) + (M960 / 86400)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(E961/D961)*100</f>
        <v>4.5731034482758623</v>
      </c>
      <c r="G961" t="s">
        <v>14</v>
      </c>
      <c r="H961">
        <v>130</v>
      </c>
      <c r="I961" s="13">
        <f>IFERROR(E961/H961,"0")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>DATE(1970,1,1) + (L961 / 86400)</f>
        <v>40357.208333333336</v>
      </c>
      <c r="O961" s="8">
        <f>DATE(1970,1,1) + (M961 / 86400)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(E962/D962)*100</f>
        <v>85.054545454545448</v>
      </c>
      <c r="G962" t="s">
        <v>14</v>
      </c>
      <c r="H962">
        <v>55</v>
      </c>
      <c r="I962" s="13">
        <f>IFERROR(E962/H962,"0")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>DATE(1970,1,1) + (L962 / 86400)</f>
        <v>42408.25</v>
      </c>
      <c r="O962" s="8">
        <f>DATE(1970,1,1) + (M962 / 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(E963/D963)*100</f>
        <v>119.29824561403508</v>
      </c>
      <c r="G963" t="s">
        <v>20</v>
      </c>
      <c r="H963">
        <v>155</v>
      </c>
      <c r="I963" s="13">
        <f>IFERROR(E963/H963,"0")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>DATE(1970,1,1) + (L963 / 86400)</f>
        <v>40591.25</v>
      </c>
      <c r="O963" s="8">
        <f>DATE(1970,1,1) + (M963 / 86400)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(E964/D964)*100</f>
        <v>296.02777777777777</v>
      </c>
      <c r="G964" t="s">
        <v>20</v>
      </c>
      <c r="H964">
        <v>266</v>
      </c>
      <c r="I964" s="13">
        <f>IFERROR(E964/H964,"0")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>DATE(1970,1,1) + (L964 / 86400)</f>
        <v>41592.25</v>
      </c>
      <c r="O964" s="8">
        <f>DATE(1970,1,1) + (M964 / 86400)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(E965/D965)*100</f>
        <v>84.694915254237287</v>
      </c>
      <c r="G965" t="s">
        <v>14</v>
      </c>
      <c r="H965">
        <v>114</v>
      </c>
      <c r="I965" s="13">
        <f>IFERROR(E965/H965,"0")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>DATE(1970,1,1) + (L965 / 86400)</f>
        <v>40607.25</v>
      </c>
      <c r="O965" s="8">
        <f>DATE(1970,1,1) + (M965 / 86400)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(E966/D966)*100</f>
        <v>355.7837837837838</v>
      </c>
      <c r="G966" t="s">
        <v>20</v>
      </c>
      <c r="H966">
        <v>155</v>
      </c>
      <c r="I966" s="13">
        <f>IFERROR(E966/H966,"0")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>DATE(1970,1,1) + (L966 / 86400)</f>
        <v>42135.208333333328</v>
      </c>
      <c r="O966" s="8">
        <f>DATE(1970,1,1) + (M966 / 86400)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(E967/D967)*100</f>
        <v>386.40909090909093</v>
      </c>
      <c r="G967" t="s">
        <v>20</v>
      </c>
      <c r="H967">
        <v>207</v>
      </c>
      <c r="I967" s="13">
        <f>IFERROR(E967/H967,"0")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>DATE(1970,1,1) + (L967 / 86400)</f>
        <v>40203.25</v>
      </c>
      <c r="O967" s="8">
        <f>DATE(1970,1,1) + (M967 / 86400)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(E968/D968)*100</f>
        <v>792.23529411764707</v>
      </c>
      <c r="G968" t="s">
        <v>20</v>
      </c>
      <c r="H968">
        <v>245</v>
      </c>
      <c r="I968" s="13">
        <f>IFERROR(E968/H968,"0")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>DATE(1970,1,1) + (L968 / 86400)</f>
        <v>42901.208333333328</v>
      </c>
      <c r="O968" s="8">
        <f>DATE(1970,1,1) + (M968 / 86400)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(E969/D969)*100</f>
        <v>137.03393665158373</v>
      </c>
      <c r="G969" t="s">
        <v>20</v>
      </c>
      <c r="H969">
        <v>1573</v>
      </c>
      <c r="I969" s="13">
        <f>IFERROR(E969/H969,"0")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>DATE(1970,1,1) + (L969 / 86400)</f>
        <v>41005.208333333336</v>
      </c>
      <c r="O969" s="8">
        <f>DATE(1970,1,1) + (M969 / 86400)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(E970/D970)*100</f>
        <v>338.20833333333337</v>
      </c>
      <c r="G970" t="s">
        <v>20</v>
      </c>
      <c r="H970">
        <v>114</v>
      </c>
      <c r="I970" s="13">
        <f>IFERROR(E970/H970,"0")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>DATE(1970,1,1) + (L970 / 86400)</f>
        <v>40544.25</v>
      </c>
      <c r="O970" s="8">
        <f>DATE(1970,1,1) + (M970 / 86400)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(E971/D971)*100</f>
        <v>108.22784810126582</v>
      </c>
      <c r="G971" t="s">
        <v>20</v>
      </c>
      <c r="H971">
        <v>93</v>
      </c>
      <c r="I971" s="13">
        <f>IFERROR(E971/H971,"0")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>DATE(1970,1,1) + (L971 / 86400)</f>
        <v>43821.25</v>
      </c>
      <c r="O971" s="8">
        <f>DATE(1970,1,1) + (M971 / 86400)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(E972/D972)*100</f>
        <v>60.757639620653315</v>
      </c>
      <c r="G972" t="s">
        <v>14</v>
      </c>
      <c r="H972">
        <v>594</v>
      </c>
      <c r="I972" s="13">
        <f>IFERROR(E972/H972,"0")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>DATE(1970,1,1) + (L972 / 86400)</f>
        <v>40672.208333333336</v>
      </c>
      <c r="O972" s="8">
        <f>DATE(1970,1,1) + (M972 / 86400)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(E973/D973)*100</f>
        <v>27.725490196078432</v>
      </c>
      <c r="G973" t="s">
        <v>14</v>
      </c>
      <c r="H973">
        <v>24</v>
      </c>
      <c r="I973" s="13">
        <f>IFERROR(E973/H973,"0")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>DATE(1970,1,1) + (L973 / 86400)</f>
        <v>41555.208333333336</v>
      </c>
      <c r="O973" s="8">
        <f>DATE(1970,1,1) + (M973 / 86400)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(E974/D974)*100</f>
        <v>228.3934426229508</v>
      </c>
      <c r="G974" t="s">
        <v>20</v>
      </c>
      <c r="H974">
        <v>1681</v>
      </c>
      <c r="I974" s="13">
        <f>IFERROR(E974/H974,"0")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>DATE(1970,1,1) + (L974 / 86400)</f>
        <v>41792.208333333336</v>
      </c>
      <c r="O974" s="8">
        <f>DATE(1970,1,1) + (M974 / 86400)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(E975/D975)*100</f>
        <v>21.615194054500414</v>
      </c>
      <c r="G975" t="s">
        <v>14</v>
      </c>
      <c r="H975">
        <v>252</v>
      </c>
      <c r="I975" s="13">
        <f>IFERROR(E975/H975,"0")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>DATE(1970,1,1) + (L975 / 86400)</f>
        <v>40522.25</v>
      </c>
      <c r="O975" s="8">
        <f>DATE(1970,1,1) + (M975 / 86400)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(E976/D976)*100</f>
        <v>373.875</v>
      </c>
      <c r="G976" t="s">
        <v>20</v>
      </c>
      <c r="H976">
        <v>32</v>
      </c>
      <c r="I976" s="13">
        <f>IFERROR(E976/H976,"0")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>DATE(1970,1,1) + (L976 / 86400)</f>
        <v>41412.208333333336</v>
      </c>
      <c r="O976" s="8">
        <f>DATE(1970,1,1) + (M976 / 86400)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(E977/D977)*100</f>
        <v>154.92592592592592</v>
      </c>
      <c r="G977" t="s">
        <v>20</v>
      </c>
      <c r="H977">
        <v>135</v>
      </c>
      <c r="I977" s="13">
        <f>IFERROR(E977/H977,"0")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>DATE(1970,1,1) + (L977 / 86400)</f>
        <v>42337.25</v>
      </c>
      <c r="O977" s="8">
        <f>DATE(1970,1,1) + (M977 / 86400)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(E978/D978)*100</f>
        <v>322.14999999999998</v>
      </c>
      <c r="G978" t="s">
        <v>20</v>
      </c>
      <c r="H978">
        <v>140</v>
      </c>
      <c r="I978" s="13">
        <f>IFERROR(E978/H978,"0")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>DATE(1970,1,1) + (L978 / 86400)</f>
        <v>40571.25</v>
      </c>
      <c r="O978" s="8">
        <f>DATE(1970,1,1) + (M978 / 86400)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(E979/D979)*100</f>
        <v>73.957142857142856</v>
      </c>
      <c r="G979" t="s">
        <v>14</v>
      </c>
      <c r="H979">
        <v>67</v>
      </c>
      <c r="I979" s="13">
        <f>IFERROR(E979/H979,"0")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>DATE(1970,1,1) + (L979 / 86400)</f>
        <v>43138.25</v>
      </c>
      <c r="O979" s="8">
        <f>DATE(1970,1,1) + (M979 / 86400)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(E980/D980)*100</f>
        <v>864.1</v>
      </c>
      <c r="G980" t="s">
        <v>20</v>
      </c>
      <c r="H980">
        <v>92</v>
      </c>
      <c r="I980" s="13">
        <f>IFERROR(E980/H980,"0")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>DATE(1970,1,1) + (L980 / 86400)</f>
        <v>42686.25</v>
      </c>
      <c r="O980" s="8">
        <f>DATE(1970,1,1) + (M980 / 86400)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(E981/D981)*100</f>
        <v>143.26245847176079</v>
      </c>
      <c r="G981" t="s">
        <v>20</v>
      </c>
      <c r="H981">
        <v>1015</v>
      </c>
      <c r="I981" s="13">
        <f>IFERROR(E981/H981,"0")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>DATE(1970,1,1) + (L981 / 86400)</f>
        <v>42078.208333333328</v>
      </c>
      <c r="O981" s="8">
        <f>DATE(1970,1,1) + (M981 / 86400)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(E982/D982)*100</f>
        <v>40.281762295081968</v>
      </c>
      <c r="G982" t="s">
        <v>14</v>
      </c>
      <c r="H982">
        <v>742</v>
      </c>
      <c r="I982" s="13">
        <f>IFERROR(E982/H982,"0")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>DATE(1970,1,1) + (L982 / 86400)</f>
        <v>42307.208333333328</v>
      </c>
      <c r="O982" s="8">
        <f>DATE(1970,1,1) + (M982 / 86400)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(E983/D983)*100</f>
        <v>178.22388059701493</v>
      </c>
      <c r="G983" t="s">
        <v>20</v>
      </c>
      <c r="H983">
        <v>323</v>
      </c>
      <c r="I983" s="13">
        <f>IFERROR(E983/H983,"0")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>DATE(1970,1,1) + (L983 / 86400)</f>
        <v>43094.25</v>
      </c>
      <c r="O983" s="8">
        <f>DATE(1970,1,1) + (M983 / 86400)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(E984/D984)*100</f>
        <v>84.930555555555557</v>
      </c>
      <c r="G984" t="s">
        <v>14</v>
      </c>
      <c r="H984">
        <v>75</v>
      </c>
      <c r="I984" s="13">
        <f>IFERROR(E984/H984,"0")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>DATE(1970,1,1) + (L984 / 86400)</f>
        <v>40743.208333333336</v>
      </c>
      <c r="O984" s="8">
        <f>DATE(1970,1,1) + (M984 / 86400)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(E985/D985)*100</f>
        <v>145.93648334624322</v>
      </c>
      <c r="G985" t="s">
        <v>20</v>
      </c>
      <c r="H985">
        <v>2326</v>
      </c>
      <c r="I985" s="13">
        <f>IFERROR(E985/H985,"0")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>DATE(1970,1,1) + (L985 / 86400)</f>
        <v>43681.208333333328</v>
      </c>
      <c r="O985" s="8">
        <f>DATE(1970,1,1) + (M985 / 86400)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(E986/D986)*100</f>
        <v>152.46153846153848</v>
      </c>
      <c r="G986" t="s">
        <v>20</v>
      </c>
      <c r="H986">
        <v>381</v>
      </c>
      <c r="I986" s="13">
        <f>IFERROR(E986/H986,"0")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>DATE(1970,1,1) + (L986 / 86400)</f>
        <v>43716.208333333328</v>
      </c>
      <c r="O986" s="8">
        <f>DATE(1970,1,1) + (M986 / 86400)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(E987/D987)*100</f>
        <v>67.129542790152414</v>
      </c>
      <c r="G987" t="s">
        <v>14</v>
      </c>
      <c r="H987">
        <v>4405</v>
      </c>
      <c r="I987" s="13">
        <f>IFERROR(E987/H987,"0")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>DATE(1970,1,1) + (L987 / 86400)</f>
        <v>41614.25</v>
      </c>
      <c r="O987" s="8">
        <f>DATE(1970,1,1) + (M987 / 86400)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(E988/D988)*100</f>
        <v>40.307692307692307</v>
      </c>
      <c r="G988" t="s">
        <v>14</v>
      </c>
      <c r="H988">
        <v>92</v>
      </c>
      <c r="I988" s="13">
        <f>IFERROR(E988/H988,"0")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>DATE(1970,1,1) + (L988 / 86400)</f>
        <v>40638.208333333336</v>
      </c>
      <c r="O988" s="8">
        <f>DATE(1970,1,1) + (M988 / 86400)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(E989/D989)*100</f>
        <v>216.79032258064518</v>
      </c>
      <c r="G989" t="s">
        <v>20</v>
      </c>
      <c r="H989">
        <v>480</v>
      </c>
      <c r="I989" s="13">
        <f>IFERROR(E989/H989,"0")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>DATE(1970,1,1) + (L989 / 86400)</f>
        <v>42852.208333333328</v>
      </c>
      <c r="O989" s="8">
        <f>DATE(1970,1,1) + (M989 / 86400)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(E990/D990)*100</f>
        <v>52.117021276595743</v>
      </c>
      <c r="G990" t="s">
        <v>14</v>
      </c>
      <c r="H990">
        <v>64</v>
      </c>
      <c r="I990" s="13">
        <f>IFERROR(E990/H990,"0")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>DATE(1970,1,1) + (L990 / 86400)</f>
        <v>42686.25</v>
      </c>
      <c r="O990" s="8">
        <f>DATE(1970,1,1) + (M990 / 86400)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(E991/D991)*100</f>
        <v>499.58333333333337</v>
      </c>
      <c r="G991" t="s">
        <v>20</v>
      </c>
      <c r="H991">
        <v>226</v>
      </c>
      <c r="I991" s="13">
        <f>IFERROR(E991/H991,"0")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>DATE(1970,1,1) + (L991 / 86400)</f>
        <v>43571.208333333328</v>
      </c>
      <c r="O991" s="8">
        <f>DATE(1970,1,1) + (M991 / 86400)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(E992/D992)*100</f>
        <v>87.679487179487182</v>
      </c>
      <c r="G992" t="s">
        <v>14</v>
      </c>
      <c r="H992">
        <v>64</v>
      </c>
      <c r="I992" s="13">
        <f>IFERROR(E992/H992,"0")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>DATE(1970,1,1) + (L992 / 86400)</f>
        <v>42432.25</v>
      </c>
      <c r="O992" s="8">
        <f>DATE(1970,1,1) + (M992 / 86400)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(E993/D993)*100</f>
        <v>113.17346938775511</v>
      </c>
      <c r="G993" t="s">
        <v>20</v>
      </c>
      <c r="H993">
        <v>241</v>
      </c>
      <c r="I993" s="13">
        <f>IFERROR(E993/H993,"0")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>DATE(1970,1,1) + (L993 / 86400)</f>
        <v>41907.208333333336</v>
      </c>
      <c r="O993" s="8">
        <f>DATE(1970,1,1) + (M993 / 86400)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(E994/D994)*100</f>
        <v>426.54838709677421</v>
      </c>
      <c r="G994" t="s">
        <v>20</v>
      </c>
      <c r="H994">
        <v>132</v>
      </c>
      <c r="I994" s="13">
        <f>IFERROR(E994/H994,"0")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>DATE(1970,1,1) + (L994 / 86400)</f>
        <v>43227.208333333328</v>
      </c>
      <c r="O994" s="8">
        <f>DATE(1970,1,1) + (M994 / 86400)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(E995/D995)*100</f>
        <v>77.632653061224488</v>
      </c>
      <c r="G995" t="s">
        <v>74</v>
      </c>
      <c r="H995">
        <v>75</v>
      </c>
      <c r="I995" s="13">
        <f>IFERROR(E995/H995,"0")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>DATE(1970,1,1) + (L995 / 86400)</f>
        <v>42362.25</v>
      </c>
      <c r="O995" s="8">
        <f>DATE(1970,1,1) + (M995 / 86400)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(E996/D996)*100</f>
        <v>52.496810772501767</v>
      </c>
      <c r="G996" t="s">
        <v>14</v>
      </c>
      <c r="H996">
        <v>842</v>
      </c>
      <c r="I996" s="13">
        <f>IFERROR(E996/H996,"0")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>DATE(1970,1,1) + (L996 / 86400)</f>
        <v>41929.208333333336</v>
      </c>
      <c r="O996" s="8">
        <f>DATE(1970,1,1) + (M996 / 86400)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(E997/D997)*100</f>
        <v>157.46762589928059</v>
      </c>
      <c r="G997" t="s">
        <v>20</v>
      </c>
      <c r="H997">
        <v>2043</v>
      </c>
      <c r="I997" s="13">
        <f>IFERROR(E997/H997,"0")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>DATE(1970,1,1) + (L997 / 86400)</f>
        <v>43408.208333333328</v>
      </c>
      <c r="O997" s="8">
        <f>DATE(1970,1,1) + (M997 / 86400)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(E998/D998)*100</f>
        <v>72.939393939393938</v>
      </c>
      <c r="G998" t="s">
        <v>14</v>
      </c>
      <c r="H998">
        <v>112</v>
      </c>
      <c r="I998" s="13">
        <f>IFERROR(E998/H998,"0")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>DATE(1970,1,1) + (L998 / 86400)</f>
        <v>41276.25</v>
      </c>
      <c r="O998" s="8">
        <f>DATE(1970,1,1) + (M998 / 86400)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(E999/D999)*100</f>
        <v>60.565789473684205</v>
      </c>
      <c r="G999" t="s">
        <v>74</v>
      </c>
      <c r="H999">
        <v>139</v>
      </c>
      <c r="I999" s="13">
        <f>IFERROR(E999/H999,"0")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>DATE(1970,1,1) + (L999 / 86400)</f>
        <v>41659.25</v>
      </c>
      <c r="O999" s="8">
        <f>DATE(1970,1,1) + (M999 / 86400)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(E1000/D1000)*100</f>
        <v>56.791291291291287</v>
      </c>
      <c r="G1000" t="s">
        <v>14</v>
      </c>
      <c r="H1000">
        <v>374</v>
      </c>
      <c r="I1000" s="13">
        <f>IFERROR(E1000/H1000,"0")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>DATE(1970,1,1) + (L1000 / 86400)</f>
        <v>40220.25</v>
      </c>
      <c r="O1000" s="8">
        <f>DATE(1970,1,1) + (M1000 / 86400)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(E1001/D1001)*100</f>
        <v>56.542754275427541</v>
      </c>
      <c r="G1001" t="s">
        <v>74</v>
      </c>
      <c r="H1001">
        <v>1122</v>
      </c>
      <c r="I1001" s="13">
        <f>IFERROR(E1001/H1001,"0")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>DATE(1970,1,1) + (L1001 / 86400)</f>
        <v>42550.208333333328</v>
      </c>
      <c r="O1001" s="8">
        <f>DATE(1970,1,1) + (M1001 / 86400)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E443F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2976-682A-4F4B-9BE4-6DC8E32E6D2E}">
  <dimension ref="A1:G26"/>
  <sheetViews>
    <sheetView workbookViewId="0">
      <selection activeCell="G29" sqref="G29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3.1640625" bestFit="1" customWidth="1"/>
    <col min="9" max="9" width="14.6640625" bestFit="1" customWidth="1"/>
    <col min="10" max="10" width="18" bestFit="1" customWidth="1"/>
    <col min="11" max="11" width="19.5" bestFit="1" customWidth="1"/>
    <col min="12" max="590" width="15.5" bestFit="1" customWidth="1"/>
  </cols>
  <sheetData>
    <row r="1" spans="1:6" x14ac:dyDescent="0.2">
      <c r="A1" s="6" t="s">
        <v>6</v>
      </c>
      <c r="B1" t="s">
        <v>2046</v>
      </c>
    </row>
    <row r="3" spans="1:6" x14ac:dyDescent="0.2">
      <c r="A3" s="6" t="s">
        <v>2045</v>
      </c>
      <c r="B3" s="6" t="s">
        <v>2033</v>
      </c>
    </row>
    <row r="4" spans="1:6" x14ac:dyDescent="0.2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7" t="s">
        <v>2036</v>
      </c>
      <c r="B5" s="14">
        <v>11</v>
      </c>
      <c r="C5" s="14">
        <v>60</v>
      </c>
      <c r="D5" s="14">
        <v>5</v>
      </c>
      <c r="E5" s="14">
        <v>102</v>
      </c>
      <c r="F5" s="14">
        <v>178</v>
      </c>
    </row>
    <row r="6" spans="1:6" x14ac:dyDescent="0.2">
      <c r="A6" s="7" t="s">
        <v>2037</v>
      </c>
      <c r="B6" s="14">
        <v>4</v>
      </c>
      <c r="C6" s="14">
        <v>20</v>
      </c>
      <c r="D6" s="14"/>
      <c r="E6" s="14">
        <v>22</v>
      </c>
      <c r="F6" s="14">
        <v>46</v>
      </c>
    </row>
    <row r="7" spans="1:6" x14ac:dyDescent="0.2">
      <c r="A7" s="7" t="s">
        <v>2038</v>
      </c>
      <c r="B7" s="14">
        <v>1</v>
      </c>
      <c r="C7" s="14">
        <v>23</v>
      </c>
      <c r="D7" s="14">
        <v>3</v>
      </c>
      <c r="E7" s="14">
        <v>21</v>
      </c>
      <c r="F7" s="14">
        <v>48</v>
      </c>
    </row>
    <row r="8" spans="1:6" x14ac:dyDescent="0.2">
      <c r="A8" s="7" t="s">
        <v>2039</v>
      </c>
      <c r="B8" s="14"/>
      <c r="C8" s="14"/>
      <c r="D8" s="14"/>
      <c r="E8" s="14">
        <v>4</v>
      </c>
      <c r="F8" s="14">
        <v>4</v>
      </c>
    </row>
    <row r="9" spans="1:6" x14ac:dyDescent="0.2">
      <c r="A9" s="7" t="s">
        <v>2040</v>
      </c>
      <c r="B9" s="14">
        <v>10</v>
      </c>
      <c r="C9" s="14">
        <v>66</v>
      </c>
      <c r="D9" s="14"/>
      <c r="E9" s="14">
        <v>99</v>
      </c>
      <c r="F9" s="14">
        <v>175</v>
      </c>
    </row>
    <row r="10" spans="1:6" x14ac:dyDescent="0.2">
      <c r="A10" s="7" t="s">
        <v>2041</v>
      </c>
      <c r="B10" s="14">
        <v>4</v>
      </c>
      <c r="C10" s="14">
        <v>11</v>
      </c>
      <c r="D10" s="14">
        <v>1</v>
      </c>
      <c r="E10" s="14">
        <v>26</v>
      </c>
      <c r="F10" s="14">
        <v>42</v>
      </c>
    </row>
    <row r="11" spans="1:6" x14ac:dyDescent="0.2">
      <c r="A11" s="7" t="s">
        <v>2042</v>
      </c>
      <c r="B11" s="14">
        <v>2</v>
      </c>
      <c r="C11" s="14">
        <v>24</v>
      </c>
      <c r="D11" s="14">
        <v>1</v>
      </c>
      <c r="E11" s="14">
        <v>40</v>
      </c>
      <c r="F11" s="14">
        <v>67</v>
      </c>
    </row>
    <row r="12" spans="1:6" x14ac:dyDescent="0.2">
      <c r="A12" s="7" t="s">
        <v>2043</v>
      </c>
      <c r="B12" s="14">
        <v>2</v>
      </c>
      <c r="C12" s="14">
        <v>28</v>
      </c>
      <c r="D12" s="14">
        <v>2</v>
      </c>
      <c r="E12" s="14">
        <v>64</v>
      </c>
      <c r="F12" s="14">
        <v>96</v>
      </c>
    </row>
    <row r="13" spans="1:6" x14ac:dyDescent="0.2">
      <c r="A13" s="7" t="s">
        <v>2044</v>
      </c>
      <c r="B13" s="14">
        <v>23</v>
      </c>
      <c r="C13" s="14">
        <v>132</v>
      </c>
      <c r="D13" s="14">
        <v>2</v>
      </c>
      <c r="E13" s="14">
        <v>187</v>
      </c>
      <c r="F13" s="14">
        <v>344</v>
      </c>
    </row>
    <row r="14" spans="1:6" x14ac:dyDescent="0.2">
      <c r="A14" s="7" t="s">
        <v>2034</v>
      </c>
      <c r="B14" s="14">
        <v>57</v>
      </c>
      <c r="C14" s="14">
        <v>364</v>
      </c>
      <c r="D14" s="14">
        <v>14</v>
      </c>
      <c r="E14" s="14">
        <v>565</v>
      </c>
      <c r="F14" s="14">
        <v>1000</v>
      </c>
    </row>
    <row r="17" spans="7:7" x14ac:dyDescent="0.2">
      <c r="G17" s="4"/>
    </row>
    <row r="18" spans="7:7" x14ac:dyDescent="0.2">
      <c r="G18" s="4"/>
    </row>
    <row r="19" spans="7:7" x14ac:dyDescent="0.2">
      <c r="G19" s="4"/>
    </row>
    <row r="20" spans="7:7" x14ac:dyDescent="0.2">
      <c r="G20" s="4"/>
    </row>
    <row r="21" spans="7:7" x14ac:dyDescent="0.2">
      <c r="G21" s="4"/>
    </row>
    <row r="22" spans="7:7" x14ac:dyDescent="0.2">
      <c r="G22" s="4"/>
    </row>
    <row r="23" spans="7:7" x14ac:dyDescent="0.2">
      <c r="G23" s="4"/>
    </row>
    <row r="24" spans="7:7" x14ac:dyDescent="0.2">
      <c r="G24" s="4"/>
    </row>
    <row r="25" spans="7:7" x14ac:dyDescent="0.2">
      <c r="G25" s="4"/>
    </row>
    <row r="26" spans="7:7" x14ac:dyDescent="0.2">
      <c r="G26" s="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7DFB-F70B-144E-A45D-390BBE798BB7}">
  <dimension ref="A1:F30"/>
  <sheetViews>
    <sheetView zoomScale="80" zoomScaleNormal="80" workbookViewId="0">
      <selection activeCell="K35" sqref="K35"/>
    </sheetView>
  </sheetViews>
  <sheetFormatPr baseColWidth="10" defaultRowHeight="16" x14ac:dyDescent="0.2"/>
  <cols>
    <col min="1" max="1" width="17.6640625" bestFit="1" customWidth="1"/>
    <col min="2" max="2" width="16.5" bestFit="1" customWidth="1"/>
    <col min="3" max="3" width="6" bestFit="1" customWidth="1"/>
    <col min="4" max="4" width="4.33203125" bestFit="1" customWidth="1"/>
    <col min="5" max="5" width="9.83203125" bestFit="1" customWidth="1"/>
    <col min="6" max="6" width="11.1640625" bestFit="1" customWidth="1"/>
    <col min="7" max="7" width="22" bestFit="1" customWidth="1"/>
    <col min="8" max="8" width="13.1640625" bestFit="1" customWidth="1"/>
    <col min="9" max="9" width="22" bestFit="1" customWidth="1"/>
    <col min="10" max="10" width="18" bestFit="1" customWidth="1"/>
    <col min="11" max="11" width="26.83203125" bestFit="1" customWidth="1"/>
  </cols>
  <sheetData>
    <row r="1" spans="1:6" x14ac:dyDescent="0.2">
      <c r="A1" s="6" t="s">
        <v>6</v>
      </c>
      <c r="B1" t="s">
        <v>2046</v>
      </c>
    </row>
    <row r="2" spans="1:6" x14ac:dyDescent="0.2">
      <c r="A2" s="6" t="s">
        <v>2031</v>
      </c>
      <c r="B2" t="s">
        <v>2046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C5DD-9BF8-7C49-9A07-F48B0901184B}">
  <dimension ref="A1:F33"/>
  <sheetViews>
    <sheetView workbookViewId="0">
      <selection activeCell="F34" sqref="D22:F34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2" bestFit="1" customWidth="1"/>
    <col min="8" max="8" width="13.1640625" bestFit="1" customWidth="1"/>
    <col min="9" max="9" width="22" bestFit="1" customWidth="1"/>
    <col min="10" max="10" width="18" bestFit="1" customWidth="1"/>
    <col min="11" max="11" width="26.83203125" bestFit="1" customWidth="1"/>
  </cols>
  <sheetData>
    <row r="1" spans="1:5" x14ac:dyDescent="0.2">
      <c r="A1" s="6" t="s">
        <v>2031</v>
      </c>
      <c r="B1" t="s">
        <v>2046</v>
      </c>
    </row>
    <row r="2" spans="1:5" x14ac:dyDescent="0.2">
      <c r="A2" s="6" t="s">
        <v>2085</v>
      </c>
      <c r="B2" t="s">
        <v>2046</v>
      </c>
    </row>
    <row r="4" spans="1:5" x14ac:dyDescent="0.2">
      <c r="A4" s="6" t="s">
        <v>2045</v>
      </c>
      <c r="B4" s="6" t="s">
        <v>2033</v>
      </c>
    </row>
    <row r="5" spans="1:5" x14ac:dyDescent="0.2">
      <c r="A5" s="6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6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6" x14ac:dyDescent="0.2">
      <c r="A18" s="9" t="s">
        <v>2034</v>
      </c>
      <c r="B18">
        <v>57</v>
      </c>
      <c r="C18">
        <v>364</v>
      </c>
      <c r="D18">
        <v>565</v>
      </c>
      <c r="E18">
        <v>986</v>
      </c>
    </row>
    <row r="22" spans="1:6" x14ac:dyDescent="0.2">
      <c r="F22" s="4"/>
    </row>
    <row r="23" spans="1:6" x14ac:dyDescent="0.2">
      <c r="F23" s="4"/>
    </row>
    <row r="24" spans="1:6" x14ac:dyDescent="0.2">
      <c r="F24" s="4"/>
    </row>
    <row r="25" spans="1:6" x14ac:dyDescent="0.2">
      <c r="F25" s="4"/>
    </row>
    <row r="26" spans="1:6" x14ac:dyDescent="0.2">
      <c r="F26" s="4"/>
    </row>
    <row r="27" spans="1:6" x14ac:dyDescent="0.2">
      <c r="F27" s="4"/>
    </row>
    <row r="28" spans="1:6" x14ac:dyDescent="0.2">
      <c r="F28" s="4"/>
    </row>
    <row r="29" spans="1:6" x14ac:dyDescent="0.2">
      <c r="F29" s="4"/>
    </row>
    <row r="30" spans="1:6" x14ac:dyDescent="0.2">
      <c r="F30" s="4"/>
    </row>
    <row r="31" spans="1:6" x14ac:dyDescent="0.2">
      <c r="F31" s="4"/>
    </row>
    <row r="32" spans="1:6" x14ac:dyDescent="0.2">
      <c r="F32" s="4"/>
    </row>
    <row r="33" spans="6:6" x14ac:dyDescent="0.2">
      <c r="F33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A9CC-ED3F-BB46-8B30-192A5D0654F2}">
  <dimension ref="A1:H34"/>
  <sheetViews>
    <sheetView topLeftCell="A27" workbookViewId="0">
      <selection activeCell="F9" sqref="F9"/>
    </sheetView>
  </sheetViews>
  <sheetFormatPr baseColWidth="10" defaultRowHeight="16" x14ac:dyDescent="0.2"/>
  <cols>
    <col min="1" max="1" width="27" customWidth="1"/>
    <col min="2" max="2" width="19.6640625" customWidth="1"/>
    <col min="3" max="3" width="18.5" customWidth="1"/>
    <col min="4" max="4" width="18.83203125" customWidth="1"/>
    <col min="5" max="5" width="20.33203125" customWidth="1"/>
    <col min="6" max="6" width="22.5" customWidth="1"/>
    <col min="7" max="7" width="18.1640625" customWidth="1"/>
    <col min="8" max="8" width="19.33203125" customWidth="1"/>
  </cols>
  <sheetData>
    <row r="1" spans="1:8" s="1" customFormat="1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">
      <c r="A2" s="11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s="11" t="s">
        <v>2095</v>
      </c>
      <c r="B3">
        <f>COUNTIFS(Crowdfunding!$G:$G,"successful",Crowdfunding!$D:$D,"&gt;=1000",Crowdfunding!$D:$D,"&lt;5000")</f>
        <v>191</v>
      </c>
      <c r="C3">
        <f>COUNTIFS(Crowdfunding!$G:$G,"failed",Crowdfunding!$D:$D,"&gt;=1000",Crowdfunding!$D:$D,"&lt;5000")</f>
        <v>38</v>
      </c>
      <c r="D3">
        <f>COUNTIFS(Crowdfunding!$G:$G,"canceled",Crowdfunding!$D:$D,"&gt;=1000",Crowdfunding!$D:$D,"&lt;5000")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s="11" t="s">
        <v>2096</v>
      </c>
      <c r="B4">
        <f>COUNTIFS(Crowdfunding!$G:$G,"successful",Crowdfunding!$D:$D,"&gt;=5000",Crowdfunding!$D:$D,"&lt;10000")</f>
        <v>164</v>
      </c>
      <c r="C4">
        <f>COUNTIFS(Crowdfunding!$G:$G,"failed",Crowdfunding!$D:$D,"&gt;=5000",Crowdfunding!$D:$D,"&lt;10000")</f>
        <v>126</v>
      </c>
      <c r="D4">
        <f>COUNTIFS(Crowdfunding!$G:$G,"canceled",Crowdfunding!$D:$D,"&gt;=5000",Crowdfunding!$D:$D,"&lt;10000")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s="11" t="s">
        <v>2097</v>
      </c>
      <c r="B5">
        <f>COUNTIFS(Crowdfunding!$G:$G,"successful",Crowdfunding!$D:$D,"&gt;=10000",Crowdfunding!$D:$D,"&lt;15000")</f>
        <v>4</v>
      </c>
      <c r="C5">
        <f>COUNTIFS(Crowdfunding!$G:$G,"failed",Crowdfunding!$D:$D,"&gt;=10000",Crowdfunding!$D:$D,"&lt;15000")</f>
        <v>5</v>
      </c>
      <c r="D5">
        <f>COUNTIFS(Crowdfunding!$G:$G,"canceled",Crowdfunding!$D:$D,"&gt;=10000",Crowdfunding!$D:$D,"&lt;15000")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s="11" t="s">
        <v>2098</v>
      </c>
      <c r="B6">
        <f>COUNTIFS(Crowdfunding!$G:$G,"successful",Crowdfunding!$D:$D,"&gt;=15000",Crowdfunding!$D:$D,"&lt;20000")</f>
        <v>10</v>
      </c>
      <c r="C6">
        <f>COUNTIFS(Crowdfunding!$G:$G,"failed",Crowdfunding!$D:$D,"&gt;=15000",Crowdfunding!$D:$D,"&lt;20000")</f>
        <v>0</v>
      </c>
      <c r="D6">
        <f>COUNTIFS(Crowdfunding!$G:$G,"canceled",Crowdfunding!$D:$D,"&gt;=15000",Crowdfunding!$D:$D,"&lt;20000")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s="11" t="s">
        <v>2099</v>
      </c>
      <c r="B7">
        <f>COUNTIFS(Crowdfunding!$G:$G,"successful",Crowdfunding!$D:$D,"&gt;=20000",Crowdfunding!$D:$D,"&lt;25000")</f>
        <v>7</v>
      </c>
      <c r="C7">
        <f>COUNTIFS(Crowdfunding!$G:$G,"failed",Crowdfunding!$D:$D,"&gt;=20000",Crowdfunding!$D:$D,"&lt;25000")</f>
        <v>0</v>
      </c>
      <c r="D7">
        <f>COUNTIFS(Crowdfunding!$G:$G,"canceled",Crowdfunding!$D:$D,"&gt;=20000",Crowdfunding!$D:$D,"&lt;25000")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s="11" t="s">
        <v>2100</v>
      </c>
      <c r="B8">
        <f>COUNTIFS(Crowdfunding!$G:$G,"successful",Crowdfunding!$D:$D,"&gt;=25000",Crowdfunding!$D:$D,"&lt;30000")</f>
        <v>11</v>
      </c>
      <c r="C8">
        <f>COUNTIFS(Crowdfunding!$G:$G,"failed",Crowdfunding!$D:$D,"&gt;=25000",Crowdfunding!$D:$D,"&lt;30000")</f>
        <v>3</v>
      </c>
      <c r="D8">
        <f>COUNTIFS(Crowdfunding!$G:$G,"canceled",Crowdfunding!$D:$D,"&gt;=25000",Crowdfunding!$D:$D,"&lt;30000")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s="11" t="s">
        <v>2101</v>
      </c>
      <c r="B9">
        <f>COUNTIFS(Crowdfunding!$G:$G,"successful",Crowdfunding!$D:$D,"&gt;=30000",Crowdfunding!$D:$D,"&lt;35000")</f>
        <v>7</v>
      </c>
      <c r="C9">
        <f>COUNTIFS(Crowdfunding!$G:$G,"failed",Crowdfunding!$D:$D,"&gt;=30000",Crowdfunding!$D:$D,"&lt;35000")</f>
        <v>0</v>
      </c>
      <c r="D9">
        <f>COUNTIFS(Crowdfunding!$G:$G,"canceled",Crowdfunding!$D:$D,"&gt;=30000",Crowdfunding!$D:$D,"&lt;35000")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s="11" t="s">
        <v>2102</v>
      </c>
      <c r="B10">
        <f>COUNTIFS(Crowdfunding!$G:$G,"successful",Crowdfunding!$D:$D,"&gt;=35000",Crowdfunding!$D:$D,"&lt;40000")</f>
        <v>8</v>
      </c>
      <c r="C10">
        <f>COUNTIFS(Crowdfunding!$G:$G,"failed",Crowdfunding!$D:$D,"&gt;=35000",Crowdfunding!$D:$D,"&lt;40000")</f>
        <v>3</v>
      </c>
      <c r="D10">
        <f>COUNTIFS(Crowdfunding!$G:$G,"canceled",Crowdfunding!$D:$D,"&gt;=35000",Crowdfunding!$D:$D,"&lt;40000")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s="11" t="s">
        <v>2103</v>
      </c>
      <c r="B11">
        <f>COUNTIFS(Crowdfunding!$G:$G,"successful",Crowdfunding!$D:$D,"&gt;=40000",Crowdfunding!$D:$D,"&lt;45000")</f>
        <v>11</v>
      </c>
      <c r="C11">
        <f>COUNTIFS(Crowdfunding!$G:$G,"failed",Crowdfunding!$D:$D,"&gt;=40000",Crowdfunding!$D:$D,"&lt;45000")</f>
        <v>3</v>
      </c>
      <c r="D11">
        <f>COUNTIFS(Crowdfunding!$G:$G,"canceled",Crowdfunding!$D:$D,"&gt;=40000",Crowdfunding!$D:$D,"&lt;45000")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s="11" t="s">
        <v>2104</v>
      </c>
      <c r="B12">
        <f>COUNTIFS(Crowdfunding!$G:$G,"successful",Crowdfunding!$D:$D,"&gt;=45000",Crowdfunding!$D:$D,"&lt;50000")</f>
        <v>8</v>
      </c>
      <c r="C12">
        <f>COUNTIFS(Crowdfunding!$G:$G,"failed",Crowdfunding!$D:$D,"&gt;=45000",Crowdfunding!$D:$D,"&lt;50000")</f>
        <v>3</v>
      </c>
      <c r="D12">
        <f>COUNTIFS(Crowdfunding!$G:$G,"canceled",Crowdfunding!$D:$D,"&gt;=45000",Crowdfunding!$D:$D,"&lt;50000")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s="11" t="s">
        <v>2105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27" spans="7:7" x14ac:dyDescent="0.2">
      <c r="G27" s="10"/>
    </row>
    <row r="28" spans="7:7" x14ac:dyDescent="0.2">
      <c r="G28" s="10"/>
    </row>
    <row r="29" spans="7:7" x14ac:dyDescent="0.2">
      <c r="G29" s="10"/>
    </row>
    <row r="30" spans="7:7" x14ac:dyDescent="0.2">
      <c r="G30" s="10"/>
    </row>
    <row r="31" spans="7:7" x14ac:dyDescent="0.2">
      <c r="G31" s="10"/>
    </row>
    <row r="32" spans="7:7" x14ac:dyDescent="0.2">
      <c r="G32" s="10"/>
    </row>
    <row r="33" spans="7:7" x14ac:dyDescent="0.2">
      <c r="G33" s="10"/>
    </row>
    <row r="34" spans="7:7" x14ac:dyDescent="0.2">
      <c r="G34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6077-5B61-1B45-8DB4-BE06F3A75DF3}">
  <dimension ref="A1:M566"/>
  <sheetViews>
    <sheetView zoomScale="109" workbookViewId="0">
      <selection activeCell="H14" sqref="H14"/>
    </sheetView>
  </sheetViews>
  <sheetFormatPr baseColWidth="10" defaultRowHeight="16" x14ac:dyDescent="0.2"/>
  <cols>
    <col min="1" max="1" width="13.5" customWidth="1"/>
    <col min="2" max="2" width="14" customWidth="1"/>
    <col min="4" max="4" width="13" customWidth="1"/>
    <col min="5" max="5" width="13.83203125" customWidth="1"/>
    <col min="9" max="9" width="42.83203125" customWidth="1"/>
    <col min="10" max="10" width="15.6640625" bestFit="1" customWidth="1"/>
    <col min="12" max="12" width="46.83203125" customWidth="1"/>
    <col min="13" max="13" width="12.6640625" bestFit="1" customWidth="1"/>
  </cols>
  <sheetData>
    <row r="1" spans="1:13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3" x14ac:dyDescent="0.2">
      <c r="A2" t="s">
        <v>20</v>
      </c>
      <c r="B2">
        <v>158</v>
      </c>
      <c r="D2" t="s">
        <v>14</v>
      </c>
      <c r="E2">
        <v>0</v>
      </c>
    </row>
    <row r="3" spans="1:13" x14ac:dyDescent="0.2">
      <c r="A3" t="s">
        <v>20</v>
      </c>
      <c r="B3">
        <v>1425</v>
      </c>
      <c r="D3" t="s">
        <v>14</v>
      </c>
      <c r="E3">
        <v>24</v>
      </c>
      <c r="I3" s="16" t="s">
        <v>2107</v>
      </c>
      <c r="J3" s="17">
        <f>AVERAGE(B2:B566)</f>
        <v>851.14690265486729</v>
      </c>
      <c r="L3" s="16" t="s">
        <v>2112</v>
      </c>
      <c r="M3" s="17">
        <f>AVERAGE(E2:E566)</f>
        <v>585.61538461538464</v>
      </c>
    </row>
    <row r="4" spans="1:13" x14ac:dyDescent="0.2">
      <c r="A4" t="s">
        <v>20</v>
      </c>
      <c r="B4">
        <v>174</v>
      </c>
      <c r="D4" t="s">
        <v>14</v>
      </c>
      <c r="E4">
        <v>53</v>
      </c>
      <c r="I4" s="18" t="s">
        <v>2106</v>
      </c>
      <c r="J4" s="19">
        <f>MEDIAN(B2:B566)</f>
        <v>201</v>
      </c>
      <c r="L4" s="18" t="s">
        <v>2113</v>
      </c>
      <c r="M4" s="19">
        <f>MEDIAN(E2:E566)</f>
        <v>114.5</v>
      </c>
    </row>
    <row r="5" spans="1:13" x14ac:dyDescent="0.2">
      <c r="A5" t="s">
        <v>20</v>
      </c>
      <c r="B5">
        <v>227</v>
      </c>
      <c r="D5" t="s">
        <v>14</v>
      </c>
      <c r="E5">
        <v>18</v>
      </c>
      <c r="I5" s="18" t="s">
        <v>2108</v>
      </c>
      <c r="J5" s="19">
        <f>MIN(B2:B566)</f>
        <v>16</v>
      </c>
      <c r="L5" s="18" t="s">
        <v>2114</v>
      </c>
      <c r="M5" s="19">
        <f>MIN(E2:E566)</f>
        <v>0</v>
      </c>
    </row>
    <row r="6" spans="1:13" x14ac:dyDescent="0.2">
      <c r="A6" t="s">
        <v>20</v>
      </c>
      <c r="B6">
        <v>220</v>
      </c>
      <c r="D6" t="s">
        <v>14</v>
      </c>
      <c r="E6">
        <v>44</v>
      </c>
      <c r="I6" s="18" t="s">
        <v>2109</v>
      </c>
      <c r="J6" s="19">
        <f>MAX(B2:B566)</f>
        <v>7295</v>
      </c>
      <c r="L6" s="18" t="s">
        <v>2115</v>
      </c>
      <c r="M6" s="19">
        <f>MAX(E2:E566)</f>
        <v>6080</v>
      </c>
    </row>
    <row r="7" spans="1:13" x14ac:dyDescent="0.2">
      <c r="A7" t="s">
        <v>20</v>
      </c>
      <c r="B7">
        <v>98</v>
      </c>
      <c r="D7" t="s">
        <v>14</v>
      </c>
      <c r="E7">
        <v>27</v>
      </c>
      <c r="I7" s="18" t="s">
        <v>2110</v>
      </c>
      <c r="J7" s="19">
        <f>_xlfn.VAR.P(B2:B566)</f>
        <v>1603373.7324019109</v>
      </c>
      <c r="L7" s="18" t="s">
        <v>2116</v>
      </c>
      <c r="M7" s="19">
        <f>_xlfn.VAR.P(E2:E566)</f>
        <v>921574.68174133555</v>
      </c>
    </row>
    <row r="8" spans="1:13" x14ac:dyDescent="0.2">
      <c r="A8" t="s">
        <v>20</v>
      </c>
      <c r="B8">
        <v>100</v>
      </c>
      <c r="D8" t="s">
        <v>14</v>
      </c>
      <c r="E8">
        <v>55</v>
      </c>
      <c r="I8" s="20" t="s">
        <v>2111</v>
      </c>
      <c r="J8" s="21">
        <f>_xlfn.STDEV.P(B2:B566)</f>
        <v>1266.2439466397898</v>
      </c>
      <c r="L8" s="20" t="s">
        <v>2117</v>
      </c>
      <c r="M8" s="21">
        <f>_xlfn.STDEV.P(E2:E566)</f>
        <v>959.98681331637863</v>
      </c>
    </row>
    <row r="9" spans="1:13" x14ac:dyDescent="0.2">
      <c r="A9" t="s">
        <v>20</v>
      </c>
      <c r="B9">
        <v>1249</v>
      </c>
      <c r="D9" t="s">
        <v>14</v>
      </c>
      <c r="E9">
        <v>200</v>
      </c>
    </row>
    <row r="10" spans="1:13" x14ac:dyDescent="0.2">
      <c r="A10" t="s">
        <v>20</v>
      </c>
      <c r="B10">
        <v>1396</v>
      </c>
      <c r="D10" t="s">
        <v>14</v>
      </c>
      <c r="E10">
        <v>452</v>
      </c>
    </row>
    <row r="11" spans="1:13" x14ac:dyDescent="0.2">
      <c r="A11" t="s">
        <v>20</v>
      </c>
      <c r="B11">
        <v>890</v>
      </c>
      <c r="D11" t="s">
        <v>14</v>
      </c>
      <c r="E11">
        <v>674</v>
      </c>
    </row>
    <row r="12" spans="1:13" x14ac:dyDescent="0.2">
      <c r="A12" t="s">
        <v>20</v>
      </c>
      <c r="B12">
        <v>142</v>
      </c>
      <c r="D12" t="s">
        <v>14</v>
      </c>
      <c r="E12">
        <v>558</v>
      </c>
    </row>
    <row r="13" spans="1:13" x14ac:dyDescent="0.2">
      <c r="A13" t="s">
        <v>20</v>
      </c>
      <c r="B13">
        <v>2673</v>
      </c>
      <c r="D13" t="s">
        <v>14</v>
      </c>
      <c r="E13">
        <v>15</v>
      </c>
    </row>
    <row r="14" spans="1:13" x14ac:dyDescent="0.2">
      <c r="A14" t="s">
        <v>20</v>
      </c>
      <c r="B14">
        <v>163</v>
      </c>
      <c r="D14" t="s">
        <v>14</v>
      </c>
      <c r="E14">
        <v>2307</v>
      </c>
    </row>
    <row r="15" spans="1:13" x14ac:dyDescent="0.2">
      <c r="A15" t="s">
        <v>20</v>
      </c>
      <c r="B15">
        <v>2220</v>
      </c>
      <c r="D15" t="s">
        <v>14</v>
      </c>
      <c r="E15">
        <v>88</v>
      </c>
    </row>
    <row r="16" spans="1:13" x14ac:dyDescent="0.2">
      <c r="A16" t="s">
        <v>20</v>
      </c>
      <c r="B16">
        <v>1606</v>
      </c>
      <c r="D16" t="s">
        <v>14</v>
      </c>
      <c r="E16">
        <v>48</v>
      </c>
    </row>
    <row r="17" spans="1:12" x14ac:dyDescent="0.2">
      <c r="A17" t="s">
        <v>20</v>
      </c>
      <c r="B17">
        <v>129</v>
      </c>
      <c r="D17" t="s">
        <v>14</v>
      </c>
      <c r="E17">
        <v>1</v>
      </c>
    </row>
    <row r="18" spans="1:12" x14ac:dyDescent="0.2">
      <c r="A18" t="s">
        <v>20</v>
      </c>
      <c r="B18">
        <v>226</v>
      </c>
      <c r="D18" t="s">
        <v>14</v>
      </c>
      <c r="E18">
        <v>1467</v>
      </c>
    </row>
    <row r="19" spans="1:12" x14ac:dyDescent="0.2">
      <c r="A19" t="s">
        <v>20</v>
      </c>
      <c r="B19">
        <v>5419</v>
      </c>
      <c r="D19" t="s">
        <v>14</v>
      </c>
      <c r="E19">
        <v>75</v>
      </c>
    </row>
    <row r="20" spans="1:12" x14ac:dyDescent="0.2">
      <c r="A20" t="s">
        <v>20</v>
      </c>
      <c r="B20">
        <v>165</v>
      </c>
      <c r="D20" t="s">
        <v>14</v>
      </c>
      <c r="E20">
        <v>120</v>
      </c>
    </row>
    <row r="21" spans="1:12" x14ac:dyDescent="0.2">
      <c r="A21" t="s">
        <v>20</v>
      </c>
      <c r="B21">
        <v>1965</v>
      </c>
      <c r="D21" t="s">
        <v>14</v>
      </c>
      <c r="E21">
        <v>2253</v>
      </c>
    </row>
    <row r="22" spans="1:12" x14ac:dyDescent="0.2">
      <c r="A22" t="s">
        <v>20</v>
      </c>
      <c r="B22">
        <v>16</v>
      </c>
      <c r="D22" t="s">
        <v>14</v>
      </c>
      <c r="E22">
        <v>5</v>
      </c>
    </row>
    <row r="23" spans="1:12" x14ac:dyDescent="0.2">
      <c r="A23" t="s">
        <v>20</v>
      </c>
      <c r="B23">
        <v>107</v>
      </c>
      <c r="D23" t="s">
        <v>14</v>
      </c>
      <c r="E23">
        <v>38</v>
      </c>
    </row>
    <row r="24" spans="1:12" x14ac:dyDescent="0.2">
      <c r="A24" t="s">
        <v>20</v>
      </c>
      <c r="B24">
        <v>134</v>
      </c>
      <c r="D24" t="s">
        <v>14</v>
      </c>
      <c r="E24">
        <v>12</v>
      </c>
      <c r="L24" s="12"/>
    </row>
    <row r="25" spans="1:12" x14ac:dyDescent="0.2">
      <c r="A25" t="s">
        <v>20</v>
      </c>
      <c r="B25">
        <v>198</v>
      </c>
      <c r="D25" t="s">
        <v>14</v>
      </c>
      <c r="E25">
        <v>1684</v>
      </c>
      <c r="L25" s="12"/>
    </row>
    <row r="26" spans="1:12" x14ac:dyDescent="0.2">
      <c r="A26" t="s">
        <v>20</v>
      </c>
      <c r="B26">
        <v>111</v>
      </c>
      <c r="D26" t="s">
        <v>14</v>
      </c>
      <c r="E26">
        <v>56</v>
      </c>
      <c r="L26" s="12"/>
    </row>
    <row r="27" spans="1:12" x14ac:dyDescent="0.2">
      <c r="A27" t="s">
        <v>20</v>
      </c>
      <c r="B27">
        <v>222</v>
      </c>
      <c r="D27" t="s">
        <v>14</v>
      </c>
      <c r="E27">
        <v>838</v>
      </c>
      <c r="L27" s="12"/>
    </row>
    <row r="28" spans="1:12" x14ac:dyDescent="0.2">
      <c r="A28" t="s">
        <v>20</v>
      </c>
      <c r="B28">
        <v>6212</v>
      </c>
      <c r="D28" t="s">
        <v>14</v>
      </c>
      <c r="E28">
        <v>1000</v>
      </c>
      <c r="L28" s="12"/>
    </row>
    <row r="29" spans="1:12" x14ac:dyDescent="0.2">
      <c r="A29" t="s">
        <v>20</v>
      </c>
      <c r="B29">
        <v>98</v>
      </c>
      <c r="D29" t="s">
        <v>14</v>
      </c>
      <c r="E29">
        <v>1482</v>
      </c>
      <c r="L29" s="12"/>
    </row>
    <row r="30" spans="1:12" x14ac:dyDescent="0.2">
      <c r="A30" t="s">
        <v>20</v>
      </c>
      <c r="B30">
        <v>92</v>
      </c>
      <c r="D30" t="s">
        <v>14</v>
      </c>
      <c r="E30">
        <v>106</v>
      </c>
    </row>
    <row r="31" spans="1:12" x14ac:dyDescent="0.2">
      <c r="A31" t="s">
        <v>20</v>
      </c>
      <c r="B31">
        <v>149</v>
      </c>
      <c r="D31" t="s">
        <v>14</v>
      </c>
      <c r="E31">
        <v>679</v>
      </c>
    </row>
    <row r="32" spans="1:12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56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Pivot_category</vt:lpstr>
      <vt:lpstr>Pivot_subcategory</vt:lpstr>
      <vt:lpstr>Pivot_datecreatedconversion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Nivetha Sundar</cp:lastModifiedBy>
  <dcterms:created xsi:type="dcterms:W3CDTF">2021-09-29T18:52:28Z</dcterms:created>
  <dcterms:modified xsi:type="dcterms:W3CDTF">2023-05-27T07:12:49Z</dcterms:modified>
</cp:coreProperties>
</file>