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vethida/Documents/Summer Session/Data Optimization/Introduction to Optimization/"/>
    </mc:Choice>
  </mc:AlternateContent>
  <xr:revisionPtr revIDLastSave="0" documentId="13_ncr:1_{3B40C462-49B7-1240-8F5E-B49C208D1B52}" xr6:coauthVersionLast="45" xr6:coauthVersionMax="45" xr10:uidLastSave="{00000000-0000-0000-0000-000000000000}"/>
  <bookViews>
    <workbookView xWindow="1620" yWindow="460" windowWidth="27180" windowHeight="15920" activeTab="2" xr2:uid="{00000000-000D-0000-FFFF-FFFF00000000}"/>
  </bookViews>
  <sheets>
    <sheet name="Example Background" sheetId="3" r:id="rId1"/>
    <sheet name="Big Picture" sheetId="5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verage_order">Model!$B$11</definedName>
    <definedName name="BPGlobalMarkerDate" hidden="1">"""7/9/2014 1:02:22 PM"""</definedName>
    <definedName name="costs">Model!$D$9:$D$11</definedName>
    <definedName name="Fixed_cost_of_printing">Model!$B$4</definedName>
    <definedName name="Fixed_cost_of_printing__Calculation">Model!$E$9</definedName>
    <definedName name="MF_ImportRangeEndTopicTable" hidden="1">0</definedName>
    <definedName name="MF_ImportRangeGroupedTopicHeaders" hidden="1">1</definedName>
    <definedName name="MF_ImportRangeKeys" hidden="1">"TV0_1,TV2_1,TV1_0,TV3_2,TV4_2,"</definedName>
    <definedName name="MF_ImportRangeKeysForMap" hidden="1">"TV0_1,TV2_1,TV1_0,TV3_2,TV4_2,"</definedName>
    <definedName name="MF_ImportRangeLinkTopicLabelsToCells" hidden="1">FALSE</definedName>
    <definedName name="MF_ImportRangeMapCollapseTo" hidden="1">0</definedName>
    <definedName name="MF_ImportRangeMapLocation" hidden="1">0</definedName>
    <definedName name="MF_ImportRangeMapName" hidden="1">"Midwest Power Generation"</definedName>
    <definedName name="MF_ImportRangePreFilterData" hidden="1">0</definedName>
    <definedName name="MF_ImportRangeShowCalculatedValues" hidden="1">1</definedName>
    <definedName name="MF_MarkerListIsResource_15" hidden="1">FALSE</definedName>
    <definedName name="MF_PresentationDefinitionArrange" localSheetId="1" hidden="1">FALSE</definedName>
    <definedName name="MF_PresentationFullScreen" localSheetId="1" hidden="1">FALSE</definedName>
    <definedName name="MF_PresentationHyperlinkWindowPos" localSheetId="1" hidden="1">"0,0,0,0"</definedName>
    <definedName name="MF_PresentationPlaybackArrange" localSheetId="1" hidden="1">FALSE</definedName>
    <definedName name="MF_PresentationPlaybackStyle" localSheetId="1" hidden="1">0</definedName>
    <definedName name="MF_PresentationShowNavigator" localSheetId="1" hidden="1">FALSE</definedName>
    <definedName name="MF_PresentationSlideDescriptionBoxes" localSheetId="1" hidden="1">TRUE</definedName>
    <definedName name="MF_PresentationSlideDescriptionWindowPos" localSheetId="1" hidden="1">"0,655,0,123"</definedName>
    <definedName name="MF_PresentationSlideMacro" localSheetId="1" hidden="1">FALSE</definedName>
    <definedName name="MindFMap" localSheetId="1" hidden="1">'Big Picture'!$A$1</definedName>
    <definedName name="MindFMap_CollapseOpenBranchesOnExpand" localSheetId="1" hidden="1">FALSE</definedName>
    <definedName name="MindFMap_ConnectorLabelAlways" localSheetId="1" hidden="1">FALSE</definedName>
    <definedName name="MindFMap_ConnectorLabelOverlap" localSheetId="1" hidden="1">1</definedName>
    <definedName name="MindFMap_ConnectorLabelRotate" localSheetId="1" hidden="1">0</definedName>
    <definedName name="MindFMap_ConnectorLabelStyle" localSheetId="1" hidden="1">1</definedName>
    <definedName name="MindFMap_ConnectorStyle" localSheetId="1" hidden="1">23</definedName>
    <definedName name="MindFMap_ConnectorType" localSheetId="1" hidden="1">1</definedName>
    <definedName name="MindFMap_CustomCollapseInUse" localSheetId="1" hidden="1">TRUE</definedName>
    <definedName name="MindFMap_DisplayTopicAttributes" localSheetId="1" hidden="1">1</definedName>
    <definedName name="MindFMap_FirstLabelHeader" localSheetId="1" hidden="1">TRUE</definedName>
    <definedName name="MindFMap_FontBold" localSheetId="1" hidden="1">FALSE</definedName>
    <definedName name="MindFMap_FontColor" localSheetId="1" hidden="1">0</definedName>
    <definedName name="MindFMap_FontItalic" localSheetId="1" hidden="1">FALSE</definedName>
    <definedName name="MindFMap_FontSize" localSheetId="1" hidden="1">0</definedName>
    <definedName name="MindFMap_LabelsUseColumns" localSheetId="1" hidden="1">TRUE</definedName>
    <definedName name="MindFMap_ShapeStyle" localSheetId="1" hidden="1">23</definedName>
    <definedName name="MindFMap_ShapeType" localSheetId="1" hidden="1">5</definedName>
    <definedName name="MindFMap_TopicLabelAlways" localSheetId="1" hidden="1">FALSE</definedName>
    <definedName name="MindFMap_TreeLayoutAutoArrange" localSheetId="1" hidden="1">0</definedName>
    <definedName name="MindFMap_TreeLayoutDirection" localSheetId="1" hidden="1">4</definedName>
    <definedName name="MindFMap_TreeLayoutLevelSpacing" localSheetId="1" hidden="1">62</definedName>
    <definedName name="MindFMap_TreeLayoutNodeSpacing" localSheetId="1" hidden="1">15</definedName>
    <definedName name="MindFMapsExist" hidden="1">TRUE</definedName>
    <definedName name="Number_mailed">Model!$B$8</definedName>
    <definedName name="Number_of_responses">Model!$E$5</definedName>
    <definedName name="Response_rate">Model!$E$4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otal_cost">Model!$E$12</definedName>
    <definedName name="Total_Revenue">Model!$E$8</definedName>
    <definedName name="Total_variable_cost_of_orders">Model!$E$11</definedName>
    <definedName name="Total_variable_cost_of_printing_mailing">Model!$E$10</definedName>
    <definedName name="Variable_cost_of_printing_mailing">Model!$B$5</definedName>
    <definedName name="Variable_cost_per_order">Model!$B$12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2" i="2" l="1"/>
  <c r="E10" i="2" l="1"/>
  <c r="E9" i="2"/>
  <c r="E5" i="2"/>
  <c r="E8" i="2" s="1"/>
  <c r="E11" i="2" l="1"/>
  <c r="E14" i="2" s="1"/>
  <c r="B53" i="2" s="1"/>
  <c r="B39" i="2" l="1"/>
  <c r="B1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albright</author>
  </authors>
  <commentList>
    <comment ref="E4" authorId="0" shapeId="0" xr:uid="{00000000-0006-0000-0000-000001000000}">
      <text>
        <r>
          <rPr>
            <b/>
            <sz val="8"/>
            <color rgb="FF000000"/>
            <rFont val="Tahoma"/>
            <family val="2"/>
          </rPr>
          <t>Trial value, will do sensitivity analysis on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30" authorId="0" shapeId="0" xr:uid="{9A9D5F8E-82F9-B744-A2B7-04A92032D42C}">
      <text>
        <r>
          <rPr>
            <b/>
            <sz val="8"/>
            <color rgb="FF000000"/>
            <rFont val="Tahoma"/>
            <family val="2"/>
          </rPr>
          <t>Trial value, will do sensitivity analysis on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<sst xmlns="http://schemas.openxmlformats.org/spreadsheetml/2006/main" count="31" uniqueCount="25">
  <si>
    <t>Catalog inputs</t>
  </si>
  <si>
    <t>Model of responses</t>
  </si>
  <si>
    <t>Fixed cost of printing</t>
  </si>
  <si>
    <t>Response rate</t>
  </si>
  <si>
    <t>Variable cost of printing mailing</t>
  </si>
  <si>
    <t>Number of responses</t>
  </si>
  <si>
    <t>Decision variable</t>
  </si>
  <si>
    <t>Model of revenue, costs, and profit</t>
  </si>
  <si>
    <t>Number mailed</t>
  </si>
  <si>
    <t>Total Revenue</t>
  </si>
  <si>
    <t>Order inputs</t>
  </si>
  <si>
    <t>Total variable cost of printing mailing</t>
  </si>
  <si>
    <t>Average order</t>
  </si>
  <si>
    <t>Total variable cost of orders</t>
  </si>
  <si>
    <t>Variable cost per order</t>
  </si>
  <si>
    <t>Total cost</t>
  </si>
  <si>
    <t>Quality Sweaters direct mail model</t>
  </si>
  <si>
    <t>Breakeven Analysis</t>
  </si>
  <si>
    <t>Question 1 - sensitivity of profit to response rate</t>
  </si>
  <si>
    <t>Profit</t>
  </si>
  <si>
    <t>Question 2 - breakeven response rate</t>
  </si>
  <si>
    <t>Question 3 - If the company estimates a response rate of 3%, should it proceed with the mailing?</t>
  </si>
  <si>
    <t>Question 4 - How does the presence of uncertainty affect the usefulness of the model?</t>
  </si>
  <si>
    <t>Fixed cost of printing (Calculation)</t>
  </si>
  <si>
    <t xml:space="preserve">No they should not … the break even response rate is 6%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</si>
</sst>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\-&quot;$&quot;#,##0"/>
    <numFmt numFmtId="165" formatCode="&quot;$&quot;#,##0.00;\-&quot;$&quot;#,##0.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1" applyFont="1" applyFill="1" applyBorder="1"/>
    <xf numFmtId="165" fontId="4" fillId="0" borderId="0" xfId="1" applyNumberFormat="1" applyFont="1" applyFill="1" applyBorder="1"/>
    <xf numFmtId="0" fontId="3" fillId="0" borderId="0" xfId="1" applyFont="1" applyFill="1"/>
    <xf numFmtId="0" fontId="4" fillId="0" borderId="0" xfId="1" applyFont="1" applyFill="1"/>
    <xf numFmtId="164" fontId="4" fillId="0" borderId="0" xfId="1" applyNumberFormat="1" applyFont="1" applyFill="1" applyBorder="1"/>
    <xf numFmtId="9" fontId="2" fillId="0" borderId="0" xfId="2" applyFont="1" applyFill="1" applyBorder="1"/>
    <xf numFmtId="0" fontId="4" fillId="0" borderId="0" xfId="1" applyFont="1" applyFill="1" applyAlignment="1">
      <alignment horizontal="left"/>
    </xf>
    <xf numFmtId="0" fontId="3" fillId="0" borderId="0" xfId="1" applyFont="1" applyFill="1" applyBorder="1"/>
    <xf numFmtId="1" fontId="4" fillId="0" borderId="0" xfId="1" applyNumberFormat="1" applyFont="1" applyFill="1" applyBorder="1"/>
    <xf numFmtId="0" fontId="4" fillId="0" borderId="0" xfId="1" applyFont="1" applyFill="1" applyBorder="1" applyAlignment="1">
      <alignment horizontal="left"/>
    </xf>
    <xf numFmtId="0" fontId="5" fillId="0" borderId="0" xfId="0" applyFont="1"/>
    <xf numFmtId="0" fontId="3" fillId="0" borderId="0" xfId="1" applyFont="1"/>
    <xf numFmtId="0" fontId="4" fillId="0" borderId="0" xfId="1" applyFont="1" applyAlignment="1">
      <alignment horizontal="right"/>
    </xf>
    <xf numFmtId="0" fontId="6" fillId="0" borderId="0" xfId="0" applyFont="1"/>
    <xf numFmtId="9" fontId="4" fillId="0" borderId="0" xfId="1" applyNumberFormat="1" applyFont="1" applyFill="1"/>
    <xf numFmtId="3" fontId="4" fillId="0" borderId="0" xfId="1" applyNumberFormat="1" applyFont="1" applyFill="1"/>
    <xf numFmtId="10" fontId="2" fillId="0" borderId="0" xfId="2" applyNumberFormat="1" applyFont="1" applyFill="1" applyBorder="1"/>
  </cellXfs>
  <cellStyles count="3">
    <cellStyle name="Normal" xfId="0" builtinId="0" customBuiltin="1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Model!$B$16</c:f>
              <c:strCache>
                <c:ptCount val="1"/>
                <c:pt idx="0">
                  <c:v>Profit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Model!$A$18:$A$28</c:f>
              <c:numCache>
                <c:formatCode>0%</c:formatCode>
                <c:ptCount val="1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</c:numCache>
            </c:numRef>
          </c:xVal>
          <c:yVal>
            <c:numRef>
              <c:f>Model!$B$18:$B$28</c:f>
              <c:numCache>
                <c:formatCode>General</c:formatCode>
                <c:ptCount val="11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  <c:pt idx="3">
                  <c:v>160000</c:v>
                </c:pt>
                <c:pt idx="4">
                  <c:v>200000</c:v>
                </c:pt>
                <c:pt idx="5">
                  <c:v>240000</c:v>
                </c:pt>
                <c:pt idx="6">
                  <c:v>280000.00000000006</c:v>
                </c:pt>
                <c:pt idx="7">
                  <c:v>320000</c:v>
                </c:pt>
                <c:pt idx="8">
                  <c:v>360000</c:v>
                </c:pt>
                <c:pt idx="9">
                  <c:v>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77-7C4E-B1B8-863DFB04A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1648047"/>
        <c:axId val="271690623"/>
      </c:scatterChart>
      <c:valAx>
        <c:axId val="271648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90623"/>
        <c:crosses val="autoZero"/>
        <c:crossBetween val="midCat"/>
      </c:valAx>
      <c:valAx>
        <c:axId val="271690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1648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1</xdr:row>
      <xdr:rowOff>76200</xdr:rowOff>
    </xdr:from>
    <xdr:ext cx="8526780" cy="32235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D1F753-92CA-4CAF-9FCE-E031810ACC8B}"/>
            </a:ext>
          </a:extLst>
        </xdr:cNvPr>
        <xdr:cNvSpPr txBox="1"/>
      </xdr:nvSpPr>
      <xdr:spPr>
        <a:xfrm>
          <a:off x="731520" y="259080"/>
          <a:ext cx="8526780" cy="3223575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Quality Sweaters Company sells hand-knitted sweaters. The company is planning to print a catalog of its products and undertake a direct mail campaign. The cost of printing the catalog is $20,000 plus $0.10 per catalog. The cost of mailing each catalog (including postage, order forms, and buying names from a mail-order database) is $0.15. In addition, the company plans to include direct reply envelopes in its mailings and incurs $0.20 in extra costs for each direct mail envelope used by a respondent. The average size of a customer order is $40, and the company’s variable cost per order (primarily due to labor and material costs) averages about 80% of the order’s value—that is, $32. The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company plans to mail 100,000 cata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logs. It wants to develop a spreadsheet model to answer the following questions: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does a change in the response rate affect profit?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2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what response rate does the company break even?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3. If the company estimates a response rate of 3%, should it proceed with the mailing?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does the presence of uncertainty affect the usefulness of the model?</a:t>
          </a:r>
        </a:p>
        <a:p>
          <a:endParaRPr lang="en-US" sz="12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358774</xdr:colOff>
      <xdr:row>7</xdr:row>
      <xdr:rowOff>80644</xdr:rowOff>
    </xdr:from>
    <xdr:to>
      <xdr:col>10</xdr:col>
      <xdr:colOff>536574</xdr:colOff>
      <xdr:row>8</xdr:row>
      <xdr:rowOff>67944</xdr:rowOff>
    </xdr:to>
    <xdr:sp macro="" textlink="">
      <xdr:nvSpPr>
        <xdr:cNvPr id="2" name="BP_ShapeToolbar_8" hidden="1">
          <a:extLst>
            <a:ext uri="{FF2B5EF4-FFF2-40B4-BE49-F238E27FC236}">
              <a16:creationId xmlns:a16="http://schemas.microsoft.com/office/drawing/2014/main" id="{D607F19D-6756-40FC-889F-20C2C2ABE15D}"/>
            </a:ext>
          </a:extLst>
        </xdr:cNvPr>
        <xdr:cNvSpPr/>
      </xdr:nvSpPr>
      <xdr:spPr>
        <a:xfrm>
          <a:off x="6759574" y="1471294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3</xdr:col>
      <xdr:colOff>101600</xdr:colOff>
      <xdr:row>8</xdr:row>
      <xdr:rowOff>130807</xdr:rowOff>
    </xdr:from>
    <xdr:to>
      <xdr:col>3</xdr:col>
      <xdr:colOff>279400</xdr:colOff>
      <xdr:row>9</xdr:row>
      <xdr:rowOff>118107</xdr:rowOff>
    </xdr:to>
    <xdr:sp macro="" textlink="">
      <xdr:nvSpPr>
        <xdr:cNvPr id="3" name="BP_ShapeToolbar_10" hidden="1">
          <a:extLst>
            <a:ext uri="{FF2B5EF4-FFF2-40B4-BE49-F238E27FC236}">
              <a16:creationId xmlns:a16="http://schemas.microsoft.com/office/drawing/2014/main" id="{1E4D7AC5-48AA-442B-876C-7277C94C3655}"/>
            </a:ext>
          </a:extLst>
        </xdr:cNvPr>
        <xdr:cNvSpPr/>
      </xdr:nvSpPr>
      <xdr:spPr>
        <a:xfrm>
          <a:off x="2021840" y="1704337"/>
          <a:ext cx="177800" cy="170180"/>
        </a:xfrm>
        <a:prstGeom prst="roundRect">
          <a:avLst/>
        </a:prstGeom>
        <a:ln>
          <a:noFill/>
        </a:ln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82550</xdr:colOff>
      <xdr:row>18</xdr:row>
      <xdr:rowOff>60038</xdr:rowOff>
    </xdr:from>
    <xdr:to>
      <xdr:col>10</xdr:col>
      <xdr:colOff>506730</xdr:colOff>
      <xdr:row>19</xdr:row>
      <xdr:rowOff>169862</xdr:rowOff>
    </xdr:to>
    <xdr:sp macro="" textlink="">
      <xdr:nvSpPr>
        <xdr:cNvPr id="4" name="BP_Topic_1">
          <a:extLst>
            <a:ext uri="{FF2B5EF4-FFF2-40B4-BE49-F238E27FC236}">
              <a16:creationId xmlns:a16="http://schemas.microsoft.com/office/drawing/2014/main" id="{9A95DA2E-771D-49F8-AFD3-5E54B7BC3921}"/>
            </a:ext>
          </a:extLst>
        </xdr:cNvPr>
        <xdr:cNvSpPr/>
      </xdr:nvSpPr>
      <xdr:spPr>
        <a:xfrm>
          <a:off x="5843270" y="3462368"/>
          <a:ext cx="1064260" cy="292704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cost</a:t>
          </a:r>
        </a:p>
      </xdr:txBody>
    </xdr:sp>
    <xdr:clientData/>
  </xdr:twoCellAnchor>
  <xdr:twoCellAnchor editAs="absolute">
    <xdr:from>
      <xdr:col>8</xdr:col>
      <xdr:colOff>539750</xdr:colOff>
      <xdr:row>9</xdr:row>
      <xdr:rowOff>108932</xdr:rowOff>
    </xdr:from>
    <xdr:to>
      <xdr:col>10</xdr:col>
      <xdr:colOff>434340</xdr:colOff>
      <xdr:row>11</xdr:row>
      <xdr:rowOff>35876</xdr:rowOff>
    </xdr:to>
    <xdr:sp macro="" textlink="">
      <xdr:nvSpPr>
        <xdr:cNvPr id="5" name="BP_Topic_2">
          <a:extLst>
            <a:ext uri="{FF2B5EF4-FFF2-40B4-BE49-F238E27FC236}">
              <a16:creationId xmlns:a16="http://schemas.microsoft.com/office/drawing/2014/main" id="{0D04F924-6310-4F53-8E66-FAAB32EC06EA}"/>
            </a:ext>
          </a:extLst>
        </xdr:cNvPr>
        <xdr:cNvSpPr/>
      </xdr:nvSpPr>
      <xdr:spPr>
        <a:xfrm>
          <a:off x="5660390" y="1865342"/>
          <a:ext cx="1174750" cy="292704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revenue</a:t>
          </a:r>
        </a:p>
      </xdr:txBody>
    </xdr:sp>
    <xdr:clientData/>
  </xdr:twoCellAnchor>
  <xdr:twoCellAnchor editAs="absolute">
    <xdr:from>
      <xdr:col>11</xdr:col>
      <xdr:colOff>574675</xdr:colOff>
      <xdr:row>12</xdr:row>
      <xdr:rowOff>107949</xdr:rowOff>
    </xdr:from>
    <xdr:to>
      <xdr:col>13</xdr:col>
      <xdr:colOff>66675</xdr:colOff>
      <xdr:row>14</xdr:row>
      <xdr:rowOff>104774</xdr:rowOff>
    </xdr:to>
    <xdr:sp macro="" textlink="">
      <xdr:nvSpPr>
        <xdr:cNvPr id="6" name="BP_Topic_3">
          <a:extLst>
            <a:ext uri="{FF2B5EF4-FFF2-40B4-BE49-F238E27FC236}">
              <a16:creationId xmlns:a16="http://schemas.microsoft.com/office/drawing/2014/main" id="{2B176D62-C266-4B2D-B794-F0F468862415}"/>
            </a:ext>
          </a:extLst>
        </xdr:cNvPr>
        <xdr:cNvSpPr/>
      </xdr:nvSpPr>
      <xdr:spPr>
        <a:xfrm>
          <a:off x="7615555" y="2412999"/>
          <a:ext cx="772160" cy="362585"/>
        </a:xfrm>
        <a:prstGeom prst="frame">
          <a:avLst/>
        </a:prstGeom>
        <a:solidFill>
          <a:schemeClr val="bg1">
            <a:lumMod val="65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Profit</a:t>
          </a:r>
        </a:p>
      </xdr:txBody>
    </xdr:sp>
    <xdr:clientData/>
  </xdr:twoCellAnchor>
  <xdr:twoCellAnchor editAs="absolute">
    <xdr:from>
      <xdr:col>6</xdr:col>
      <xdr:colOff>161924</xdr:colOff>
      <xdr:row>20</xdr:row>
      <xdr:rowOff>165099</xdr:rowOff>
    </xdr:from>
    <xdr:to>
      <xdr:col>7</xdr:col>
      <xdr:colOff>428625</xdr:colOff>
      <xdr:row>23</xdr:row>
      <xdr:rowOff>142239</xdr:rowOff>
    </xdr:to>
    <xdr:sp macro="" textlink="">
      <xdr:nvSpPr>
        <xdr:cNvPr id="7" name="BP_Topic_4">
          <a:extLst>
            <a:ext uri="{FF2B5EF4-FFF2-40B4-BE49-F238E27FC236}">
              <a16:creationId xmlns:a16="http://schemas.microsoft.com/office/drawing/2014/main" id="{37853AE2-0698-464F-A839-7E1D61BDE8FD}"/>
            </a:ext>
          </a:extLst>
        </xdr:cNvPr>
        <xdr:cNvSpPr/>
      </xdr:nvSpPr>
      <xdr:spPr>
        <a:xfrm>
          <a:off x="4002404" y="3933189"/>
          <a:ext cx="906781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Fixed cost of printing</a:t>
          </a:r>
        </a:p>
      </xdr:txBody>
    </xdr:sp>
    <xdr:clientData/>
  </xdr:twoCellAnchor>
  <xdr:twoCellAnchor editAs="absolute">
    <xdr:from>
      <xdr:col>5</xdr:col>
      <xdr:colOff>104776</xdr:colOff>
      <xdr:row>17</xdr:row>
      <xdr:rowOff>34280</xdr:rowOff>
    </xdr:from>
    <xdr:to>
      <xdr:col>7</xdr:col>
      <xdr:colOff>461010</xdr:colOff>
      <xdr:row>19</xdr:row>
      <xdr:rowOff>151773</xdr:rowOff>
    </xdr:to>
    <xdr:sp macro="" textlink="">
      <xdr:nvSpPr>
        <xdr:cNvPr id="8" name="BP_Topic_5">
          <a:extLst>
            <a:ext uri="{FF2B5EF4-FFF2-40B4-BE49-F238E27FC236}">
              <a16:creationId xmlns:a16="http://schemas.microsoft.com/office/drawing/2014/main" id="{42A12232-68DD-4C2E-AEE8-E9922F6A784E}"/>
            </a:ext>
          </a:extLst>
        </xdr:cNvPr>
        <xdr:cNvSpPr/>
      </xdr:nvSpPr>
      <xdr:spPr>
        <a:xfrm>
          <a:off x="3305176" y="3253730"/>
          <a:ext cx="1636394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variable cost of printing and mailing</a:t>
          </a:r>
        </a:p>
      </xdr:txBody>
    </xdr:sp>
    <xdr:clientData/>
  </xdr:twoCellAnchor>
  <xdr:twoCellAnchor editAs="absolute">
    <xdr:from>
      <xdr:col>5</xdr:col>
      <xdr:colOff>471170</xdr:colOff>
      <xdr:row>13</xdr:row>
      <xdr:rowOff>97145</xdr:rowOff>
    </xdr:from>
    <xdr:to>
      <xdr:col>7</xdr:col>
      <xdr:colOff>495299</xdr:colOff>
      <xdr:row>16</xdr:row>
      <xdr:rowOff>31758</xdr:rowOff>
    </xdr:to>
    <xdr:sp macro="" textlink="">
      <xdr:nvSpPr>
        <xdr:cNvPr id="9" name="BP_Topic_6">
          <a:extLst>
            <a:ext uri="{FF2B5EF4-FFF2-40B4-BE49-F238E27FC236}">
              <a16:creationId xmlns:a16="http://schemas.microsoft.com/office/drawing/2014/main" id="{03B4B0DF-5ECA-4EC6-B740-68D47685ACE8}"/>
            </a:ext>
          </a:extLst>
        </xdr:cNvPr>
        <xdr:cNvSpPr/>
      </xdr:nvSpPr>
      <xdr:spPr>
        <a:xfrm>
          <a:off x="3671570" y="2585075"/>
          <a:ext cx="1304289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Total variable cost of orders</a:t>
          </a:r>
        </a:p>
      </xdr:txBody>
    </xdr:sp>
    <xdr:clientData/>
  </xdr:twoCellAnchor>
  <xdr:twoCellAnchor editAs="absolute">
    <xdr:from>
      <xdr:col>1</xdr:col>
      <xdr:colOff>333376</xdr:colOff>
      <xdr:row>17</xdr:row>
      <xdr:rowOff>31750</xdr:rowOff>
    </xdr:from>
    <xdr:to>
      <xdr:col>3</xdr:col>
      <xdr:colOff>600076</xdr:colOff>
      <xdr:row>20</xdr:row>
      <xdr:rowOff>8890</xdr:rowOff>
    </xdr:to>
    <xdr:sp macro="" textlink="">
      <xdr:nvSpPr>
        <xdr:cNvPr id="10" name="BP_Topic_7">
          <a:extLst>
            <a:ext uri="{FF2B5EF4-FFF2-40B4-BE49-F238E27FC236}">
              <a16:creationId xmlns:a16="http://schemas.microsoft.com/office/drawing/2014/main" id="{389658B7-3FD5-418C-9B3B-E09DC12CC55F}"/>
            </a:ext>
          </a:extLst>
        </xdr:cNvPr>
        <xdr:cNvSpPr/>
      </xdr:nvSpPr>
      <xdr:spPr>
        <a:xfrm>
          <a:off x="973456" y="3251200"/>
          <a:ext cx="15468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Variable cost of printing and mailing</a:t>
          </a:r>
        </a:p>
      </xdr:txBody>
    </xdr:sp>
    <xdr:clientData/>
  </xdr:twoCellAnchor>
  <xdr:twoCellAnchor editAs="absolute">
    <xdr:from>
      <xdr:col>8</xdr:col>
      <xdr:colOff>571499</xdr:colOff>
      <xdr:row>4</xdr:row>
      <xdr:rowOff>85724</xdr:rowOff>
    </xdr:from>
    <xdr:to>
      <xdr:col>10</xdr:col>
      <xdr:colOff>371474</xdr:colOff>
      <xdr:row>7</xdr:row>
      <xdr:rowOff>62864</xdr:rowOff>
    </xdr:to>
    <xdr:sp macro="" textlink="">
      <xdr:nvSpPr>
        <xdr:cNvPr id="11" name="BP_Topic_8">
          <a:extLst>
            <a:ext uri="{FF2B5EF4-FFF2-40B4-BE49-F238E27FC236}">
              <a16:creationId xmlns:a16="http://schemas.microsoft.com/office/drawing/2014/main" id="{F96C45E6-99A4-456A-AC22-9E7B2A7F7BE1}"/>
            </a:ext>
          </a:extLst>
        </xdr:cNvPr>
        <xdr:cNvSpPr/>
      </xdr:nvSpPr>
      <xdr:spPr>
        <a:xfrm>
          <a:off x="5692139" y="927734"/>
          <a:ext cx="1080135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Average order size ($)</a:t>
          </a:r>
        </a:p>
      </xdr:txBody>
    </xdr:sp>
    <xdr:clientData/>
  </xdr:twoCellAnchor>
  <xdr:twoCellAnchor editAs="absolute">
    <xdr:from>
      <xdr:col>5</xdr:col>
      <xdr:colOff>520700</xdr:colOff>
      <xdr:row>9</xdr:row>
      <xdr:rowOff>47624</xdr:rowOff>
    </xdr:from>
    <xdr:to>
      <xdr:col>7</xdr:col>
      <xdr:colOff>266700</xdr:colOff>
      <xdr:row>12</xdr:row>
      <xdr:rowOff>24764</xdr:rowOff>
    </xdr:to>
    <xdr:sp macro="" textlink="">
      <xdr:nvSpPr>
        <xdr:cNvPr id="12" name="BP_Topic_9">
          <a:extLst>
            <a:ext uri="{FF2B5EF4-FFF2-40B4-BE49-F238E27FC236}">
              <a16:creationId xmlns:a16="http://schemas.microsoft.com/office/drawing/2014/main" id="{A83C4582-7390-43AE-86D7-B3063B56C801}"/>
            </a:ext>
          </a:extLst>
        </xdr:cNvPr>
        <xdr:cNvSpPr/>
      </xdr:nvSpPr>
      <xdr:spPr>
        <a:xfrm>
          <a:off x="3721100" y="1804034"/>
          <a:ext cx="1026160" cy="52578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Variable cost per order</a:t>
          </a:r>
        </a:p>
      </xdr:txBody>
    </xdr:sp>
    <xdr:clientData/>
  </xdr:twoCellAnchor>
  <xdr:twoCellAnchor editAs="absolute">
    <xdr:from>
      <xdr:col>1</xdr:col>
      <xdr:colOff>247650</xdr:colOff>
      <xdr:row>6</xdr:row>
      <xdr:rowOff>82547</xdr:rowOff>
    </xdr:from>
    <xdr:to>
      <xdr:col>3</xdr:col>
      <xdr:colOff>114300</xdr:colOff>
      <xdr:row>8</xdr:row>
      <xdr:rowOff>113027</xdr:rowOff>
    </xdr:to>
    <xdr:sp macro="" textlink="">
      <xdr:nvSpPr>
        <xdr:cNvPr id="13" name="BP_Topic_10">
          <a:extLst>
            <a:ext uri="{FF2B5EF4-FFF2-40B4-BE49-F238E27FC236}">
              <a16:creationId xmlns:a16="http://schemas.microsoft.com/office/drawing/2014/main" id="{EBB3CF3B-A9AF-43A3-BEE2-BAD0CF9A85C8}"/>
            </a:ext>
          </a:extLst>
        </xdr:cNvPr>
        <xdr:cNvSpPr/>
      </xdr:nvSpPr>
      <xdr:spPr>
        <a:xfrm>
          <a:off x="887730" y="1290317"/>
          <a:ext cx="1146810" cy="39624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Response rate</a:t>
          </a:r>
        </a:p>
      </xdr:txBody>
    </xdr:sp>
    <xdr:clientData/>
  </xdr:twoCellAnchor>
  <xdr:twoCellAnchor editAs="absolute">
    <xdr:from>
      <xdr:col>4</xdr:col>
      <xdr:colOff>79375</xdr:colOff>
      <xdr:row>5</xdr:row>
      <xdr:rowOff>135244</xdr:rowOff>
    </xdr:from>
    <xdr:to>
      <xdr:col>6</xdr:col>
      <xdr:colOff>26670</xdr:colOff>
      <xdr:row>8</xdr:row>
      <xdr:rowOff>69857</xdr:rowOff>
    </xdr:to>
    <xdr:sp macro="" textlink="">
      <xdr:nvSpPr>
        <xdr:cNvPr id="14" name="BP_Topic_11">
          <a:extLst>
            <a:ext uri="{FF2B5EF4-FFF2-40B4-BE49-F238E27FC236}">
              <a16:creationId xmlns:a16="http://schemas.microsoft.com/office/drawing/2014/main" id="{7C3D2617-D406-4997-8DE8-D5699584CFC6}"/>
            </a:ext>
          </a:extLst>
        </xdr:cNvPr>
        <xdr:cNvSpPr/>
      </xdr:nvSpPr>
      <xdr:spPr>
        <a:xfrm>
          <a:off x="2639695" y="1160134"/>
          <a:ext cx="1227455" cy="483253"/>
        </a:xfrm>
        <a:prstGeom prst="roundRect">
          <a:avLst/>
        </a:prstGeom>
        <a:solidFill>
          <a:srgbClr val="FFFF99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100" b="0" i="0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Number of responses</a:t>
          </a:r>
        </a:p>
      </xdr:txBody>
    </xdr:sp>
    <xdr:clientData/>
  </xdr:twoCellAnchor>
  <xdr:twoCellAnchor editAs="absolute">
    <xdr:from>
      <xdr:col>3</xdr:col>
      <xdr:colOff>600076</xdr:colOff>
      <xdr:row>18</xdr:row>
      <xdr:rowOff>93027</xdr:rowOff>
    </xdr:from>
    <xdr:to>
      <xdr:col>5</xdr:col>
      <xdr:colOff>104776</xdr:colOff>
      <xdr:row>18</xdr:row>
      <xdr:rowOff>111760</xdr:rowOff>
    </xdr:to>
    <xdr:cxnSp macro="">
      <xdr:nvCxnSpPr>
        <xdr:cNvPr id="15" name="BP_Connector_14">
          <a:extLst>
            <a:ext uri="{FF2B5EF4-FFF2-40B4-BE49-F238E27FC236}">
              <a16:creationId xmlns:a16="http://schemas.microsoft.com/office/drawing/2014/main" id="{F5161E9E-F280-4D79-8CB6-5CCD5E12F23D}"/>
            </a:ext>
          </a:extLst>
        </xdr:cNvPr>
        <xdr:cNvCxnSpPr>
          <a:stCxn id="10" idx="3"/>
          <a:endCxn id="8" idx="1"/>
        </xdr:cNvCxnSpPr>
      </xdr:nvCxnSpPr>
      <xdr:spPr>
        <a:xfrm flipV="1">
          <a:off x="2520316" y="3495357"/>
          <a:ext cx="784860" cy="187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114300</xdr:colOff>
      <xdr:row>7</xdr:row>
      <xdr:rowOff>11111</xdr:rowOff>
    </xdr:from>
    <xdr:to>
      <xdr:col>4</xdr:col>
      <xdr:colOff>79375</xdr:colOff>
      <xdr:row>7</xdr:row>
      <xdr:rowOff>97787</xdr:rowOff>
    </xdr:to>
    <xdr:cxnSp macro="">
      <xdr:nvCxnSpPr>
        <xdr:cNvPr id="16" name="BP_Connector_17">
          <a:extLst>
            <a:ext uri="{FF2B5EF4-FFF2-40B4-BE49-F238E27FC236}">
              <a16:creationId xmlns:a16="http://schemas.microsoft.com/office/drawing/2014/main" id="{9EA4DD86-01FB-4BD9-9571-E59918785981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2034540" y="1401761"/>
          <a:ext cx="605155" cy="866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26670</xdr:colOff>
      <xdr:row>7</xdr:row>
      <xdr:rowOff>11111</xdr:rowOff>
    </xdr:from>
    <xdr:to>
      <xdr:col>8</xdr:col>
      <xdr:colOff>539750</xdr:colOff>
      <xdr:row>10</xdr:row>
      <xdr:rowOff>72404</xdr:rowOff>
    </xdr:to>
    <xdr:cxnSp macro="">
      <xdr:nvCxnSpPr>
        <xdr:cNvPr id="17" name="BP_Connector_18">
          <a:extLst>
            <a:ext uri="{FF2B5EF4-FFF2-40B4-BE49-F238E27FC236}">
              <a16:creationId xmlns:a16="http://schemas.microsoft.com/office/drawing/2014/main" id="{B47DFE7F-2D89-495C-A4DA-FE621CC29DD7}"/>
            </a:ext>
          </a:extLst>
        </xdr:cNvPr>
        <xdr:cNvCxnSpPr>
          <a:stCxn id="14" idx="3"/>
          <a:endCxn id="5" idx="1"/>
        </xdr:cNvCxnSpPr>
      </xdr:nvCxnSpPr>
      <xdr:spPr>
        <a:xfrm>
          <a:off x="3867150" y="1401761"/>
          <a:ext cx="1793240" cy="609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5</xdr:col>
      <xdr:colOff>53023</xdr:colOff>
      <xdr:row>8</xdr:row>
      <xdr:rowOff>69857</xdr:rowOff>
    </xdr:from>
    <xdr:to>
      <xdr:col>5</xdr:col>
      <xdr:colOff>471170</xdr:colOff>
      <xdr:row>14</xdr:row>
      <xdr:rowOff>155892</xdr:rowOff>
    </xdr:to>
    <xdr:cxnSp macro="">
      <xdr:nvCxnSpPr>
        <xdr:cNvPr id="18" name="BP_Connector_19">
          <a:extLst>
            <a:ext uri="{FF2B5EF4-FFF2-40B4-BE49-F238E27FC236}">
              <a16:creationId xmlns:a16="http://schemas.microsoft.com/office/drawing/2014/main" id="{10C54BD8-887D-470C-B5D1-AF3153DD9687}"/>
            </a:ext>
          </a:extLst>
        </xdr:cNvPr>
        <xdr:cNvCxnSpPr>
          <a:stCxn id="14" idx="2"/>
          <a:endCxn id="9" idx="1"/>
        </xdr:cNvCxnSpPr>
      </xdr:nvCxnSpPr>
      <xdr:spPr>
        <a:xfrm>
          <a:off x="3253423" y="1643387"/>
          <a:ext cx="418147" cy="11833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495299</xdr:colOff>
      <xdr:row>14</xdr:row>
      <xdr:rowOff>155892</xdr:rowOff>
    </xdr:from>
    <xdr:to>
      <xdr:col>9</xdr:col>
      <xdr:colOff>82550</xdr:colOff>
      <xdr:row>19</xdr:row>
      <xdr:rowOff>23510</xdr:rowOff>
    </xdr:to>
    <xdr:cxnSp macro="">
      <xdr:nvCxnSpPr>
        <xdr:cNvPr id="19" name="BP_Connector_20">
          <a:extLst>
            <a:ext uri="{FF2B5EF4-FFF2-40B4-BE49-F238E27FC236}">
              <a16:creationId xmlns:a16="http://schemas.microsoft.com/office/drawing/2014/main" id="{4085CC1A-D6AA-4410-9B0B-9583029568AC}"/>
            </a:ext>
          </a:extLst>
        </xdr:cNvPr>
        <xdr:cNvCxnSpPr>
          <a:stCxn id="9" idx="3"/>
          <a:endCxn id="4" idx="1"/>
        </xdr:cNvCxnSpPr>
      </xdr:nvCxnSpPr>
      <xdr:spPr>
        <a:xfrm>
          <a:off x="4975859" y="2826702"/>
          <a:ext cx="867411" cy="7820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461010</xdr:colOff>
      <xdr:row>18</xdr:row>
      <xdr:rowOff>93027</xdr:rowOff>
    </xdr:from>
    <xdr:to>
      <xdr:col>9</xdr:col>
      <xdr:colOff>82550</xdr:colOff>
      <xdr:row>19</xdr:row>
      <xdr:rowOff>23510</xdr:rowOff>
    </xdr:to>
    <xdr:cxnSp macro="">
      <xdr:nvCxnSpPr>
        <xdr:cNvPr id="20" name="BP_Connector_21">
          <a:extLst>
            <a:ext uri="{FF2B5EF4-FFF2-40B4-BE49-F238E27FC236}">
              <a16:creationId xmlns:a16="http://schemas.microsoft.com/office/drawing/2014/main" id="{697A3191-C590-4653-8EA8-288FA28EEDB2}"/>
            </a:ext>
          </a:extLst>
        </xdr:cNvPr>
        <xdr:cNvCxnSpPr>
          <a:stCxn id="8" idx="3"/>
          <a:endCxn id="4" idx="1"/>
        </xdr:cNvCxnSpPr>
      </xdr:nvCxnSpPr>
      <xdr:spPr>
        <a:xfrm>
          <a:off x="4941570" y="3495357"/>
          <a:ext cx="901700" cy="113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7</xdr:col>
      <xdr:colOff>428625</xdr:colOff>
      <xdr:row>19</xdr:row>
      <xdr:rowOff>23510</xdr:rowOff>
    </xdr:from>
    <xdr:to>
      <xdr:col>9</xdr:col>
      <xdr:colOff>82550</xdr:colOff>
      <xdr:row>22</xdr:row>
      <xdr:rowOff>62229</xdr:rowOff>
    </xdr:to>
    <xdr:cxnSp macro="">
      <xdr:nvCxnSpPr>
        <xdr:cNvPr id="21" name="BP_Connector_22">
          <a:extLst>
            <a:ext uri="{FF2B5EF4-FFF2-40B4-BE49-F238E27FC236}">
              <a16:creationId xmlns:a16="http://schemas.microsoft.com/office/drawing/2014/main" id="{3C5A1CB3-074F-4A9A-9637-F40467D2C9EB}"/>
            </a:ext>
          </a:extLst>
        </xdr:cNvPr>
        <xdr:cNvCxnSpPr>
          <a:stCxn id="7" idx="3"/>
          <a:endCxn id="4" idx="1"/>
        </xdr:cNvCxnSpPr>
      </xdr:nvCxnSpPr>
      <xdr:spPr>
        <a:xfrm flipV="1">
          <a:off x="4909185" y="3608720"/>
          <a:ext cx="934085" cy="5873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434340</xdr:colOff>
      <xdr:row>10</xdr:row>
      <xdr:rowOff>72404</xdr:rowOff>
    </xdr:from>
    <xdr:to>
      <xdr:col>11</xdr:col>
      <xdr:colOff>574675</xdr:colOff>
      <xdr:row>13</xdr:row>
      <xdr:rowOff>106362</xdr:rowOff>
    </xdr:to>
    <xdr:cxnSp macro="">
      <xdr:nvCxnSpPr>
        <xdr:cNvPr id="22" name="BP_Connector_23">
          <a:extLst>
            <a:ext uri="{FF2B5EF4-FFF2-40B4-BE49-F238E27FC236}">
              <a16:creationId xmlns:a16="http://schemas.microsoft.com/office/drawing/2014/main" id="{9B2DAF12-7DE4-4F4B-96BD-91C6E0DB0291}"/>
            </a:ext>
          </a:extLst>
        </xdr:cNvPr>
        <xdr:cNvCxnSpPr>
          <a:stCxn id="5" idx="3"/>
          <a:endCxn id="6" idx="1"/>
        </xdr:cNvCxnSpPr>
      </xdr:nvCxnSpPr>
      <xdr:spPr>
        <a:xfrm>
          <a:off x="6835140" y="2011694"/>
          <a:ext cx="780415" cy="5825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10</xdr:col>
      <xdr:colOff>506730</xdr:colOff>
      <xdr:row>13</xdr:row>
      <xdr:rowOff>106362</xdr:rowOff>
    </xdr:from>
    <xdr:to>
      <xdr:col>11</xdr:col>
      <xdr:colOff>574675</xdr:colOff>
      <xdr:row>19</xdr:row>
      <xdr:rowOff>23510</xdr:rowOff>
    </xdr:to>
    <xdr:cxnSp macro="">
      <xdr:nvCxnSpPr>
        <xdr:cNvPr id="23" name="BP_Connector_24">
          <a:extLst>
            <a:ext uri="{FF2B5EF4-FFF2-40B4-BE49-F238E27FC236}">
              <a16:creationId xmlns:a16="http://schemas.microsoft.com/office/drawing/2014/main" id="{2687D164-8E16-4B42-9819-4CB88E3B4DC1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6907530" y="2594292"/>
          <a:ext cx="708025" cy="101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9</xdr:col>
      <xdr:colOff>471487</xdr:colOff>
      <xdr:row>7</xdr:row>
      <xdr:rowOff>62864</xdr:rowOff>
    </xdr:from>
    <xdr:to>
      <xdr:col>9</xdr:col>
      <xdr:colOff>487045</xdr:colOff>
      <xdr:row>9</xdr:row>
      <xdr:rowOff>108932</xdr:rowOff>
    </xdr:to>
    <xdr:cxnSp macro="">
      <xdr:nvCxnSpPr>
        <xdr:cNvPr id="24" name="BP_Connector_25">
          <a:extLst>
            <a:ext uri="{FF2B5EF4-FFF2-40B4-BE49-F238E27FC236}">
              <a16:creationId xmlns:a16="http://schemas.microsoft.com/office/drawing/2014/main" id="{F2F0CE5C-7A6D-4E43-B51D-38BDADE9BED0}"/>
            </a:ext>
          </a:extLst>
        </xdr:cNvPr>
        <xdr:cNvCxnSpPr>
          <a:stCxn id="11" idx="2"/>
          <a:endCxn id="5" idx="0"/>
        </xdr:cNvCxnSpPr>
      </xdr:nvCxnSpPr>
      <xdr:spPr>
        <a:xfrm>
          <a:off x="6232207" y="1453514"/>
          <a:ext cx="15558" cy="4118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393700</xdr:colOff>
      <xdr:row>12</xdr:row>
      <xdr:rowOff>24764</xdr:rowOff>
    </xdr:from>
    <xdr:to>
      <xdr:col>6</xdr:col>
      <xdr:colOff>483235</xdr:colOff>
      <xdr:row>13</xdr:row>
      <xdr:rowOff>97145</xdr:rowOff>
    </xdr:to>
    <xdr:cxnSp macro="">
      <xdr:nvCxnSpPr>
        <xdr:cNvPr id="25" name="BP_Connector_26">
          <a:extLst>
            <a:ext uri="{FF2B5EF4-FFF2-40B4-BE49-F238E27FC236}">
              <a16:creationId xmlns:a16="http://schemas.microsoft.com/office/drawing/2014/main" id="{97235112-59CE-4A03-9F07-E9E180D05107}"/>
            </a:ext>
          </a:extLst>
        </xdr:cNvPr>
        <xdr:cNvCxnSpPr>
          <a:stCxn id="12" idx="2"/>
          <a:endCxn id="9" idx="0"/>
        </xdr:cNvCxnSpPr>
      </xdr:nvCxnSpPr>
      <xdr:spPr>
        <a:xfrm>
          <a:off x="4234180" y="2329814"/>
          <a:ext cx="89535" cy="255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190500</xdr:colOff>
      <xdr:row>7</xdr:row>
      <xdr:rowOff>0</xdr:rowOff>
    </xdr:to>
    <xdr:sp macro="" textlink="">
      <xdr:nvSpPr>
        <xdr:cNvPr id="26" name="BP_Table_Sort_Master" hidden="1">
          <a:extLst>
            <a:ext uri="{FF2B5EF4-FFF2-40B4-BE49-F238E27FC236}">
              <a16:creationId xmlns:a16="http://schemas.microsoft.com/office/drawing/2014/main" id="{5344C02D-42C2-4FD2-9B6B-E10881C0BBA2}"/>
            </a:ext>
          </a:extLst>
        </xdr:cNvPr>
        <xdr:cNvSpPr/>
      </xdr:nvSpPr>
      <xdr:spPr>
        <a:xfrm>
          <a:off x="640080" y="0"/>
          <a:ext cx="190500" cy="1390650"/>
        </a:xfrm>
        <a:prstGeom prst="roundRect">
          <a:avLst/>
        </a:prstGeom>
        <a:blipFill dpi="0" rotWithShape="1">
          <a:blip xmlns:r="http://schemas.openxmlformats.org/officeDocument/2006/relationships" r:embed="rId1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>
    <xdr:from>
      <xdr:col>1</xdr:col>
      <xdr:colOff>152400</xdr:colOff>
      <xdr:row>0</xdr:row>
      <xdr:rowOff>0</xdr:rowOff>
    </xdr:from>
    <xdr:to>
      <xdr:col>1</xdr:col>
      <xdr:colOff>342900</xdr:colOff>
      <xdr:row>7</xdr:row>
      <xdr:rowOff>0</xdr:rowOff>
    </xdr:to>
    <xdr:sp macro="" textlink="">
      <xdr:nvSpPr>
        <xdr:cNvPr id="27" name="BP_Table_Style_Master" hidden="1">
          <a:extLst>
            <a:ext uri="{FF2B5EF4-FFF2-40B4-BE49-F238E27FC236}">
              <a16:creationId xmlns:a16="http://schemas.microsoft.com/office/drawing/2014/main" id="{3B3915B1-8A01-4586-8C19-D24A1107B4B5}"/>
            </a:ext>
          </a:extLst>
        </xdr:cNvPr>
        <xdr:cNvSpPr/>
      </xdr:nvSpPr>
      <xdr:spPr>
        <a:xfrm>
          <a:off x="792480" y="0"/>
          <a:ext cx="190500" cy="1390650"/>
        </a:xfrm>
        <a:prstGeom prst="roundRect">
          <a:avLst/>
        </a:prstGeom>
        <a:blipFill dpi="0" rotWithShape="1">
          <a:blip xmlns:r="http://schemas.openxmlformats.org/officeDocument/2006/relationships" r:embed="rId2"/>
          <a:srcRect/>
          <a:tile tx="0" ty="0" sx="100000" sy="100000" flip="none" algn="tl"/>
        </a:blipFill>
        <a:ln>
          <a:solidFill>
            <a:schemeClr val="tx2">
              <a:lumMod val="60000"/>
              <a:lumOff val="40000"/>
            </a:schemeClr>
          </a:solidFill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lIns="0" tIns="0" rIns="0" bIns="0" rtlCol="0" anchor="ctr" anchorCtr="1"/>
        <a:lstStyle/>
        <a:p>
          <a:endParaRPr lang="en-US" sz="700"/>
        </a:p>
      </xdr:txBody>
    </xdr:sp>
    <xdr:clientData/>
  </xdr:twoCellAnchor>
  <xdr:twoCellAnchor editAs="absolute">
    <xdr:from>
      <xdr:col>3</xdr:col>
      <xdr:colOff>114300</xdr:colOff>
      <xdr:row>8</xdr:row>
      <xdr:rowOff>144777</xdr:rowOff>
    </xdr:from>
    <xdr:to>
      <xdr:col>3</xdr:col>
      <xdr:colOff>266700</xdr:colOff>
      <xdr:row>9</xdr:row>
      <xdr:rowOff>113027</xdr:rowOff>
    </xdr:to>
    <xdr:sp macro="" textlink="">
      <xdr:nvSpPr>
        <xdr:cNvPr id="28" name="BP_TextInfo_10" hidden="1">
          <a:extLst>
            <a:ext uri="{FF2B5EF4-FFF2-40B4-BE49-F238E27FC236}">
              <a16:creationId xmlns:a16="http://schemas.microsoft.com/office/drawing/2014/main" id="{A2ABCEB0-46F1-451C-A240-81A208FAB25C}"/>
            </a:ext>
          </a:extLst>
        </xdr:cNvPr>
        <xdr:cNvSpPr/>
      </xdr:nvSpPr>
      <xdr:spPr>
        <a:xfrm>
          <a:off x="2034540" y="1718307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10</xdr:col>
      <xdr:colOff>371474</xdr:colOff>
      <xdr:row>7</xdr:row>
      <xdr:rowOff>94614</xdr:rowOff>
    </xdr:from>
    <xdr:to>
      <xdr:col>10</xdr:col>
      <xdr:colOff>523874</xdr:colOff>
      <xdr:row>8</xdr:row>
      <xdr:rowOff>62864</xdr:rowOff>
    </xdr:to>
    <xdr:sp macro="" textlink="">
      <xdr:nvSpPr>
        <xdr:cNvPr id="29" name="BP_TextInfo_8" hidden="1">
          <a:extLst>
            <a:ext uri="{FF2B5EF4-FFF2-40B4-BE49-F238E27FC236}">
              <a16:creationId xmlns:a16="http://schemas.microsoft.com/office/drawing/2014/main" id="{86208C4E-E12D-45EB-9F11-C4311679E9C6}"/>
            </a:ext>
          </a:extLst>
        </xdr:cNvPr>
        <xdr:cNvSpPr/>
      </xdr:nvSpPr>
      <xdr:spPr>
        <a:xfrm>
          <a:off x="6772274" y="1485264"/>
          <a:ext cx="152400" cy="151130"/>
        </a:xfrm>
        <a:prstGeom prst="wedgeRoundRectCallout">
          <a:avLst>
            <a:gd name="adj1" fmla="val -65111"/>
            <a:gd name="adj2" fmla="val -81142"/>
            <a:gd name="adj3" fmla="val 16667"/>
          </a:avLst>
        </a:prstGeom>
        <a:solidFill>
          <a:schemeClr val="accent6">
            <a:lumMod val="40000"/>
            <a:lumOff val="60000"/>
          </a:schemeClr>
        </a:solidFill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9</xdr:col>
      <xdr:colOff>491490</xdr:colOff>
      <xdr:row>28</xdr:row>
      <xdr:rowOff>166369</xdr:rowOff>
    </xdr:from>
    <xdr:to>
      <xdr:col>10</xdr:col>
      <xdr:colOff>8890</xdr:colOff>
      <xdr:row>29</xdr:row>
      <xdr:rowOff>102869</xdr:rowOff>
    </xdr:to>
    <xdr:sp macro="" textlink="">
      <xdr:nvSpPr>
        <xdr:cNvPr id="30" name="BP_Collapse_4_4" hidden="1">
          <a:extLst>
            <a:ext uri="{FF2B5EF4-FFF2-40B4-BE49-F238E27FC236}">
              <a16:creationId xmlns:a16="http://schemas.microsoft.com/office/drawing/2014/main" id="{83BFF45C-5D12-4D8E-A979-F20B1FA0179A}"/>
            </a:ext>
          </a:extLst>
        </xdr:cNvPr>
        <xdr:cNvSpPr/>
      </xdr:nvSpPr>
      <xdr:spPr>
        <a:xfrm>
          <a:off x="6252210" y="5397499"/>
          <a:ext cx="157480" cy="119380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66675</xdr:colOff>
      <xdr:row>11</xdr:row>
      <xdr:rowOff>114300</xdr:rowOff>
    </xdr:from>
    <xdr:to>
      <xdr:col>3</xdr:col>
      <xdr:colOff>381000</xdr:colOff>
      <xdr:row>13</xdr:row>
      <xdr:rowOff>105321</xdr:rowOff>
    </xdr:to>
    <xdr:sp macro="" textlink="">
      <xdr:nvSpPr>
        <xdr:cNvPr id="31" name="BP_Topic_13">
          <a:extLst>
            <a:ext uri="{FF2B5EF4-FFF2-40B4-BE49-F238E27FC236}">
              <a16:creationId xmlns:a16="http://schemas.microsoft.com/office/drawing/2014/main" id="{9BEBDAAC-5362-4ED2-B80E-6B9D6C2E0D0F}"/>
            </a:ext>
          </a:extLst>
        </xdr:cNvPr>
        <xdr:cNvSpPr/>
      </xdr:nvSpPr>
      <xdr:spPr>
        <a:xfrm>
          <a:off x="706755" y="2236470"/>
          <a:ext cx="1594485" cy="35678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+mn-ea"/>
              <a:cs typeface="+mn-cs"/>
            </a:rPr>
            <a:t>Number mailed</a:t>
          </a:r>
        </a:p>
      </xdr:txBody>
    </xdr:sp>
    <xdr:clientData/>
  </xdr:twoCellAnchor>
  <xdr:twoCellAnchor editAs="absolute">
    <xdr:from>
      <xdr:col>3</xdr:col>
      <xdr:colOff>381000</xdr:colOff>
      <xdr:row>7</xdr:row>
      <xdr:rowOff>11111</xdr:rowOff>
    </xdr:from>
    <xdr:to>
      <xdr:col>4</xdr:col>
      <xdr:colOff>79375</xdr:colOff>
      <xdr:row>12</xdr:row>
      <xdr:rowOff>109811</xdr:rowOff>
    </xdr:to>
    <xdr:cxnSp macro="">
      <xdr:nvCxnSpPr>
        <xdr:cNvPr id="32" name="BP_Connector_36">
          <a:extLst>
            <a:ext uri="{FF2B5EF4-FFF2-40B4-BE49-F238E27FC236}">
              <a16:creationId xmlns:a16="http://schemas.microsoft.com/office/drawing/2014/main" id="{9825E8E1-05C1-45A4-9634-1B1E014B56C4}"/>
            </a:ext>
          </a:extLst>
        </xdr:cNvPr>
        <xdr:cNvCxnSpPr>
          <a:stCxn id="31" idx="6"/>
          <a:endCxn id="14" idx="1"/>
        </xdr:cNvCxnSpPr>
      </xdr:nvCxnSpPr>
      <xdr:spPr>
        <a:xfrm flipV="1">
          <a:off x="2301240" y="1401761"/>
          <a:ext cx="338455" cy="1013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3</xdr:col>
      <xdr:colOff>381000</xdr:colOff>
      <xdr:row>12</xdr:row>
      <xdr:rowOff>109811</xdr:rowOff>
    </xdr:from>
    <xdr:to>
      <xdr:col>5</xdr:col>
      <xdr:colOff>104776</xdr:colOff>
      <xdr:row>18</xdr:row>
      <xdr:rowOff>93027</xdr:rowOff>
    </xdr:to>
    <xdr:cxnSp macro="">
      <xdr:nvCxnSpPr>
        <xdr:cNvPr id="33" name="BP_Connector_49">
          <a:extLst>
            <a:ext uri="{FF2B5EF4-FFF2-40B4-BE49-F238E27FC236}">
              <a16:creationId xmlns:a16="http://schemas.microsoft.com/office/drawing/2014/main" id="{A1B554E1-F103-4B50-8321-4496F5840251}"/>
            </a:ext>
          </a:extLst>
        </xdr:cNvPr>
        <xdr:cNvCxnSpPr>
          <a:stCxn id="31" idx="6"/>
          <a:endCxn id="8" idx="1"/>
        </xdr:cNvCxnSpPr>
      </xdr:nvCxnSpPr>
      <xdr:spPr>
        <a:xfrm>
          <a:off x="2301240" y="2414861"/>
          <a:ext cx="1003936" cy="10804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</xdr:cxnSp>
    <xdr:clientData/>
  </xdr:twoCellAnchor>
  <xdr:twoCellAnchor editAs="absolute">
    <xdr:from>
      <xdr:col>6</xdr:col>
      <xdr:colOff>17146</xdr:colOff>
      <xdr:row>18</xdr:row>
      <xdr:rowOff>181610</xdr:rowOff>
    </xdr:from>
    <xdr:to>
      <xdr:col>6</xdr:col>
      <xdr:colOff>144146</xdr:colOff>
      <xdr:row>19</xdr:row>
      <xdr:rowOff>121920</xdr:rowOff>
    </xdr:to>
    <xdr:sp macro="" textlink="">
      <xdr:nvSpPr>
        <xdr:cNvPr id="34" name="BP_Collapse_7_4" hidden="1">
          <a:extLst>
            <a:ext uri="{FF2B5EF4-FFF2-40B4-BE49-F238E27FC236}">
              <a16:creationId xmlns:a16="http://schemas.microsoft.com/office/drawing/2014/main" id="{9A194CE2-BD1D-45D5-9253-CD375E5BB20B}"/>
            </a:ext>
          </a:extLst>
        </xdr:cNvPr>
        <xdr:cNvSpPr/>
      </xdr:nvSpPr>
      <xdr:spPr>
        <a:xfrm>
          <a:off x="3857626" y="3583940"/>
          <a:ext cx="127000" cy="123190"/>
        </a:xfrm>
        <a:prstGeom prst="flowChartSummingJunction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419100</xdr:colOff>
      <xdr:row>2</xdr:row>
      <xdr:rowOff>142876</xdr:rowOff>
    </xdr:from>
    <xdr:to>
      <xdr:col>17</xdr:col>
      <xdr:colOff>57150</xdr:colOff>
      <xdr:row>6</xdr:row>
      <xdr:rowOff>9525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33D89E6-8972-4CF9-98D7-0C09445EBE4F}"/>
            </a:ext>
          </a:extLst>
        </xdr:cNvPr>
        <xdr:cNvSpPr txBox="1"/>
      </xdr:nvSpPr>
      <xdr:spPr>
        <a:xfrm>
          <a:off x="8740140" y="508636"/>
          <a:ext cx="2198370" cy="708659"/>
        </a:xfrm>
        <a:prstGeom prst="roundRect">
          <a:avLst/>
        </a:prstGeom>
        <a:solidFill>
          <a:schemeClr val="bg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If the BigPicture</a:t>
          </a:r>
          <a:r>
            <a:rPr lang="en-US" sz="1100" baseline="0"/>
            <a:t> add-in is loaded, run its slideshow to see explanations of this diagram.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10</xdr:row>
      <xdr:rowOff>0</xdr:rowOff>
    </xdr:from>
    <xdr:to>
      <xdr:col>17</xdr:col>
      <xdr:colOff>431223</xdr:colOff>
      <xdr:row>14</xdr:row>
      <xdr:rowOff>175780</xdr:rowOff>
    </xdr:to>
    <xdr:sp macro="" textlink="">
      <xdr:nvSpPr>
        <xdr:cNvPr id="36" name="Picture_Master" hidden="1">
          <a:extLst>
            <a:ext uri="{FF2B5EF4-FFF2-40B4-BE49-F238E27FC236}">
              <a16:creationId xmlns:a16="http://schemas.microsoft.com/office/drawing/2014/main" id="{5E4B13CC-7E44-4389-AEDE-64AFA8FFA40D}"/>
            </a:ext>
          </a:extLst>
        </xdr:cNvPr>
        <xdr:cNvSpPr/>
      </xdr:nvSpPr>
      <xdr:spPr>
        <a:xfrm>
          <a:off x="10241280" y="1939290"/>
          <a:ext cx="1071303" cy="907300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14</xdr:col>
      <xdr:colOff>1</xdr:colOff>
      <xdr:row>5</xdr:row>
      <xdr:rowOff>0</xdr:rowOff>
    </xdr:from>
    <xdr:to>
      <xdr:col>14</xdr:col>
      <xdr:colOff>217200</xdr:colOff>
      <xdr:row>6</xdr:row>
      <xdr:rowOff>31750</xdr:rowOff>
    </xdr:to>
    <xdr:pic>
      <xdr:nvPicPr>
        <xdr:cNvPr id="37" name="BP_Expand_" hidden="1">
          <a:extLst>
            <a:ext uri="{FF2B5EF4-FFF2-40B4-BE49-F238E27FC236}">
              <a16:creationId xmlns:a16="http://schemas.microsoft.com/office/drawing/2014/main" id="{D2B33331-3E0D-46A9-8D1B-34B086A4F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61121" y="1024890"/>
          <a:ext cx="217199" cy="214630"/>
        </a:xfrm>
        <a:prstGeom prst="rect">
          <a:avLst/>
        </a:prstGeom>
      </xdr:spPr>
    </xdr:pic>
    <xdr:clientData/>
  </xdr:twoCellAnchor>
  <xdr:twoCellAnchor editAs="absolute">
    <xdr:from>
      <xdr:col>10</xdr:col>
      <xdr:colOff>441325</xdr:colOff>
      <xdr:row>18</xdr:row>
      <xdr:rowOff>17477</xdr:rowOff>
    </xdr:from>
    <xdr:to>
      <xdr:col>11</xdr:col>
      <xdr:colOff>53975</xdr:colOff>
      <xdr:row>19</xdr:row>
      <xdr:rowOff>49227</xdr:rowOff>
    </xdr:to>
    <xdr:pic>
      <xdr:nvPicPr>
        <xdr:cNvPr id="38" name="BP_Collapse_" hidden="1">
          <a:extLst>
            <a:ext uri="{FF2B5EF4-FFF2-40B4-BE49-F238E27FC236}">
              <a16:creationId xmlns:a16="http://schemas.microsoft.com/office/drawing/2014/main" id="{75AAA944-E761-40AB-AC42-874F5B45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42125" y="3419807"/>
          <a:ext cx="252730" cy="214630"/>
        </a:xfrm>
        <a:prstGeom prst="rect">
          <a:avLst/>
        </a:prstGeom>
      </xdr:spPr>
    </xdr:pic>
    <xdr:clientData/>
  </xdr:twoCellAnchor>
  <xdr:twoCellAnchor editAs="absolute">
    <xdr:from>
      <xdr:col>3</xdr:col>
      <xdr:colOff>114300</xdr:colOff>
      <xdr:row>8</xdr:row>
      <xdr:rowOff>113027</xdr:rowOff>
    </xdr:from>
    <xdr:to>
      <xdr:col>5</xdr:col>
      <xdr:colOff>571500</xdr:colOff>
      <xdr:row>11</xdr:row>
      <xdr:rowOff>27303</xdr:rowOff>
    </xdr:to>
    <xdr:sp macro="" textlink="">
      <xdr:nvSpPr>
        <xdr:cNvPr id="39" name="BP_Textbox_10" hidden="1">
          <a:extLst>
            <a:ext uri="{FF2B5EF4-FFF2-40B4-BE49-F238E27FC236}">
              <a16:creationId xmlns:a16="http://schemas.microsoft.com/office/drawing/2014/main" id="{DAF20CB6-7ED7-46AF-8246-4E06617B352D}"/>
            </a:ext>
          </a:extLst>
        </xdr:cNvPr>
        <xdr:cNvSpPr txBox="1"/>
      </xdr:nvSpPr>
      <xdr:spPr>
        <a:xfrm>
          <a:off x="2034540" y="1686557"/>
          <a:ext cx="1737360" cy="462916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Vary</a:t>
          </a:r>
          <a:r>
            <a:rPr lang="en-US" sz="1000" baseline="0"/>
            <a:t> for sensitivity analysis or to find breakeven value</a:t>
          </a:r>
          <a:endParaRPr lang="en-US" sz="1000"/>
        </a:p>
      </xdr:txBody>
    </xdr:sp>
    <xdr:clientData/>
  </xdr:twoCellAnchor>
  <xdr:twoCellAnchor editAs="absolute">
    <xdr:from>
      <xdr:col>10</xdr:col>
      <xdr:colOff>371474</xdr:colOff>
      <xdr:row>7</xdr:row>
      <xdr:rowOff>62864</xdr:rowOff>
    </xdr:from>
    <xdr:to>
      <xdr:col>13</xdr:col>
      <xdr:colOff>104774</xdr:colOff>
      <xdr:row>10</xdr:row>
      <xdr:rowOff>24764</xdr:rowOff>
    </xdr:to>
    <xdr:sp macro="" textlink="">
      <xdr:nvSpPr>
        <xdr:cNvPr id="40" name="BP_Textbox_8" hidden="1">
          <a:extLst>
            <a:ext uri="{FF2B5EF4-FFF2-40B4-BE49-F238E27FC236}">
              <a16:creationId xmlns:a16="http://schemas.microsoft.com/office/drawing/2014/main" id="{8EE49982-E6AE-4D3E-B411-29613F6F8D2C}"/>
            </a:ext>
          </a:extLst>
        </xdr:cNvPr>
        <xdr:cNvSpPr txBox="1"/>
      </xdr:nvSpPr>
      <xdr:spPr>
        <a:xfrm>
          <a:off x="6772274" y="1453514"/>
          <a:ext cx="1653540" cy="510540"/>
        </a:xfrm>
        <a:prstGeom prst="wedgeRoundRectCallout">
          <a:avLst>
            <a:gd name="adj1" fmla="val -13596"/>
            <a:gd name="adj2" fmla="val -50403"/>
            <a:gd name="adj3" fmla="val 16667"/>
          </a:avLst>
        </a:prstGeom>
        <a:ln>
          <a:solidFill>
            <a:schemeClr val="accent6">
              <a:lumMod val="40000"/>
              <a:lumOff val="60000"/>
            </a:schemeClr>
          </a:solidFill>
        </a:ln>
        <a:effectLst>
          <a:outerShdw blurRad="50800" dist="38100" algn="l" rotWithShape="0">
            <a:prstClr val="black">
              <a:alpha val="40000"/>
            </a:prstClr>
          </a:outerShdw>
          <a:softEdge rad="12700"/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Another good candidate for sensitivity</a:t>
          </a:r>
          <a:r>
            <a:rPr lang="en-US" sz="1000" baseline="0"/>
            <a:t> analysis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511699</xdr:colOff>
      <xdr:row>2</xdr:row>
      <xdr:rowOff>86076</xdr:rowOff>
    </xdr:from>
    <xdr:to>
      <xdr:col>13</xdr:col>
      <xdr:colOff>43108</xdr:colOff>
      <xdr:row>21</xdr:row>
      <xdr:rowOff>159644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45F6D4-5DD3-468E-AE20-C75D72807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43029" y="451836"/>
          <a:ext cx="4834929" cy="3548288"/>
        </a:xfrm>
        <a:prstGeom prst="rect">
          <a:avLst/>
        </a:prstGeom>
      </xdr:spPr>
    </xdr:pic>
    <xdr:clientData/>
  </xdr:twoCellAnchor>
  <xdr:twoCellAnchor>
    <xdr:from>
      <xdr:col>2</xdr:col>
      <xdr:colOff>520700</xdr:colOff>
      <xdr:row>15</xdr:row>
      <xdr:rowOff>12700</xdr:rowOff>
    </xdr:from>
    <xdr:to>
      <xdr:col>5</xdr:col>
      <xdr:colOff>419100</xdr:colOff>
      <xdr:row>28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781CD8-B0CD-D847-B7BC-2A55BDC74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464C-A342-4A8D-809C-DC0D84509773}">
  <dimension ref="A1"/>
  <sheetViews>
    <sheetView workbookViewId="0">
      <selection activeCell="E26" sqref="E26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1B2E5-A736-44EB-A3FF-09E683EE900E}">
  <dimension ref="F3"/>
  <sheetViews>
    <sheetView showGridLines="0" showRowColHeaders="0" zoomScaleNormal="100" workbookViewId="0">
      <selection activeCell="L20" sqref="L20"/>
    </sheetView>
  </sheetViews>
  <sheetFormatPr baseColWidth="10" defaultColWidth="8.83203125" defaultRowHeight="15" x14ac:dyDescent="0.2"/>
  <sheetData>
    <row r="3" spans="6:6" ht="24" x14ac:dyDescent="0.3">
      <c r="F3" s="11" t="s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E61"/>
  <sheetViews>
    <sheetView tabSelected="1" zoomScaleNormal="100" workbookViewId="0">
      <selection activeCell="B12" sqref="B12"/>
    </sheetView>
  </sheetViews>
  <sheetFormatPr baseColWidth="10" defaultColWidth="8.83203125" defaultRowHeight="15" x14ac:dyDescent="0.2"/>
  <cols>
    <col min="1" max="1" width="29" style="4" customWidth="1"/>
    <col min="2" max="2" width="11.1640625" style="4" bestFit="1" customWidth="1"/>
    <col min="3" max="3" width="9.1640625" style="4"/>
    <col min="4" max="4" width="35.83203125" style="4" bestFit="1" customWidth="1"/>
    <col min="5" max="5" width="16.33203125" style="4" customWidth="1"/>
    <col min="6" max="251" width="9.1640625" style="4"/>
    <col min="252" max="252" width="28.5" style="4" customWidth="1"/>
    <col min="253" max="253" width="11.1640625" style="4" bestFit="1" customWidth="1"/>
    <col min="254" max="254" width="9.1640625" style="4"/>
    <col min="255" max="255" width="33.33203125" style="4" bestFit="1" customWidth="1"/>
    <col min="256" max="257" width="9.1640625" style="4"/>
    <col min="258" max="258" width="29.1640625" style="4" bestFit="1" customWidth="1"/>
    <col min="259" max="259" width="7.5" style="4" customWidth="1"/>
    <col min="260" max="507" width="9.1640625" style="4"/>
    <col min="508" max="508" width="28.5" style="4" customWidth="1"/>
    <col min="509" max="509" width="11.1640625" style="4" bestFit="1" customWidth="1"/>
    <col min="510" max="510" width="9.1640625" style="4"/>
    <col min="511" max="511" width="33.33203125" style="4" bestFit="1" customWidth="1"/>
    <col min="512" max="513" width="9.1640625" style="4"/>
    <col min="514" max="514" width="29.1640625" style="4" bestFit="1" customWidth="1"/>
    <col min="515" max="515" width="7.5" style="4" customWidth="1"/>
    <col min="516" max="763" width="9.1640625" style="4"/>
    <col min="764" max="764" width="28.5" style="4" customWidth="1"/>
    <col min="765" max="765" width="11.1640625" style="4" bestFit="1" customWidth="1"/>
    <col min="766" max="766" width="9.1640625" style="4"/>
    <col min="767" max="767" width="33.33203125" style="4" bestFit="1" customWidth="1"/>
    <col min="768" max="769" width="9.1640625" style="4"/>
    <col min="770" max="770" width="29.1640625" style="4" bestFit="1" customWidth="1"/>
    <col min="771" max="771" width="7.5" style="4" customWidth="1"/>
    <col min="772" max="1019" width="9.1640625" style="4"/>
    <col min="1020" max="1020" width="28.5" style="4" customWidth="1"/>
    <col min="1021" max="1021" width="11.1640625" style="4" bestFit="1" customWidth="1"/>
    <col min="1022" max="1022" width="9.1640625" style="4"/>
    <col min="1023" max="1023" width="33.33203125" style="4" bestFit="1" customWidth="1"/>
    <col min="1024" max="1025" width="9.1640625" style="4"/>
    <col min="1026" max="1026" width="29.1640625" style="4" bestFit="1" customWidth="1"/>
    <col min="1027" max="1027" width="7.5" style="4" customWidth="1"/>
    <col min="1028" max="1275" width="9.1640625" style="4"/>
    <col min="1276" max="1276" width="28.5" style="4" customWidth="1"/>
    <col min="1277" max="1277" width="11.1640625" style="4" bestFit="1" customWidth="1"/>
    <col min="1278" max="1278" width="9.1640625" style="4"/>
    <col min="1279" max="1279" width="33.33203125" style="4" bestFit="1" customWidth="1"/>
    <col min="1280" max="1281" width="9.1640625" style="4"/>
    <col min="1282" max="1282" width="29.1640625" style="4" bestFit="1" customWidth="1"/>
    <col min="1283" max="1283" width="7.5" style="4" customWidth="1"/>
    <col min="1284" max="1531" width="9.1640625" style="4"/>
    <col min="1532" max="1532" width="28.5" style="4" customWidth="1"/>
    <col min="1533" max="1533" width="11.1640625" style="4" bestFit="1" customWidth="1"/>
    <col min="1534" max="1534" width="9.1640625" style="4"/>
    <col min="1535" max="1535" width="33.33203125" style="4" bestFit="1" customWidth="1"/>
    <col min="1536" max="1537" width="9.1640625" style="4"/>
    <col min="1538" max="1538" width="29.1640625" style="4" bestFit="1" customWidth="1"/>
    <col min="1539" max="1539" width="7.5" style="4" customWidth="1"/>
    <col min="1540" max="1787" width="9.1640625" style="4"/>
    <col min="1788" max="1788" width="28.5" style="4" customWidth="1"/>
    <col min="1789" max="1789" width="11.1640625" style="4" bestFit="1" customWidth="1"/>
    <col min="1790" max="1790" width="9.1640625" style="4"/>
    <col min="1791" max="1791" width="33.33203125" style="4" bestFit="1" customWidth="1"/>
    <col min="1792" max="1793" width="9.1640625" style="4"/>
    <col min="1794" max="1794" width="29.1640625" style="4" bestFit="1" customWidth="1"/>
    <col min="1795" max="1795" width="7.5" style="4" customWidth="1"/>
    <col min="1796" max="2043" width="9.1640625" style="4"/>
    <col min="2044" max="2044" width="28.5" style="4" customWidth="1"/>
    <col min="2045" max="2045" width="11.1640625" style="4" bestFit="1" customWidth="1"/>
    <col min="2046" max="2046" width="9.1640625" style="4"/>
    <col min="2047" max="2047" width="33.33203125" style="4" bestFit="1" customWidth="1"/>
    <col min="2048" max="2049" width="9.1640625" style="4"/>
    <col min="2050" max="2050" width="29.1640625" style="4" bestFit="1" customWidth="1"/>
    <col min="2051" max="2051" width="7.5" style="4" customWidth="1"/>
    <col min="2052" max="2299" width="9.1640625" style="4"/>
    <col min="2300" max="2300" width="28.5" style="4" customWidth="1"/>
    <col min="2301" max="2301" width="11.1640625" style="4" bestFit="1" customWidth="1"/>
    <col min="2302" max="2302" width="9.1640625" style="4"/>
    <col min="2303" max="2303" width="33.33203125" style="4" bestFit="1" customWidth="1"/>
    <col min="2304" max="2305" width="9.1640625" style="4"/>
    <col min="2306" max="2306" width="29.1640625" style="4" bestFit="1" customWidth="1"/>
    <col min="2307" max="2307" width="7.5" style="4" customWidth="1"/>
    <col min="2308" max="2555" width="9.1640625" style="4"/>
    <col min="2556" max="2556" width="28.5" style="4" customWidth="1"/>
    <col min="2557" max="2557" width="11.1640625" style="4" bestFit="1" customWidth="1"/>
    <col min="2558" max="2558" width="9.1640625" style="4"/>
    <col min="2559" max="2559" width="33.33203125" style="4" bestFit="1" customWidth="1"/>
    <col min="2560" max="2561" width="9.1640625" style="4"/>
    <col min="2562" max="2562" width="29.1640625" style="4" bestFit="1" customWidth="1"/>
    <col min="2563" max="2563" width="7.5" style="4" customWidth="1"/>
    <col min="2564" max="2811" width="9.1640625" style="4"/>
    <col min="2812" max="2812" width="28.5" style="4" customWidth="1"/>
    <col min="2813" max="2813" width="11.1640625" style="4" bestFit="1" customWidth="1"/>
    <col min="2814" max="2814" width="9.1640625" style="4"/>
    <col min="2815" max="2815" width="33.33203125" style="4" bestFit="1" customWidth="1"/>
    <col min="2816" max="2817" width="9.1640625" style="4"/>
    <col min="2818" max="2818" width="29.1640625" style="4" bestFit="1" customWidth="1"/>
    <col min="2819" max="2819" width="7.5" style="4" customWidth="1"/>
    <col min="2820" max="3067" width="9.1640625" style="4"/>
    <col min="3068" max="3068" width="28.5" style="4" customWidth="1"/>
    <col min="3069" max="3069" width="11.1640625" style="4" bestFit="1" customWidth="1"/>
    <col min="3070" max="3070" width="9.1640625" style="4"/>
    <col min="3071" max="3071" width="33.33203125" style="4" bestFit="1" customWidth="1"/>
    <col min="3072" max="3073" width="9.1640625" style="4"/>
    <col min="3074" max="3074" width="29.1640625" style="4" bestFit="1" customWidth="1"/>
    <col min="3075" max="3075" width="7.5" style="4" customWidth="1"/>
    <col min="3076" max="3323" width="9.1640625" style="4"/>
    <col min="3324" max="3324" width="28.5" style="4" customWidth="1"/>
    <col min="3325" max="3325" width="11.1640625" style="4" bestFit="1" customWidth="1"/>
    <col min="3326" max="3326" width="9.1640625" style="4"/>
    <col min="3327" max="3327" width="33.33203125" style="4" bestFit="1" customWidth="1"/>
    <col min="3328" max="3329" width="9.1640625" style="4"/>
    <col min="3330" max="3330" width="29.1640625" style="4" bestFit="1" customWidth="1"/>
    <col min="3331" max="3331" width="7.5" style="4" customWidth="1"/>
    <col min="3332" max="3579" width="9.1640625" style="4"/>
    <col min="3580" max="3580" width="28.5" style="4" customWidth="1"/>
    <col min="3581" max="3581" width="11.1640625" style="4" bestFit="1" customWidth="1"/>
    <col min="3582" max="3582" width="9.1640625" style="4"/>
    <col min="3583" max="3583" width="33.33203125" style="4" bestFit="1" customWidth="1"/>
    <col min="3584" max="3585" width="9.1640625" style="4"/>
    <col min="3586" max="3586" width="29.1640625" style="4" bestFit="1" customWidth="1"/>
    <col min="3587" max="3587" width="7.5" style="4" customWidth="1"/>
    <col min="3588" max="3835" width="9.1640625" style="4"/>
    <col min="3836" max="3836" width="28.5" style="4" customWidth="1"/>
    <col min="3837" max="3837" width="11.1640625" style="4" bestFit="1" customWidth="1"/>
    <col min="3838" max="3838" width="9.1640625" style="4"/>
    <col min="3839" max="3839" width="33.33203125" style="4" bestFit="1" customWidth="1"/>
    <col min="3840" max="3841" width="9.1640625" style="4"/>
    <col min="3842" max="3842" width="29.1640625" style="4" bestFit="1" customWidth="1"/>
    <col min="3843" max="3843" width="7.5" style="4" customWidth="1"/>
    <col min="3844" max="4091" width="9.1640625" style="4"/>
    <col min="4092" max="4092" width="28.5" style="4" customWidth="1"/>
    <col min="4093" max="4093" width="11.1640625" style="4" bestFit="1" customWidth="1"/>
    <col min="4094" max="4094" width="9.1640625" style="4"/>
    <col min="4095" max="4095" width="33.33203125" style="4" bestFit="1" customWidth="1"/>
    <col min="4096" max="4097" width="9.1640625" style="4"/>
    <col min="4098" max="4098" width="29.1640625" style="4" bestFit="1" customWidth="1"/>
    <col min="4099" max="4099" width="7.5" style="4" customWidth="1"/>
    <col min="4100" max="4347" width="9.1640625" style="4"/>
    <col min="4348" max="4348" width="28.5" style="4" customWidth="1"/>
    <col min="4349" max="4349" width="11.1640625" style="4" bestFit="1" customWidth="1"/>
    <col min="4350" max="4350" width="9.1640625" style="4"/>
    <col min="4351" max="4351" width="33.33203125" style="4" bestFit="1" customWidth="1"/>
    <col min="4352" max="4353" width="9.1640625" style="4"/>
    <col min="4354" max="4354" width="29.1640625" style="4" bestFit="1" customWidth="1"/>
    <col min="4355" max="4355" width="7.5" style="4" customWidth="1"/>
    <col min="4356" max="4603" width="9.1640625" style="4"/>
    <col min="4604" max="4604" width="28.5" style="4" customWidth="1"/>
    <col min="4605" max="4605" width="11.1640625" style="4" bestFit="1" customWidth="1"/>
    <col min="4606" max="4606" width="9.1640625" style="4"/>
    <col min="4607" max="4607" width="33.33203125" style="4" bestFit="1" customWidth="1"/>
    <col min="4608" max="4609" width="9.1640625" style="4"/>
    <col min="4610" max="4610" width="29.1640625" style="4" bestFit="1" customWidth="1"/>
    <col min="4611" max="4611" width="7.5" style="4" customWidth="1"/>
    <col min="4612" max="4859" width="9.1640625" style="4"/>
    <col min="4860" max="4860" width="28.5" style="4" customWidth="1"/>
    <col min="4861" max="4861" width="11.1640625" style="4" bestFit="1" customWidth="1"/>
    <col min="4862" max="4862" width="9.1640625" style="4"/>
    <col min="4863" max="4863" width="33.33203125" style="4" bestFit="1" customWidth="1"/>
    <col min="4864" max="4865" width="9.1640625" style="4"/>
    <col min="4866" max="4866" width="29.1640625" style="4" bestFit="1" customWidth="1"/>
    <col min="4867" max="4867" width="7.5" style="4" customWidth="1"/>
    <col min="4868" max="5115" width="9.1640625" style="4"/>
    <col min="5116" max="5116" width="28.5" style="4" customWidth="1"/>
    <col min="5117" max="5117" width="11.1640625" style="4" bestFit="1" customWidth="1"/>
    <col min="5118" max="5118" width="9.1640625" style="4"/>
    <col min="5119" max="5119" width="33.33203125" style="4" bestFit="1" customWidth="1"/>
    <col min="5120" max="5121" width="9.1640625" style="4"/>
    <col min="5122" max="5122" width="29.1640625" style="4" bestFit="1" customWidth="1"/>
    <col min="5123" max="5123" width="7.5" style="4" customWidth="1"/>
    <col min="5124" max="5371" width="9.1640625" style="4"/>
    <col min="5372" max="5372" width="28.5" style="4" customWidth="1"/>
    <col min="5373" max="5373" width="11.1640625" style="4" bestFit="1" customWidth="1"/>
    <col min="5374" max="5374" width="9.1640625" style="4"/>
    <col min="5375" max="5375" width="33.33203125" style="4" bestFit="1" customWidth="1"/>
    <col min="5376" max="5377" width="9.1640625" style="4"/>
    <col min="5378" max="5378" width="29.1640625" style="4" bestFit="1" customWidth="1"/>
    <col min="5379" max="5379" width="7.5" style="4" customWidth="1"/>
    <col min="5380" max="5627" width="9.1640625" style="4"/>
    <col min="5628" max="5628" width="28.5" style="4" customWidth="1"/>
    <col min="5629" max="5629" width="11.1640625" style="4" bestFit="1" customWidth="1"/>
    <col min="5630" max="5630" width="9.1640625" style="4"/>
    <col min="5631" max="5631" width="33.33203125" style="4" bestFit="1" customWidth="1"/>
    <col min="5632" max="5633" width="9.1640625" style="4"/>
    <col min="5634" max="5634" width="29.1640625" style="4" bestFit="1" customWidth="1"/>
    <col min="5635" max="5635" width="7.5" style="4" customWidth="1"/>
    <col min="5636" max="5883" width="9.1640625" style="4"/>
    <col min="5884" max="5884" width="28.5" style="4" customWidth="1"/>
    <col min="5885" max="5885" width="11.1640625" style="4" bestFit="1" customWidth="1"/>
    <col min="5886" max="5886" width="9.1640625" style="4"/>
    <col min="5887" max="5887" width="33.33203125" style="4" bestFit="1" customWidth="1"/>
    <col min="5888" max="5889" width="9.1640625" style="4"/>
    <col min="5890" max="5890" width="29.1640625" style="4" bestFit="1" customWidth="1"/>
    <col min="5891" max="5891" width="7.5" style="4" customWidth="1"/>
    <col min="5892" max="6139" width="9.1640625" style="4"/>
    <col min="6140" max="6140" width="28.5" style="4" customWidth="1"/>
    <col min="6141" max="6141" width="11.1640625" style="4" bestFit="1" customWidth="1"/>
    <col min="6142" max="6142" width="9.1640625" style="4"/>
    <col min="6143" max="6143" width="33.33203125" style="4" bestFit="1" customWidth="1"/>
    <col min="6144" max="6145" width="9.1640625" style="4"/>
    <col min="6146" max="6146" width="29.1640625" style="4" bestFit="1" customWidth="1"/>
    <col min="6147" max="6147" width="7.5" style="4" customWidth="1"/>
    <col min="6148" max="6395" width="9.1640625" style="4"/>
    <col min="6396" max="6396" width="28.5" style="4" customWidth="1"/>
    <col min="6397" max="6397" width="11.1640625" style="4" bestFit="1" customWidth="1"/>
    <col min="6398" max="6398" width="9.1640625" style="4"/>
    <col min="6399" max="6399" width="33.33203125" style="4" bestFit="1" customWidth="1"/>
    <col min="6400" max="6401" width="9.1640625" style="4"/>
    <col min="6402" max="6402" width="29.1640625" style="4" bestFit="1" customWidth="1"/>
    <col min="6403" max="6403" width="7.5" style="4" customWidth="1"/>
    <col min="6404" max="6651" width="9.1640625" style="4"/>
    <col min="6652" max="6652" width="28.5" style="4" customWidth="1"/>
    <col min="6653" max="6653" width="11.1640625" style="4" bestFit="1" customWidth="1"/>
    <col min="6654" max="6654" width="9.1640625" style="4"/>
    <col min="6655" max="6655" width="33.33203125" style="4" bestFit="1" customWidth="1"/>
    <col min="6656" max="6657" width="9.1640625" style="4"/>
    <col min="6658" max="6658" width="29.1640625" style="4" bestFit="1" customWidth="1"/>
    <col min="6659" max="6659" width="7.5" style="4" customWidth="1"/>
    <col min="6660" max="6907" width="9.1640625" style="4"/>
    <col min="6908" max="6908" width="28.5" style="4" customWidth="1"/>
    <col min="6909" max="6909" width="11.1640625" style="4" bestFit="1" customWidth="1"/>
    <col min="6910" max="6910" width="9.1640625" style="4"/>
    <col min="6911" max="6911" width="33.33203125" style="4" bestFit="1" customWidth="1"/>
    <col min="6912" max="6913" width="9.1640625" style="4"/>
    <col min="6914" max="6914" width="29.1640625" style="4" bestFit="1" customWidth="1"/>
    <col min="6915" max="6915" width="7.5" style="4" customWidth="1"/>
    <col min="6916" max="7163" width="9.1640625" style="4"/>
    <col min="7164" max="7164" width="28.5" style="4" customWidth="1"/>
    <col min="7165" max="7165" width="11.1640625" style="4" bestFit="1" customWidth="1"/>
    <col min="7166" max="7166" width="9.1640625" style="4"/>
    <col min="7167" max="7167" width="33.33203125" style="4" bestFit="1" customWidth="1"/>
    <col min="7168" max="7169" width="9.1640625" style="4"/>
    <col min="7170" max="7170" width="29.1640625" style="4" bestFit="1" customWidth="1"/>
    <col min="7171" max="7171" width="7.5" style="4" customWidth="1"/>
    <col min="7172" max="7419" width="9.1640625" style="4"/>
    <col min="7420" max="7420" width="28.5" style="4" customWidth="1"/>
    <col min="7421" max="7421" width="11.1640625" style="4" bestFit="1" customWidth="1"/>
    <col min="7422" max="7422" width="9.1640625" style="4"/>
    <col min="7423" max="7423" width="33.33203125" style="4" bestFit="1" customWidth="1"/>
    <col min="7424" max="7425" width="9.1640625" style="4"/>
    <col min="7426" max="7426" width="29.1640625" style="4" bestFit="1" customWidth="1"/>
    <col min="7427" max="7427" width="7.5" style="4" customWidth="1"/>
    <col min="7428" max="7675" width="9.1640625" style="4"/>
    <col min="7676" max="7676" width="28.5" style="4" customWidth="1"/>
    <col min="7677" max="7677" width="11.1640625" style="4" bestFit="1" customWidth="1"/>
    <col min="7678" max="7678" width="9.1640625" style="4"/>
    <col min="7679" max="7679" width="33.33203125" style="4" bestFit="1" customWidth="1"/>
    <col min="7680" max="7681" width="9.1640625" style="4"/>
    <col min="7682" max="7682" width="29.1640625" style="4" bestFit="1" customWidth="1"/>
    <col min="7683" max="7683" width="7.5" style="4" customWidth="1"/>
    <col min="7684" max="7931" width="9.1640625" style="4"/>
    <col min="7932" max="7932" width="28.5" style="4" customWidth="1"/>
    <col min="7933" max="7933" width="11.1640625" style="4" bestFit="1" customWidth="1"/>
    <col min="7934" max="7934" width="9.1640625" style="4"/>
    <col min="7935" max="7935" width="33.33203125" style="4" bestFit="1" customWidth="1"/>
    <col min="7936" max="7937" width="9.1640625" style="4"/>
    <col min="7938" max="7938" width="29.1640625" style="4" bestFit="1" customWidth="1"/>
    <col min="7939" max="7939" width="7.5" style="4" customWidth="1"/>
    <col min="7940" max="8187" width="9.1640625" style="4"/>
    <col min="8188" max="8188" width="28.5" style="4" customWidth="1"/>
    <col min="8189" max="8189" width="11.1640625" style="4" bestFit="1" customWidth="1"/>
    <col min="8190" max="8190" width="9.1640625" style="4"/>
    <col min="8191" max="8191" width="33.33203125" style="4" bestFit="1" customWidth="1"/>
    <col min="8192" max="8193" width="9.1640625" style="4"/>
    <col min="8194" max="8194" width="29.1640625" style="4" bestFit="1" customWidth="1"/>
    <col min="8195" max="8195" width="7.5" style="4" customWidth="1"/>
    <col min="8196" max="8443" width="9.1640625" style="4"/>
    <col min="8444" max="8444" width="28.5" style="4" customWidth="1"/>
    <col min="8445" max="8445" width="11.1640625" style="4" bestFit="1" customWidth="1"/>
    <col min="8446" max="8446" width="9.1640625" style="4"/>
    <col min="8447" max="8447" width="33.33203125" style="4" bestFit="1" customWidth="1"/>
    <col min="8448" max="8449" width="9.1640625" style="4"/>
    <col min="8450" max="8450" width="29.1640625" style="4" bestFit="1" customWidth="1"/>
    <col min="8451" max="8451" width="7.5" style="4" customWidth="1"/>
    <col min="8452" max="8699" width="9.1640625" style="4"/>
    <col min="8700" max="8700" width="28.5" style="4" customWidth="1"/>
    <col min="8701" max="8701" width="11.1640625" style="4" bestFit="1" customWidth="1"/>
    <col min="8702" max="8702" width="9.1640625" style="4"/>
    <col min="8703" max="8703" width="33.33203125" style="4" bestFit="1" customWidth="1"/>
    <col min="8704" max="8705" width="9.1640625" style="4"/>
    <col min="8706" max="8706" width="29.1640625" style="4" bestFit="1" customWidth="1"/>
    <col min="8707" max="8707" width="7.5" style="4" customWidth="1"/>
    <col min="8708" max="8955" width="9.1640625" style="4"/>
    <col min="8956" max="8956" width="28.5" style="4" customWidth="1"/>
    <col min="8957" max="8957" width="11.1640625" style="4" bestFit="1" customWidth="1"/>
    <col min="8958" max="8958" width="9.1640625" style="4"/>
    <col min="8959" max="8959" width="33.33203125" style="4" bestFit="1" customWidth="1"/>
    <col min="8960" max="8961" width="9.1640625" style="4"/>
    <col min="8962" max="8962" width="29.1640625" style="4" bestFit="1" customWidth="1"/>
    <col min="8963" max="8963" width="7.5" style="4" customWidth="1"/>
    <col min="8964" max="9211" width="9.1640625" style="4"/>
    <col min="9212" max="9212" width="28.5" style="4" customWidth="1"/>
    <col min="9213" max="9213" width="11.1640625" style="4" bestFit="1" customWidth="1"/>
    <col min="9214" max="9214" width="9.1640625" style="4"/>
    <col min="9215" max="9215" width="33.33203125" style="4" bestFit="1" customWidth="1"/>
    <col min="9216" max="9217" width="9.1640625" style="4"/>
    <col min="9218" max="9218" width="29.1640625" style="4" bestFit="1" customWidth="1"/>
    <col min="9219" max="9219" width="7.5" style="4" customWidth="1"/>
    <col min="9220" max="9467" width="9.1640625" style="4"/>
    <col min="9468" max="9468" width="28.5" style="4" customWidth="1"/>
    <col min="9469" max="9469" width="11.1640625" style="4" bestFit="1" customWidth="1"/>
    <col min="9470" max="9470" width="9.1640625" style="4"/>
    <col min="9471" max="9471" width="33.33203125" style="4" bestFit="1" customWidth="1"/>
    <col min="9472" max="9473" width="9.1640625" style="4"/>
    <col min="9474" max="9474" width="29.1640625" style="4" bestFit="1" customWidth="1"/>
    <col min="9475" max="9475" width="7.5" style="4" customWidth="1"/>
    <col min="9476" max="9723" width="9.1640625" style="4"/>
    <col min="9724" max="9724" width="28.5" style="4" customWidth="1"/>
    <col min="9725" max="9725" width="11.1640625" style="4" bestFit="1" customWidth="1"/>
    <col min="9726" max="9726" width="9.1640625" style="4"/>
    <col min="9727" max="9727" width="33.33203125" style="4" bestFit="1" customWidth="1"/>
    <col min="9728" max="9729" width="9.1640625" style="4"/>
    <col min="9730" max="9730" width="29.1640625" style="4" bestFit="1" customWidth="1"/>
    <col min="9731" max="9731" width="7.5" style="4" customWidth="1"/>
    <col min="9732" max="9979" width="9.1640625" style="4"/>
    <col min="9980" max="9980" width="28.5" style="4" customWidth="1"/>
    <col min="9981" max="9981" width="11.1640625" style="4" bestFit="1" customWidth="1"/>
    <col min="9982" max="9982" width="9.1640625" style="4"/>
    <col min="9983" max="9983" width="33.33203125" style="4" bestFit="1" customWidth="1"/>
    <col min="9984" max="9985" width="9.1640625" style="4"/>
    <col min="9986" max="9986" width="29.1640625" style="4" bestFit="1" customWidth="1"/>
    <col min="9987" max="9987" width="7.5" style="4" customWidth="1"/>
    <col min="9988" max="10235" width="9.1640625" style="4"/>
    <col min="10236" max="10236" width="28.5" style="4" customWidth="1"/>
    <col min="10237" max="10237" width="11.1640625" style="4" bestFit="1" customWidth="1"/>
    <col min="10238" max="10238" width="9.1640625" style="4"/>
    <col min="10239" max="10239" width="33.33203125" style="4" bestFit="1" customWidth="1"/>
    <col min="10240" max="10241" width="9.1640625" style="4"/>
    <col min="10242" max="10242" width="29.1640625" style="4" bestFit="1" customWidth="1"/>
    <col min="10243" max="10243" width="7.5" style="4" customWidth="1"/>
    <col min="10244" max="10491" width="9.1640625" style="4"/>
    <col min="10492" max="10492" width="28.5" style="4" customWidth="1"/>
    <col min="10493" max="10493" width="11.1640625" style="4" bestFit="1" customWidth="1"/>
    <col min="10494" max="10494" width="9.1640625" style="4"/>
    <col min="10495" max="10495" width="33.33203125" style="4" bestFit="1" customWidth="1"/>
    <col min="10496" max="10497" width="9.1640625" style="4"/>
    <col min="10498" max="10498" width="29.1640625" style="4" bestFit="1" customWidth="1"/>
    <col min="10499" max="10499" width="7.5" style="4" customWidth="1"/>
    <col min="10500" max="10747" width="9.1640625" style="4"/>
    <col min="10748" max="10748" width="28.5" style="4" customWidth="1"/>
    <col min="10749" max="10749" width="11.1640625" style="4" bestFit="1" customWidth="1"/>
    <col min="10750" max="10750" width="9.1640625" style="4"/>
    <col min="10751" max="10751" width="33.33203125" style="4" bestFit="1" customWidth="1"/>
    <col min="10752" max="10753" width="9.1640625" style="4"/>
    <col min="10754" max="10754" width="29.1640625" style="4" bestFit="1" customWidth="1"/>
    <col min="10755" max="10755" width="7.5" style="4" customWidth="1"/>
    <col min="10756" max="11003" width="9.1640625" style="4"/>
    <col min="11004" max="11004" width="28.5" style="4" customWidth="1"/>
    <col min="11005" max="11005" width="11.1640625" style="4" bestFit="1" customWidth="1"/>
    <col min="11006" max="11006" width="9.1640625" style="4"/>
    <col min="11007" max="11007" width="33.33203125" style="4" bestFit="1" customWidth="1"/>
    <col min="11008" max="11009" width="9.1640625" style="4"/>
    <col min="11010" max="11010" width="29.1640625" style="4" bestFit="1" customWidth="1"/>
    <col min="11011" max="11011" width="7.5" style="4" customWidth="1"/>
    <col min="11012" max="11259" width="9.1640625" style="4"/>
    <col min="11260" max="11260" width="28.5" style="4" customWidth="1"/>
    <col min="11261" max="11261" width="11.1640625" style="4" bestFit="1" customWidth="1"/>
    <col min="11262" max="11262" width="9.1640625" style="4"/>
    <col min="11263" max="11263" width="33.33203125" style="4" bestFit="1" customWidth="1"/>
    <col min="11264" max="11265" width="9.1640625" style="4"/>
    <col min="11266" max="11266" width="29.1640625" style="4" bestFit="1" customWidth="1"/>
    <col min="11267" max="11267" width="7.5" style="4" customWidth="1"/>
    <col min="11268" max="11515" width="9.1640625" style="4"/>
    <col min="11516" max="11516" width="28.5" style="4" customWidth="1"/>
    <col min="11517" max="11517" width="11.1640625" style="4" bestFit="1" customWidth="1"/>
    <col min="11518" max="11518" width="9.1640625" style="4"/>
    <col min="11519" max="11519" width="33.33203125" style="4" bestFit="1" customWidth="1"/>
    <col min="11520" max="11521" width="9.1640625" style="4"/>
    <col min="11522" max="11522" width="29.1640625" style="4" bestFit="1" customWidth="1"/>
    <col min="11523" max="11523" width="7.5" style="4" customWidth="1"/>
    <col min="11524" max="11771" width="9.1640625" style="4"/>
    <col min="11772" max="11772" width="28.5" style="4" customWidth="1"/>
    <col min="11773" max="11773" width="11.1640625" style="4" bestFit="1" customWidth="1"/>
    <col min="11774" max="11774" width="9.1640625" style="4"/>
    <col min="11775" max="11775" width="33.33203125" style="4" bestFit="1" customWidth="1"/>
    <col min="11776" max="11777" width="9.1640625" style="4"/>
    <col min="11778" max="11778" width="29.1640625" style="4" bestFit="1" customWidth="1"/>
    <col min="11779" max="11779" width="7.5" style="4" customWidth="1"/>
    <col min="11780" max="12027" width="9.1640625" style="4"/>
    <col min="12028" max="12028" width="28.5" style="4" customWidth="1"/>
    <col min="12029" max="12029" width="11.1640625" style="4" bestFit="1" customWidth="1"/>
    <col min="12030" max="12030" width="9.1640625" style="4"/>
    <col min="12031" max="12031" width="33.33203125" style="4" bestFit="1" customWidth="1"/>
    <col min="12032" max="12033" width="9.1640625" style="4"/>
    <col min="12034" max="12034" width="29.1640625" style="4" bestFit="1" customWidth="1"/>
    <col min="12035" max="12035" width="7.5" style="4" customWidth="1"/>
    <col min="12036" max="12283" width="9.1640625" style="4"/>
    <col min="12284" max="12284" width="28.5" style="4" customWidth="1"/>
    <col min="12285" max="12285" width="11.1640625" style="4" bestFit="1" customWidth="1"/>
    <col min="12286" max="12286" width="9.1640625" style="4"/>
    <col min="12287" max="12287" width="33.33203125" style="4" bestFit="1" customWidth="1"/>
    <col min="12288" max="12289" width="9.1640625" style="4"/>
    <col min="12290" max="12290" width="29.1640625" style="4" bestFit="1" customWidth="1"/>
    <col min="12291" max="12291" width="7.5" style="4" customWidth="1"/>
    <col min="12292" max="12539" width="9.1640625" style="4"/>
    <col min="12540" max="12540" width="28.5" style="4" customWidth="1"/>
    <col min="12541" max="12541" width="11.1640625" style="4" bestFit="1" customWidth="1"/>
    <col min="12542" max="12542" width="9.1640625" style="4"/>
    <col min="12543" max="12543" width="33.33203125" style="4" bestFit="1" customWidth="1"/>
    <col min="12544" max="12545" width="9.1640625" style="4"/>
    <col min="12546" max="12546" width="29.1640625" style="4" bestFit="1" customWidth="1"/>
    <col min="12547" max="12547" width="7.5" style="4" customWidth="1"/>
    <col min="12548" max="12795" width="9.1640625" style="4"/>
    <col min="12796" max="12796" width="28.5" style="4" customWidth="1"/>
    <col min="12797" max="12797" width="11.1640625" style="4" bestFit="1" customWidth="1"/>
    <col min="12798" max="12798" width="9.1640625" style="4"/>
    <col min="12799" max="12799" width="33.33203125" style="4" bestFit="1" customWidth="1"/>
    <col min="12800" max="12801" width="9.1640625" style="4"/>
    <col min="12802" max="12802" width="29.1640625" style="4" bestFit="1" customWidth="1"/>
    <col min="12803" max="12803" width="7.5" style="4" customWidth="1"/>
    <col min="12804" max="13051" width="9.1640625" style="4"/>
    <col min="13052" max="13052" width="28.5" style="4" customWidth="1"/>
    <col min="13053" max="13053" width="11.1640625" style="4" bestFit="1" customWidth="1"/>
    <col min="13054" max="13054" width="9.1640625" style="4"/>
    <col min="13055" max="13055" width="33.33203125" style="4" bestFit="1" customWidth="1"/>
    <col min="13056" max="13057" width="9.1640625" style="4"/>
    <col min="13058" max="13058" width="29.1640625" style="4" bestFit="1" customWidth="1"/>
    <col min="13059" max="13059" width="7.5" style="4" customWidth="1"/>
    <col min="13060" max="13307" width="9.1640625" style="4"/>
    <col min="13308" max="13308" width="28.5" style="4" customWidth="1"/>
    <col min="13309" max="13309" width="11.1640625" style="4" bestFit="1" customWidth="1"/>
    <col min="13310" max="13310" width="9.1640625" style="4"/>
    <col min="13311" max="13311" width="33.33203125" style="4" bestFit="1" customWidth="1"/>
    <col min="13312" max="13313" width="9.1640625" style="4"/>
    <col min="13314" max="13314" width="29.1640625" style="4" bestFit="1" customWidth="1"/>
    <col min="13315" max="13315" width="7.5" style="4" customWidth="1"/>
    <col min="13316" max="13563" width="9.1640625" style="4"/>
    <col min="13564" max="13564" width="28.5" style="4" customWidth="1"/>
    <col min="13565" max="13565" width="11.1640625" style="4" bestFit="1" customWidth="1"/>
    <col min="13566" max="13566" width="9.1640625" style="4"/>
    <col min="13567" max="13567" width="33.33203125" style="4" bestFit="1" customWidth="1"/>
    <col min="13568" max="13569" width="9.1640625" style="4"/>
    <col min="13570" max="13570" width="29.1640625" style="4" bestFit="1" customWidth="1"/>
    <col min="13571" max="13571" width="7.5" style="4" customWidth="1"/>
    <col min="13572" max="13819" width="9.1640625" style="4"/>
    <col min="13820" max="13820" width="28.5" style="4" customWidth="1"/>
    <col min="13821" max="13821" width="11.1640625" style="4" bestFit="1" customWidth="1"/>
    <col min="13822" max="13822" width="9.1640625" style="4"/>
    <col min="13823" max="13823" width="33.33203125" style="4" bestFit="1" customWidth="1"/>
    <col min="13824" max="13825" width="9.1640625" style="4"/>
    <col min="13826" max="13826" width="29.1640625" style="4" bestFit="1" customWidth="1"/>
    <col min="13827" max="13827" width="7.5" style="4" customWidth="1"/>
    <col min="13828" max="14075" width="9.1640625" style="4"/>
    <col min="14076" max="14076" width="28.5" style="4" customWidth="1"/>
    <col min="14077" max="14077" width="11.1640625" style="4" bestFit="1" customWidth="1"/>
    <col min="14078" max="14078" width="9.1640625" style="4"/>
    <col min="14079" max="14079" width="33.33203125" style="4" bestFit="1" customWidth="1"/>
    <col min="14080" max="14081" width="9.1640625" style="4"/>
    <col min="14082" max="14082" width="29.1640625" style="4" bestFit="1" customWidth="1"/>
    <col min="14083" max="14083" width="7.5" style="4" customWidth="1"/>
    <col min="14084" max="14331" width="9.1640625" style="4"/>
    <col min="14332" max="14332" width="28.5" style="4" customWidth="1"/>
    <col min="14333" max="14333" width="11.1640625" style="4" bestFit="1" customWidth="1"/>
    <col min="14334" max="14334" width="9.1640625" style="4"/>
    <col min="14335" max="14335" width="33.33203125" style="4" bestFit="1" customWidth="1"/>
    <col min="14336" max="14337" width="9.1640625" style="4"/>
    <col min="14338" max="14338" width="29.1640625" style="4" bestFit="1" customWidth="1"/>
    <col min="14339" max="14339" width="7.5" style="4" customWidth="1"/>
    <col min="14340" max="14587" width="9.1640625" style="4"/>
    <col min="14588" max="14588" width="28.5" style="4" customWidth="1"/>
    <col min="14589" max="14589" width="11.1640625" style="4" bestFit="1" customWidth="1"/>
    <col min="14590" max="14590" width="9.1640625" style="4"/>
    <col min="14591" max="14591" width="33.33203125" style="4" bestFit="1" customWidth="1"/>
    <col min="14592" max="14593" width="9.1640625" style="4"/>
    <col min="14594" max="14594" width="29.1640625" style="4" bestFit="1" customWidth="1"/>
    <col min="14595" max="14595" width="7.5" style="4" customWidth="1"/>
    <col min="14596" max="14843" width="9.1640625" style="4"/>
    <col min="14844" max="14844" width="28.5" style="4" customWidth="1"/>
    <col min="14845" max="14845" width="11.1640625" style="4" bestFit="1" customWidth="1"/>
    <col min="14846" max="14846" width="9.1640625" style="4"/>
    <col min="14847" max="14847" width="33.33203125" style="4" bestFit="1" customWidth="1"/>
    <col min="14848" max="14849" width="9.1640625" style="4"/>
    <col min="14850" max="14850" width="29.1640625" style="4" bestFit="1" customWidth="1"/>
    <col min="14851" max="14851" width="7.5" style="4" customWidth="1"/>
    <col min="14852" max="15099" width="9.1640625" style="4"/>
    <col min="15100" max="15100" width="28.5" style="4" customWidth="1"/>
    <col min="15101" max="15101" width="11.1640625" style="4" bestFit="1" customWidth="1"/>
    <col min="15102" max="15102" width="9.1640625" style="4"/>
    <col min="15103" max="15103" width="33.33203125" style="4" bestFit="1" customWidth="1"/>
    <col min="15104" max="15105" width="9.1640625" style="4"/>
    <col min="15106" max="15106" width="29.1640625" style="4" bestFit="1" customWidth="1"/>
    <col min="15107" max="15107" width="7.5" style="4" customWidth="1"/>
    <col min="15108" max="15355" width="9.1640625" style="4"/>
    <col min="15356" max="15356" width="28.5" style="4" customWidth="1"/>
    <col min="15357" max="15357" width="11.1640625" style="4" bestFit="1" customWidth="1"/>
    <col min="15358" max="15358" width="9.1640625" style="4"/>
    <col min="15359" max="15359" width="33.33203125" style="4" bestFit="1" customWidth="1"/>
    <col min="15360" max="15361" width="9.1640625" style="4"/>
    <col min="15362" max="15362" width="29.1640625" style="4" bestFit="1" customWidth="1"/>
    <col min="15363" max="15363" width="7.5" style="4" customWidth="1"/>
    <col min="15364" max="15611" width="9.1640625" style="4"/>
    <col min="15612" max="15612" width="28.5" style="4" customWidth="1"/>
    <col min="15613" max="15613" width="11.1640625" style="4" bestFit="1" customWidth="1"/>
    <col min="15614" max="15614" width="9.1640625" style="4"/>
    <col min="15615" max="15615" width="33.33203125" style="4" bestFit="1" customWidth="1"/>
    <col min="15616" max="15617" width="9.1640625" style="4"/>
    <col min="15618" max="15618" width="29.1640625" style="4" bestFit="1" customWidth="1"/>
    <col min="15619" max="15619" width="7.5" style="4" customWidth="1"/>
    <col min="15620" max="15867" width="9.1640625" style="4"/>
    <col min="15868" max="15868" width="28.5" style="4" customWidth="1"/>
    <col min="15869" max="15869" width="11.1640625" style="4" bestFit="1" customWidth="1"/>
    <col min="15870" max="15870" width="9.1640625" style="4"/>
    <col min="15871" max="15871" width="33.33203125" style="4" bestFit="1" customWidth="1"/>
    <col min="15872" max="15873" width="9.1640625" style="4"/>
    <col min="15874" max="15874" width="29.1640625" style="4" bestFit="1" customWidth="1"/>
    <col min="15875" max="15875" width="7.5" style="4" customWidth="1"/>
    <col min="15876" max="16123" width="9.1640625" style="4"/>
    <col min="16124" max="16124" width="28.5" style="4" customWidth="1"/>
    <col min="16125" max="16125" width="11.1640625" style="4" bestFit="1" customWidth="1"/>
    <col min="16126" max="16126" width="9.1640625" style="4"/>
    <col min="16127" max="16127" width="33.33203125" style="4" bestFit="1" customWidth="1"/>
    <col min="16128" max="16129" width="9.1640625" style="4"/>
    <col min="16130" max="16130" width="29.1640625" style="4" bestFit="1" customWidth="1"/>
    <col min="16131" max="16131" width="7.5" style="4" customWidth="1"/>
    <col min="16132" max="16384" width="9.1640625" style="4"/>
  </cols>
  <sheetData>
    <row r="1" spans="1:5" x14ac:dyDescent="0.2">
      <c r="A1" s="3" t="s">
        <v>16</v>
      </c>
    </row>
    <row r="3" spans="1:5" x14ac:dyDescent="0.2">
      <c r="A3" s="3" t="s">
        <v>0</v>
      </c>
      <c r="D3" s="3" t="s">
        <v>1</v>
      </c>
    </row>
    <row r="4" spans="1:5" x14ac:dyDescent="0.2">
      <c r="A4" s="4" t="s">
        <v>2</v>
      </c>
      <c r="B4" s="5">
        <v>20000</v>
      </c>
      <c r="C4" s="1"/>
      <c r="D4" s="1" t="s">
        <v>3</v>
      </c>
      <c r="E4" s="17">
        <v>5.7692307692307675E-2</v>
      </c>
    </row>
    <row r="5" spans="1:5" x14ac:dyDescent="0.2">
      <c r="A5" s="7" t="s">
        <v>4</v>
      </c>
      <c r="B5" s="2">
        <v>0.25</v>
      </c>
      <c r="C5" s="1"/>
      <c r="D5" s="1" t="s">
        <v>5</v>
      </c>
      <c r="E5" s="1">
        <f>Number_mailed*Response_rate</f>
        <v>5769.2307692307677</v>
      </c>
    </row>
    <row r="6" spans="1:5" x14ac:dyDescent="0.2">
      <c r="A6" s="7"/>
      <c r="B6" s="2"/>
      <c r="C6" s="1"/>
      <c r="D6" s="1"/>
      <c r="E6" s="1"/>
    </row>
    <row r="7" spans="1:5" x14ac:dyDescent="0.2">
      <c r="A7" s="3" t="s">
        <v>6</v>
      </c>
      <c r="B7" s="1"/>
      <c r="C7" s="1"/>
      <c r="D7" s="8" t="s">
        <v>7</v>
      </c>
      <c r="E7" s="1"/>
    </row>
    <row r="8" spans="1:5" x14ac:dyDescent="0.2">
      <c r="A8" s="4" t="s">
        <v>8</v>
      </c>
      <c r="B8" s="9">
        <v>100000</v>
      </c>
      <c r="C8" s="1"/>
      <c r="D8" s="1" t="s">
        <v>9</v>
      </c>
      <c r="E8" s="5">
        <f>Number_of_responses*Average_order</f>
        <v>230769.23076923069</v>
      </c>
    </row>
    <row r="9" spans="1:5" x14ac:dyDescent="0.2">
      <c r="B9" s="1"/>
      <c r="C9" s="1"/>
      <c r="D9" s="10" t="s">
        <v>23</v>
      </c>
      <c r="E9" s="5">
        <f>Fixed_cost_of_printing</f>
        <v>20000</v>
      </c>
    </row>
    <row r="10" spans="1:5" x14ac:dyDescent="0.2">
      <c r="A10" s="3" t="s">
        <v>10</v>
      </c>
      <c r="B10" s="1"/>
      <c r="C10" s="1"/>
      <c r="D10" s="10" t="s">
        <v>11</v>
      </c>
      <c r="E10" s="5">
        <f>Variable_cost_of_printing_mailing*Number_mailed</f>
        <v>25000</v>
      </c>
    </row>
    <row r="11" spans="1:5" x14ac:dyDescent="0.2">
      <c r="A11" s="4" t="s">
        <v>12</v>
      </c>
      <c r="B11" s="5">
        <v>40</v>
      </c>
      <c r="C11" s="1"/>
      <c r="D11" s="10" t="s">
        <v>13</v>
      </c>
      <c r="E11" s="5">
        <f>Number_of_responses*Variable_cost_per_order</f>
        <v>185769.23076923072</v>
      </c>
    </row>
    <row r="12" spans="1:5" x14ac:dyDescent="0.2">
      <c r="A12" s="4" t="s">
        <v>14</v>
      </c>
      <c r="B12" s="2">
        <v>32.200000000000003</v>
      </c>
      <c r="C12" s="1"/>
      <c r="D12" s="10" t="s">
        <v>15</v>
      </c>
      <c r="E12" s="5">
        <f>SUM(costs)</f>
        <v>0</v>
      </c>
    </row>
    <row r="14" spans="1:5" x14ac:dyDescent="0.2">
      <c r="D14" s="4" t="s">
        <v>19</v>
      </c>
      <c r="E14" s="4">
        <f xml:space="preserve"> Total_Revenue-Total_cost</f>
        <v>230769.23076923069</v>
      </c>
    </row>
    <row r="15" spans="1:5" x14ac:dyDescent="0.2">
      <c r="A15" s="12" t="s">
        <v>18</v>
      </c>
    </row>
    <row r="16" spans="1:5" x14ac:dyDescent="0.2">
      <c r="A16" s="13" t="s">
        <v>3</v>
      </c>
      <c r="B16" s="13" t="s">
        <v>19</v>
      </c>
    </row>
    <row r="17" spans="1:2" x14ac:dyDescent="0.2">
      <c r="B17" s="4">
        <f>E14</f>
        <v>230769.23076923069</v>
      </c>
    </row>
    <row r="18" spans="1:2" x14ac:dyDescent="0.2">
      <c r="A18" s="15">
        <v>0.01</v>
      </c>
      <c r="B18" s="4">
        <f t="dataTable" ref="B18:B27" dt2D="0" dtr="0" r1="E4" ca="1"/>
        <v>40000</v>
      </c>
    </row>
    <row r="19" spans="1:2" x14ac:dyDescent="0.2">
      <c r="A19" s="15">
        <v>0.02</v>
      </c>
      <c r="B19" s="4">
        <v>80000</v>
      </c>
    </row>
    <row r="20" spans="1:2" x14ac:dyDescent="0.2">
      <c r="A20" s="15">
        <v>0.03</v>
      </c>
      <c r="B20" s="4">
        <v>120000</v>
      </c>
    </row>
    <row r="21" spans="1:2" x14ac:dyDescent="0.2">
      <c r="A21" s="15">
        <v>0.04</v>
      </c>
      <c r="B21" s="4">
        <v>160000</v>
      </c>
    </row>
    <row r="22" spans="1:2" x14ac:dyDescent="0.2">
      <c r="A22" s="15">
        <v>0.05</v>
      </c>
      <c r="B22" s="4">
        <v>200000</v>
      </c>
    </row>
    <row r="23" spans="1:2" x14ac:dyDescent="0.2">
      <c r="A23" s="15">
        <v>0.06</v>
      </c>
      <c r="B23" s="4">
        <v>240000</v>
      </c>
    </row>
    <row r="24" spans="1:2" x14ac:dyDescent="0.2">
      <c r="A24" s="15">
        <v>7.0000000000000007E-2</v>
      </c>
      <c r="B24" s="4">
        <v>280000.00000000006</v>
      </c>
    </row>
    <row r="25" spans="1:2" x14ac:dyDescent="0.2">
      <c r="A25" s="15">
        <v>0.08</v>
      </c>
      <c r="B25" s="4">
        <v>320000</v>
      </c>
    </row>
    <row r="26" spans="1:2" x14ac:dyDescent="0.2">
      <c r="A26" s="15">
        <v>0.09</v>
      </c>
      <c r="B26" s="4">
        <v>360000</v>
      </c>
    </row>
    <row r="27" spans="1:2" x14ac:dyDescent="0.2">
      <c r="A27" s="15">
        <v>0.1</v>
      </c>
      <c r="B27" s="4">
        <v>400000</v>
      </c>
    </row>
    <row r="29" spans="1:2" x14ac:dyDescent="0.2">
      <c r="A29" s="12" t="s">
        <v>20</v>
      </c>
    </row>
    <row r="30" spans="1:2" x14ac:dyDescent="0.2">
      <c r="A30" s="6">
        <v>5.7692307692307689E-2</v>
      </c>
    </row>
    <row r="32" spans="1:2" ht="16" x14ac:dyDescent="0.2">
      <c r="A32" s="14" t="s">
        <v>21</v>
      </c>
    </row>
    <row r="33" spans="1:2" x14ac:dyDescent="0.2">
      <c r="B33" s="4" t="s">
        <v>24</v>
      </c>
    </row>
    <row r="34" spans="1:2" ht="16" x14ac:dyDescent="0.2">
      <c r="A34" s="14" t="s">
        <v>22</v>
      </c>
    </row>
    <row r="38" spans="1:2" x14ac:dyDescent="0.2">
      <c r="A38" s="4" t="s">
        <v>8</v>
      </c>
      <c r="B38" s="4" t="s">
        <v>19</v>
      </c>
    </row>
    <row r="39" spans="1:2" x14ac:dyDescent="0.2">
      <c r="B39" s="4">
        <f>E14</f>
        <v>230769.23076923069</v>
      </c>
    </row>
    <row r="40" spans="1:2" x14ac:dyDescent="0.2">
      <c r="A40" s="16">
        <v>80000</v>
      </c>
      <c r="B40" s="4">
        <f t="dataTable" ref="B40:B47" dt2D="0" dtr="1" r1="B8" ca="1"/>
        <v>80000</v>
      </c>
    </row>
    <row r="41" spans="1:2" x14ac:dyDescent="0.2">
      <c r="A41" s="16">
        <v>90000</v>
      </c>
      <c r="B41" s="4">
        <v>90000</v>
      </c>
    </row>
    <row r="42" spans="1:2" x14ac:dyDescent="0.2">
      <c r="A42" s="16">
        <v>100000</v>
      </c>
      <c r="B42" s="4">
        <v>100000</v>
      </c>
    </row>
    <row r="43" spans="1:2" x14ac:dyDescent="0.2">
      <c r="A43" s="16">
        <v>110000</v>
      </c>
      <c r="B43" s="4">
        <v>110000</v>
      </c>
    </row>
    <row r="44" spans="1:2" x14ac:dyDescent="0.2">
      <c r="A44" s="16">
        <v>120000</v>
      </c>
      <c r="B44" s="4">
        <v>120000</v>
      </c>
    </row>
    <row r="45" spans="1:2" x14ac:dyDescent="0.2">
      <c r="A45" s="16">
        <v>130000</v>
      </c>
      <c r="B45" s="4">
        <v>130000</v>
      </c>
    </row>
    <row r="46" spans="1:2" x14ac:dyDescent="0.2">
      <c r="A46" s="16">
        <v>130000</v>
      </c>
      <c r="B46" s="4">
        <v>130000</v>
      </c>
    </row>
    <row r="47" spans="1:2" x14ac:dyDescent="0.2">
      <c r="A47" s="16">
        <v>130000</v>
      </c>
      <c r="B47" s="4">
        <v>130000</v>
      </c>
    </row>
    <row r="52" spans="1:2" x14ac:dyDescent="0.2">
      <c r="A52" s="4" t="s">
        <v>8</v>
      </c>
      <c r="B52" s="4" t="s">
        <v>19</v>
      </c>
    </row>
    <row r="53" spans="1:2" x14ac:dyDescent="0.2">
      <c r="B53" s="4">
        <f>E14</f>
        <v>230769.23076923069</v>
      </c>
    </row>
    <row r="54" spans="1:2" x14ac:dyDescent="0.2">
      <c r="A54" s="16">
        <v>80000</v>
      </c>
      <c r="B54" s="4">
        <f t="dataTable" ref="B54:B61" dt2D="0" dtr="0" r1="B8" ca="1"/>
        <v>184615.38461538457</v>
      </c>
    </row>
    <row r="55" spans="1:2" x14ac:dyDescent="0.2">
      <c r="A55" s="16">
        <v>90000</v>
      </c>
      <c r="B55" s="4">
        <v>207692.30769230763</v>
      </c>
    </row>
    <row r="56" spans="1:2" x14ac:dyDescent="0.2">
      <c r="A56" s="16">
        <v>100000</v>
      </c>
      <c r="B56" s="4">
        <v>230769.23076923069</v>
      </c>
    </row>
    <row r="57" spans="1:2" x14ac:dyDescent="0.2">
      <c r="A57" s="16">
        <v>110000</v>
      </c>
      <c r="B57" s="4">
        <v>253846.15384615376</v>
      </c>
    </row>
    <row r="58" spans="1:2" x14ac:dyDescent="0.2">
      <c r="A58" s="16">
        <v>120000</v>
      </c>
      <c r="B58" s="4">
        <v>276923.07692307682</v>
      </c>
    </row>
    <row r="59" spans="1:2" x14ac:dyDescent="0.2">
      <c r="A59" s="16">
        <v>130000</v>
      </c>
      <c r="B59" s="4">
        <v>299999.99999999988</v>
      </c>
    </row>
    <row r="60" spans="1:2" x14ac:dyDescent="0.2">
      <c r="A60" s="16">
        <v>140000</v>
      </c>
      <c r="B60" s="4">
        <v>323076.92307692301</v>
      </c>
    </row>
    <row r="61" spans="1:2" x14ac:dyDescent="0.2">
      <c r="A61" s="16">
        <v>150000</v>
      </c>
      <c r="B61" s="4">
        <v>346153.84615384601</v>
      </c>
    </row>
  </sheetData>
  <printOptions headings="1" gridLines="1"/>
  <pageMargins left="0.75" right="0.75" top="1" bottom="1" header="0.5" footer="0.5"/>
  <pageSetup scale="60" orientation="portrait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Example Background</vt:lpstr>
      <vt:lpstr>Big Picture</vt:lpstr>
      <vt:lpstr>Model</vt:lpstr>
      <vt:lpstr>Average_order</vt:lpstr>
      <vt:lpstr>costs</vt:lpstr>
      <vt:lpstr>Fixed_cost_of_printing</vt:lpstr>
      <vt:lpstr>Fixed_cost_of_printing__Calculation</vt:lpstr>
      <vt:lpstr>Number_mailed</vt:lpstr>
      <vt:lpstr>Number_of_responses</vt:lpstr>
      <vt:lpstr>Response_rate</vt:lpstr>
      <vt:lpstr>Total_cost</vt:lpstr>
      <vt:lpstr>Total_Revenue</vt:lpstr>
      <vt:lpstr>Total_variable_cost_of_orders</vt:lpstr>
      <vt:lpstr>Total_variable_cost_of_printing_mailing</vt:lpstr>
      <vt:lpstr>Variable_cost_of_printing_mailing</vt:lpstr>
      <vt:lpstr>Variable_cost_per_order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Microsoft Office User</cp:lastModifiedBy>
  <dcterms:created xsi:type="dcterms:W3CDTF">2007-05-15T19:57:07Z</dcterms:created>
  <dcterms:modified xsi:type="dcterms:W3CDTF">2020-06-09T19:08:40Z</dcterms:modified>
</cp:coreProperties>
</file>