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16594F2F-0F45-4FB1-9444-D017476C3003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TicketLog4thS" sheetId="5" r:id="rId3"/>
    <sheet name="Use Case Overview" sheetId="3" r:id="rId4"/>
    <sheet name="FP Calculation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5" l="1"/>
  <c r="M19" i="5" l="1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<sst xmlns="http://schemas.openxmlformats.org/spreadsheetml/2006/main" count="1177" uniqueCount="383">
  <si>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</si>
  <si>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</si>
  <si>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</si>
  <si>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</si>
  <si>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</si>
  <si>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</si>
  <si>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</si>
  <si>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</si>
  <si>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</si>
  <si>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</si>
  <si>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</si>
  <si>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</si>
  <si>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</si>
  <si>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</si>
  <si>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</si>
  <si>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</si>
  <si>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</si>
  <si>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</si>
  <si>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</si>
  <si>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</si>
  <si>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</si>
  <si>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</si>
  <si>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</si>
  <si>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</si>
  <si>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</si>
  <si>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</si>
  <si>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</si>
  <si>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</si>
  <si>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</si>
  <si>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</si>
  <si>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</si>
  <si>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</si>
  <si>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</si>
  <si>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</si>
  <si>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</si>
  <si>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</si>
  <si>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</si>
  <si>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</si>
  <si>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</si>
  <si>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</si>
  <si>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</si>
  <si>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</si>
  <si>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</si>
  <si>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</si>
  <si>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</si>
  <si>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</si>
  <si>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</si>
  <si>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</si>
  <si>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</si>
  <si>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</si>
  <si>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</si>
  <si>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</si>
  <si>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</si>
  <si>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</si>
  <si>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</si>
  <si>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</si>
  <si>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</si>
  <si>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</si>
  <si>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</si>
  <si>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</si>
  <si>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</si>
  <si>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</si>
  <si>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</si>
  <si>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</si>
  <si>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</si>
  <si>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</si>
  <si>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</si>
  <si>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</si>
  <si>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</si>
  <si>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</si>
  <si>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</si>
  <si>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</si>
  <si>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</si>
  <si>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</si>
  <si>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</si>
  <si>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</si>
  <si>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</si>
  <si>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</si>
  <si>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</si>
  <si>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</si>
  <si>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</si>
  <si>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</si>
  <si>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</si>
  <si>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</si>
  <si>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</si>
  <si>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</si>
  <si>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</si>
  <si>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</si>
  <si>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</si>
  <si>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</si>
  <si>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</si>
  <si>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</si>
  <si>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</si>
  <si>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</si>
  <si>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</si>
  <si>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</si>
  <si>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</si>
  <si>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</si>
  <si>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</si>
  <si>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</si>
  <si>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</si>
  <si>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</si>
  <si>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</si>
  <si>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</si>
  <si>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</si>
  <si>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</si>
  <si>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</si>
  <si>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</si>
  <si>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</si>
  <si>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</si>
  <si>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</si>
  <si>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</si>
  <si>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</si>
  <si>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</si>
  <si>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</si>
  <si>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</si>
  <si>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</si>
  <si>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</si>
  <si>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</si>
  <si>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</si>
  <si>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</si>
  <si>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</si>
  <si>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</si>
  <si>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</si>
  <si>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</si>
  <si>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</si>
  <si>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</si>
  <si>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</si>
  <si>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</si>
  <si>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</si>
  <si>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</si>
  <si>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</si>
  <si>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</si>
  <si>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</si>
  <si>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</si>
  <si>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</si>
  <si>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</si>
  <si>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</si>
  <si>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</si>
  <si>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</si>
  <si>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</si>
  <si>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</si>
  <si>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</si>
  <si>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</si>
  <si>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</si>
  <si>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</si>
  <si>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</si>
  <si>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</si>
  <si>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</si>
  <si>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</si>
  <si>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</si>
  <si>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</si>
  <si>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</si>
  <si>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</si>
  <si>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</si>
  <si>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</si>
  <si>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</si>
  <si>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</si>
  <si>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</si>
  <si>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</si>
  <si>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</si>
  <si>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</si>
  <si>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</si>
  <si>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</si>
  <si>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</si>
  <si>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</si>
  <si>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</si>
  <si>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</si>
  <si>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</si>
  <si>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</si>
  <si>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</si>
  <si>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</si>
  <si>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</si>
  <si>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</si>
  <si>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</si>
  <si>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</si>
  <si>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</si>
  <si>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</si>
  <si>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</si>
  <si>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</si>
  <si>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</si>
  <si>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</si>
  <si>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</si>
  <si>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</si>
  <si>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</si>
  <si>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</si>
  <si>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</si>
  <si>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</si>
  <si>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</si>
  <si>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</si>
  <si>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</si>
  <si>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</si>
  <si>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</si>
  <si>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</si>
  <si>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</si>
  <si>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</si>
  <si>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</si>
  <si>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</si>
  <si>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</si>
  <si>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</si>
  <si>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</si>
  <si>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</si>
  <si>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</si>
  <si>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</si>
  <si>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</si>
  <si>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</si>
  <si>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</si>
  <si>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</si>
  <si>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</si>
  <si>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</si>
  <si>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</si>
  <si>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</si>
  <si>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</si>
  <si>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</si>
  <si>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</si>
  <si>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</si>
  <si>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</si>
  <si>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</si>
  <si>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</si>
  <si>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</si>
  <si>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</si>
  <si>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</si>
  <si>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</si>
  <si>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</si>
  <si>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</si>
  <si>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</si>
  <si>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</si>
  <si>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</si>
  <si>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</si>
  <si>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</si>
  <si>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</si>
  <si>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</si>
  <si>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</si>
  <si>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</si>
  <si>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</si>
  <si>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</si>
  <si>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</si>
  <si>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</si>
  <si>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</si>
  <si>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</si>
  <si>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</si>
  <si>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</si>
  <si>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</si>
  <si>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</si>
  <si>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</si>
  <si>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</si>
  <si>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</si>
  <si>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</si>
  <si>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</si>
  <si>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</si>
  <si>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</si>
  <si>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</si>
  <si>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</si>
  <si>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</si>
  <si>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</si>
  <si>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</si>
  <si>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</si>
  <si>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</si>
  <si>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</si>
  <si>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</si>
  <si>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</si>
  <si>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</si>
  <si>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</si>
  <si>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</si>
  <si>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</si>
  <si>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</si>
  <si>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</si>
  <si>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</si>
  <si>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</si>
  <si>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</si>
  <si>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</si>
  <si>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</si>
  <si>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</si>
  <si>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</si>
  <si>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</si>
  <si>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</si>
  <si>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</si>
  <si>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</si>
  <si>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</si>
  <si>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</si>
  <si>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</si>
  <si>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</si>
  <si>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</si>
  <si>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</si>
  <si>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</si>
  <si>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</si>
  <si>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</si>
  <si>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</si>
  <si>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</si>
  <si>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</si>
  <si>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</si>
  <si>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</si>
  <si>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</si>
  <si>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</si>
  <si>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</si>
  <si>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</si>
  <si>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</si>
  <si>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</si>
  <si>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</si>
  <si>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</si>
  <si>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</si>
  <si>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</si>
  <si>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</si>
  <si>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</si>
  <si>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</si>
  <si>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</si>
  <si>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</si>
  <si>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</si>
  <si>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</si>
  <si>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</si>
  <si>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</si>
  <si>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</si>
  <si>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</si>
  <si>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</si>
  <si>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</si>
  <si>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</si>
  <si>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</si>
  <si>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</si>
  <si>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</si>
  <si>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</si>
  <si>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</si>
  <si>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</si>
  <si>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</si>
  <si>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</si>
  <si>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</si>
  <si>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</si>
  <si>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</si>
  <si>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</si>
  <si>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</si>
  <si>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</si>
  <si>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</si>
  <si>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</si>
  <si>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</si>
  <si>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</si>
  <si>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</si>
  <si>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</si>
  <si>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</si>
  <si>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</si>
  <si>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</si>
  <si>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</si>
  <si>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</si>
  <si>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</si>
  <si>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</si>
  <si>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</si>
  <si>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</si>
  <si>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</si>
  <si>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</si>
  <si>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</si>
  <si>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</si>
  <si>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</si>
  <si>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</si>
  <si>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</si>
  <si>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</si>
  <si>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</si>
  <si>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</si>
  <si>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</si>
  <si>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</si>
  <si>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</si>
  <si>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</si>
  <si>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</si>
  <si>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</si>
  <si>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</si>
  <si>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</si>
  <si>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</si>
  <si>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</si>
  <si>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</si>
  <si>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</si>
  <si>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</si>
  <si>
    <t>DHTD-89</t>
  </si>
  <si>
    <t>Design the medium match</t>
  </si>
  <si>
    <t>DHTD-90</t>
  </si>
  <si>
    <t>Design the hard match</t>
  </si>
  <si>
    <t>DHTD-119</t>
  </si>
  <si>
    <t>Implement enemy life bar</t>
  </si>
  <si>
    <t>DHTD-120</t>
  </si>
  <si>
    <t>DHTD-121</t>
  </si>
  <si>
    <t>Balancing</t>
  </si>
  <si>
    <t>DHTD-122</t>
  </si>
  <si>
    <t>Blog Entry Week 19</t>
  </si>
  <si>
    <t>DHTD-124</t>
  </si>
  <si>
    <t>Blog Entry Week 20</t>
  </si>
  <si>
    <t>DHTD-125</t>
  </si>
  <si>
    <t>Carry out Usability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</si>
</sst>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82</c:v>
              </c:pt>
              <c:pt idx="1">
                <c:v>81</c:v>
              </c:pt>
              <c:pt idx="2">
                <c:v>64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7-466A-BCCE-279B40F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45"/>
  <sheetViews>
    <sheetView tabSelected="1" topLeftCell="A94" workbookViewId="0">
      <selection activeCell="A146" sqref="A146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330</v>
      </c>
      <c r="O1" s="8" t="s">
        <v>93</v>
      </c>
      <c r="P1" s="8" t="s">
        <v>94</v>
      </c>
      <c r="Q1" s="9" t="s">
        <v>95</v>
      </c>
    </row>
    <row r="2" spans="1:17" x14ac:dyDescent="0.35">
      <c r="A2" s="132" t="s">
        <v>224</v>
      </c>
      <c r="B2" s="133" t="s">
        <v>18</v>
      </c>
      <c r="C2" s="133" t="s">
        <v>19</v>
      </c>
      <c r="D2" s="134" t="s">
        <v>225</v>
      </c>
      <c r="E2" s="133" t="s">
        <v>226</v>
      </c>
      <c r="F2" s="133">
        <v>2</v>
      </c>
      <c r="G2" s="133">
        <v>3.75</v>
      </c>
      <c r="H2" s="133" t="s">
        <v>28</v>
      </c>
      <c r="I2" s="135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6"/>
      <c r="B3" s="136"/>
      <c r="C3" s="136"/>
      <c r="D3" s="136"/>
      <c r="E3" s="136"/>
      <c r="F3" s="136"/>
      <c r="G3" s="136"/>
      <c r="H3" s="136" t="s">
        <v>23</v>
      </c>
      <c r="I3" s="136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227</v>
      </c>
      <c r="B5" s="1" t="s">
        <v>18</v>
      </c>
      <c r="C5" s="1" t="s">
        <v>19</v>
      </c>
      <c r="D5" s="1" t="s">
        <v>228</v>
      </c>
      <c r="E5" s="1" t="s">
        <v>229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230</v>
      </c>
      <c r="B8" s="1" t="s">
        <v>18</v>
      </c>
      <c r="C8" s="1" t="s">
        <v>19</v>
      </c>
      <c r="D8" s="1" t="s">
        <v>231</v>
      </c>
      <c r="E8" s="1" t="s">
        <v>232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233</v>
      </c>
      <c r="B9" s="1" t="s">
        <v>18</v>
      </c>
      <c r="C9" s="1" t="s">
        <v>19</v>
      </c>
      <c r="D9" s="1" t="s">
        <v>235</v>
      </c>
      <c r="E9" s="1" t="s">
        <v>234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236</v>
      </c>
      <c r="B10" s="1" t="s">
        <v>18</v>
      </c>
      <c r="C10" s="1" t="s">
        <v>19</v>
      </c>
      <c r="D10" s="1" t="s">
        <v>237</v>
      </c>
      <c r="E10" s="1" t="s">
        <v>238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239</v>
      </c>
      <c r="B13" s="1" t="s">
        <v>18</v>
      </c>
      <c r="C13" s="1" t="s">
        <v>19</v>
      </c>
      <c r="D13" s="1" t="s">
        <v>240</v>
      </c>
      <c r="E13" s="1" t="s">
        <v>273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241</v>
      </c>
      <c r="B16" s="1" t="s">
        <v>242</v>
      </c>
      <c r="C16" s="1" t="s">
        <v>19</v>
      </c>
      <c r="D16" s="1" t="s">
        <v>243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244</v>
      </c>
      <c r="B17" s="1" t="s">
        <v>242</v>
      </c>
      <c r="C17" s="1" t="s">
        <v>19</v>
      </c>
      <c r="D17" s="1" t="s">
        <v>245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226</v>
      </c>
      <c r="M17" s="5">
        <f>SUM(G2,G55/2,G100)</f>
        <v>12.375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229</v>
      </c>
      <c r="M18" s="3">
        <f>SUM(G5,G55/2)</f>
        <v>10.125</v>
      </c>
    </row>
    <row r="19" spans="1:13" ht="29" x14ac:dyDescent="0.35">
      <c r="A19" s="1" t="s">
        <v>246</v>
      </c>
      <c r="B19" s="1" t="s">
        <v>242</v>
      </c>
      <c r="C19" s="1" t="s">
        <v>19</v>
      </c>
      <c r="D19" s="1" t="s">
        <v>247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270</v>
      </c>
      <c r="M19" s="3">
        <f>SUM(G8,G35)</f>
        <v>26</v>
      </c>
    </row>
    <row r="20" spans="1:13" ht="29" x14ac:dyDescent="0.35">
      <c r="A20" s="1" t="s">
        <v>248</v>
      </c>
      <c r="B20" s="1" t="s">
        <v>242</v>
      </c>
      <c r="C20" s="1" t="s">
        <v>19</v>
      </c>
      <c r="D20" s="1" t="s">
        <v>249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234</v>
      </c>
      <c r="M20" s="3">
        <f>SUM(G9,G52)</f>
        <v>12.5</v>
      </c>
    </row>
    <row r="21" spans="1:13" ht="29" x14ac:dyDescent="0.35">
      <c r="A21" s="1" t="s">
        <v>250</v>
      </c>
      <c r="B21" s="1" t="s">
        <v>242</v>
      </c>
      <c r="C21" s="1" t="s">
        <v>19</v>
      </c>
      <c r="D21" s="1" t="s">
        <v>251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238</v>
      </c>
      <c r="M21" s="3">
        <f>SUM(G10)</f>
        <v>1.5</v>
      </c>
    </row>
    <row r="22" spans="1:13" x14ac:dyDescent="0.35">
      <c r="A22" s="1" t="s">
        <v>252</v>
      </c>
      <c r="B22" s="1" t="s">
        <v>242</v>
      </c>
      <c r="C22" s="1" t="s">
        <v>19</v>
      </c>
      <c r="D22" s="1" t="s">
        <v>253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273</v>
      </c>
      <c r="M22" s="3">
        <f>SUM(G13,G38)</f>
        <v>15.5</v>
      </c>
    </row>
    <row r="23" spans="1:13" x14ac:dyDescent="0.35">
      <c r="A23" s="1" t="s">
        <v>254</v>
      </c>
      <c r="B23" s="1" t="s">
        <v>242</v>
      </c>
      <c r="C23" s="1" t="s">
        <v>19</v>
      </c>
      <c r="D23" s="1" t="s">
        <v>255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256</v>
      </c>
      <c r="B26" s="1" t="s">
        <v>242</v>
      </c>
      <c r="C26" s="1" t="s">
        <v>19</v>
      </c>
      <c r="D26" s="1" t="s">
        <v>257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258</v>
      </c>
      <c r="B28" s="1" t="s">
        <v>242</v>
      </c>
      <c r="C28" s="1" t="s">
        <v>19</v>
      </c>
      <c r="D28" s="1" t="s">
        <v>259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260</v>
      </c>
      <c r="B31" s="1" t="s">
        <v>242</v>
      </c>
      <c r="C31" s="1" t="s">
        <v>19</v>
      </c>
      <c r="D31" s="1" t="s">
        <v>261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262</v>
      </c>
      <c r="B32" s="1" t="s">
        <v>52</v>
      </c>
      <c r="C32" s="1" t="s">
        <v>57</v>
      </c>
      <c r="D32" s="1" t="s">
        <v>263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264</v>
      </c>
      <c r="B33" s="1" t="s">
        <v>52</v>
      </c>
      <c r="C33" s="1" t="s">
        <v>19</v>
      </c>
      <c r="D33" s="1" t="s">
        <v>265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266</v>
      </c>
      <c r="B34" s="1" t="s">
        <v>52</v>
      </c>
      <c r="C34" s="1" t="s">
        <v>19</v>
      </c>
      <c r="D34" s="1" t="s">
        <v>267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268</v>
      </c>
      <c r="B35" s="1" t="s">
        <v>52</v>
      </c>
      <c r="C35" s="1" t="s">
        <v>57</v>
      </c>
      <c r="D35" s="1" t="s">
        <v>269</v>
      </c>
      <c r="E35" s="1" t="s">
        <v>270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271</v>
      </c>
      <c r="B38" s="1" t="s">
        <v>52</v>
      </c>
      <c r="C38" s="1" t="s">
        <v>57</v>
      </c>
      <c r="D38" s="1" t="s">
        <v>272</v>
      </c>
      <c r="E38" s="1" t="s">
        <v>273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274</v>
      </c>
      <c r="B41" s="1" t="s">
        <v>242</v>
      </c>
      <c r="C41" s="1" t="s">
        <v>57</v>
      </c>
      <c r="D41" s="1" t="s">
        <v>275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276</v>
      </c>
      <c r="B42" s="1" t="s">
        <v>242</v>
      </c>
      <c r="C42" s="1" t="s">
        <v>19</v>
      </c>
      <c r="D42" s="1" t="s">
        <v>277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278</v>
      </c>
      <c r="B44" s="1" t="s">
        <v>242</v>
      </c>
      <c r="C44" s="1" t="s">
        <v>19</v>
      </c>
      <c r="D44" s="1" t="s">
        <v>279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280</v>
      </c>
      <c r="B45" s="1" t="s">
        <v>242</v>
      </c>
      <c r="C45" s="1" t="s">
        <v>19</v>
      </c>
      <c r="D45" s="1" t="s">
        <v>281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282</v>
      </c>
      <c r="B48" s="1" t="s">
        <v>43</v>
      </c>
      <c r="C48" s="1" t="s">
        <v>57</v>
      </c>
      <c r="D48" s="1" t="s">
        <v>283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284</v>
      </c>
      <c r="B49" s="1" t="s">
        <v>52</v>
      </c>
      <c r="C49" s="1" t="s">
        <v>57</v>
      </c>
      <c r="D49" s="1" t="s">
        <v>285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286</v>
      </c>
      <c r="B52" s="1" t="s">
        <v>52</v>
      </c>
      <c r="C52" s="1" t="s">
        <v>57</v>
      </c>
      <c r="D52" s="1" t="s">
        <v>287</v>
      </c>
      <c r="E52" s="1" t="s">
        <v>234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288</v>
      </c>
      <c r="B55" s="1" t="s">
        <v>52</v>
      </c>
      <c r="C55" s="1" t="s">
        <v>57</v>
      </c>
      <c r="D55" s="1" t="s">
        <v>289</v>
      </c>
      <c r="E55" s="1" t="s">
        <v>229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290</v>
      </c>
      <c r="B58" s="1" t="s">
        <v>52</v>
      </c>
      <c r="C58" s="1" t="s">
        <v>57</v>
      </c>
      <c r="D58" s="1" t="s">
        <v>291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292</v>
      </c>
      <c r="B61" s="1" t="s">
        <v>52</v>
      </c>
      <c r="C61" s="1" t="s">
        <v>57</v>
      </c>
      <c r="D61" s="1" t="s">
        <v>293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294</v>
      </c>
      <c r="B64" s="1" t="s">
        <v>242</v>
      </c>
      <c r="C64" s="1" t="s">
        <v>57</v>
      </c>
      <c r="D64" s="1" t="s">
        <v>295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296</v>
      </c>
      <c r="B66" s="1" t="s">
        <v>242</v>
      </c>
      <c r="C66" s="1" t="s">
        <v>57</v>
      </c>
      <c r="D66" s="1" t="s">
        <v>297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298</v>
      </c>
      <c r="B67" s="1" t="s">
        <v>52</v>
      </c>
      <c r="C67" s="1" t="s">
        <v>57</v>
      </c>
      <c r="D67" s="1" t="s">
        <v>299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300</v>
      </c>
      <c r="B68" s="1" t="s">
        <v>18</v>
      </c>
      <c r="C68" s="1" t="s">
        <v>57</v>
      </c>
      <c r="D68" s="1" t="s">
        <v>301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302</v>
      </c>
      <c r="B69" s="1" t="s">
        <v>43</v>
      </c>
      <c r="C69" s="1" t="s">
        <v>57</v>
      </c>
      <c r="D69" s="1" t="s">
        <v>303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304</v>
      </c>
      <c r="B70" s="1" t="s">
        <v>18</v>
      </c>
      <c r="C70" s="1" t="s">
        <v>57</v>
      </c>
      <c r="D70" s="1" t="s">
        <v>305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306</v>
      </c>
      <c r="B71" s="1" t="s">
        <v>18</v>
      </c>
      <c r="C71" s="1" t="s">
        <v>57</v>
      </c>
      <c r="D71" s="1" t="s">
        <v>307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308</v>
      </c>
      <c r="B72" s="1" t="s">
        <v>52</v>
      </c>
      <c r="C72" s="1" t="s">
        <v>57</v>
      </c>
      <c r="D72" s="1" t="s">
        <v>309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310</v>
      </c>
      <c r="B74" s="1" t="s">
        <v>242</v>
      </c>
      <c r="C74" s="1" t="s">
        <v>57</v>
      </c>
      <c r="D74" s="1" t="s">
        <v>311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312</v>
      </c>
      <c r="B77" s="1" t="s">
        <v>242</v>
      </c>
      <c r="C77" s="1" t="s">
        <v>57</v>
      </c>
      <c r="D77" s="1" t="s">
        <v>313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314</v>
      </c>
      <c r="B78" s="1" t="s">
        <v>242</v>
      </c>
      <c r="C78" s="1" t="s">
        <v>57</v>
      </c>
      <c r="D78" s="1" t="s">
        <v>315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316</v>
      </c>
      <c r="B81" s="1" t="s">
        <v>18</v>
      </c>
      <c r="C81" s="1" t="s">
        <v>57</v>
      </c>
      <c r="D81" s="1" t="s">
        <v>317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318</v>
      </c>
      <c r="B82" s="1" t="s">
        <v>18</v>
      </c>
      <c r="C82" s="1" t="s">
        <v>57</v>
      </c>
      <c r="D82" s="1" t="s">
        <v>319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320</v>
      </c>
      <c r="B83" s="1" t="s">
        <v>52</v>
      </c>
      <c r="C83" s="1" t="s">
        <v>57</v>
      </c>
      <c r="D83" s="1" t="s">
        <v>321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322</v>
      </c>
      <c r="B86" s="1" t="s">
        <v>242</v>
      </c>
      <c r="C86" s="1" t="s">
        <v>57</v>
      </c>
      <c r="D86" s="1" t="s">
        <v>323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324</v>
      </c>
      <c r="B89" t="s">
        <v>242</v>
      </c>
      <c r="C89" t="s">
        <v>57</v>
      </c>
      <c r="D89" s="1" t="s">
        <v>325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326</v>
      </c>
      <c r="B90" t="s">
        <v>18</v>
      </c>
      <c r="C90" t="s">
        <v>57</v>
      </c>
      <c r="D90" s="1" t="s">
        <v>327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328</v>
      </c>
      <c r="B92" t="s">
        <v>18</v>
      </c>
      <c r="C92" t="s">
        <v>57</v>
      </c>
      <c r="D92" s="1" t="s">
        <v>329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  <row r="94" spans="1:9" x14ac:dyDescent="0.35">
      <c r="A94" t="s">
        <v>331</v>
      </c>
      <c r="B94" t="s">
        <v>18</v>
      </c>
      <c r="C94" t="s">
        <v>57</v>
      </c>
      <c r="D94" s="1" t="s">
        <v>332</v>
      </c>
      <c r="F94">
        <v>3</v>
      </c>
      <c r="G94">
        <v>3.5</v>
      </c>
      <c r="H94" s="1" t="s">
        <v>22</v>
      </c>
      <c r="I94" s="1">
        <v>3.5</v>
      </c>
    </row>
    <row r="95" spans="1:9" x14ac:dyDescent="0.35">
      <c r="A95" t="s">
        <v>333</v>
      </c>
      <c r="B95" t="s">
        <v>242</v>
      </c>
      <c r="C95" t="s">
        <v>334</v>
      </c>
      <c r="D95" s="1" t="s">
        <v>335</v>
      </c>
      <c r="F95">
        <v>1</v>
      </c>
      <c r="G95">
        <v>1.25</v>
      </c>
      <c r="H95" s="1" t="s">
        <v>22</v>
      </c>
      <c r="I95" s="1">
        <v>1.25</v>
      </c>
    </row>
    <row r="96" spans="1:9" x14ac:dyDescent="0.35">
      <c r="A96" t="s">
        <v>336</v>
      </c>
      <c r="B96" t="s">
        <v>242</v>
      </c>
      <c r="C96" t="s">
        <v>57</v>
      </c>
      <c r="D96" s="1" t="s">
        <v>337</v>
      </c>
      <c r="F96">
        <v>2.5</v>
      </c>
      <c r="G96">
        <v>3</v>
      </c>
      <c r="H96" s="1" t="s">
        <v>28</v>
      </c>
      <c r="I96" s="1">
        <v>0.5</v>
      </c>
    </row>
    <row r="97" spans="1:9" x14ac:dyDescent="0.35">
      <c r="H97" s="1" t="s">
        <v>23</v>
      </c>
      <c r="I97" s="1">
        <v>0.5</v>
      </c>
    </row>
    <row r="98" spans="1:9" x14ac:dyDescent="0.35">
      <c r="H98" s="1" t="s">
        <v>22</v>
      </c>
      <c r="I98" s="1">
        <v>2</v>
      </c>
    </row>
    <row r="99" spans="1:9" x14ac:dyDescent="0.35">
      <c r="A99" t="s">
        <v>338</v>
      </c>
      <c r="B99" t="s">
        <v>242</v>
      </c>
      <c r="C99" t="s">
        <v>57</v>
      </c>
      <c r="D99" s="1" t="s">
        <v>339</v>
      </c>
      <c r="F99">
        <v>1</v>
      </c>
      <c r="G99">
        <v>1</v>
      </c>
      <c r="H99" s="1" t="s">
        <v>23</v>
      </c>
      <c r="I99" s="1">
        <v>1</v>
      </c>
    </row>
    <row r="100" spans="1:9" x14ac:dyDescent="0.35">
      <c r="A100" t="s">
        <v>340</v>
      </c>
      <c r="B100" t="s">
        <v>52</v>
      </c>
      <c r="C100" t="s">
        <v>57</v>
      </c>
      <c r="D100" s="1" t="s">
        <v>341</v>
      </c>
      <c r="E100" t="s">
        <v>226</v>
      </c>
      <c r="F100">
        <v>2</v>
      </c>
      <c r="G100">
        <v>1.25</v>
      </c>
      <c r="H100" s="1" t="s">
        <v>23</v>
      </c>
      <c r="I100" s="1">
        <v>1.25</v>
      </c>
    </row>
    <row r="101" spans="1:9" ht="29" x14ac:dyDescent="0.35">
      <c r="A101" t="s">
        <v>342</v>
      </c>
      <c r="B101" t="s">
        <v>52</v>
      </c>
      <c r="C101" t="s">
        <v>57</v>
      </c>
      <c r="D101" s="1" t="s">
        <v>343</v>
      </c>
      <c r="F101">
        <v>3</v>
      </c>
      <c r="G101">
        <v>1.5</v>
      </c>
      <c r="H101" s="1" t="s">
        <v>28</v>
      </c>
      <c r="I101" s="1">
        <v>1</v>
      </c>
    </row>
    <row r="102" spans="1:9" x14ac:dyDescent="0.35">
      <c r="H102" s="1" t="s">
        <v>23</v>
      </c>
      <c r="I102" s="1">
        <v>0.25</v>
      </c>
    </row>
    <row r="103" spans="1:9" x14ac:dyDescent="0.35">
      <c r="H103" s="1" t="s">
        <v>22</v>
      </c>
      <c r="I103" s="1">
        <v>0.25</v>
      </c>
    </row>
    <row r="104" spans="1:9" x14ac:dyDescent="0.35">
      <c r="A104" t="s">
        <v>344</v>
      </c>
      <c r="B104" t="s">
        <v>43</v>
      </c>
      <c r="C104" t="s">
        <v>57</v>
      </c>
      <c r="D104" s="1" t="s">
        <v>345</v>
      </c>
      <c r="F104">
        <v>6</v>
      </c>
      <c r="G104">
        <v>5.25</v>
      </c>
      <c r="H104" s="1" t="s">
        <v>22</v>
      </c>
      <c r="I104" s="1">
        <v>5.25</v>
      </c>
    </row>
    <row r="105" spans="1:9" x14ac:dyDescent="0.35">
      <c r="A105" t="s">
        <v>346</v>
      </c>
      <c r="B105" t="s">
        <v>43</v>
      </c>
      <c r="C105" t="s">
        <v>57</v>
      </c>
      <c r="D105" s="1" t="s">
        <v>347</v>
      </c>
      <c r="F105">
        <v>8</v>
      </c>
      <c r="G105">
        <v>6.25</v>
      </c>
      <c r="H105" s="1" t="s">
        <v>28</v>
      </c>
      <c r="I105" s="1">
        <v>0.5</v>
      </c>
    </row>
    <row r="106" spans="1:9" x14ac:dyDescent="0.35">
      <c r="H106" s="1" t="s">
        <v>23</v>
      </c>
      <c r="I106" s="1">
        <v>0.5</v>
      </c>
    </row>
    <row r="107" spans="1:9" x14ac:dyDescent="0.35">
      <c r="H107" s="1" t="s">
        <v>22</v>
      </c>
      <c r="I107" s="1">
        <v>5.25</v>
      </c>
    </row>
    <row r="108" spans="1:9" x14ac:dyDescent="0.35">
      <c r="A108" t="s">
        <v>348</v>
      </c>
      <c r="B108" t="s">
        <v>52</v>
      </c>
      <c r="C108" t="s">
        <v>57</v>
      </c>
      <c r="D108" s="1" t="s">
        <v>349</v>
      </c>
      <c r="F108">
        <v>4</v>
      </c>
      <c r="G108">
        <v>2</v>
      </c>
      <c r="H108" s="1" t="s">
        <v>23</v>
      </c>
      <c r="I108" s="1">
        <v>0.75</v>
      </c>
    </row>
    <row r="109" spans="1:9" x14ac:dyDescent="0.35">
      <c r="H109" s="1" t="s">
        <v>22</v>
      </c>
      <c r="I109" s="1">
        <v>1.25</v>
      </c>
    </row>
    <row r="110" spans="1:9" x14ac:dyDescent="0.35">
      <c r="A110" t="s">
        <v>350</v>
      </c>
      <c r="B110" t="s">
        <v>52</v>
      </c>
      <c r="C110" t="s">
        <v>57</v>
      </c>
      <c r="D110" s="1" t="s">
        <v>351</v>
      </c>
      <c r="F110">
        <v>3</v>
      </c>
      <c r="G110">
        <v>2.75</v>
      </c>
      <c r="H110" s="1" t="s">
        <v>28</v>
      </c>
      <c r="I110" s="1">
        <v>2.25</v>
      </c>
    </row>
    <row r="111" spans="1:9" x14ac:dyDescent="0.35">
      <c r="H111" s="1" t="s">
        <v>23</v>
      </c>
      <c r="I111" s="1">
        <v>0.25</v>
      </c>
    </row>
    <row r="112" spans="1:9" x14ac:dyDescent="0.35">
      <c r="H112" s="1" t="s">
        <v>22</v>
      </c>
      <c r="I112" s="1">
        <v>0.25</v>
      </c>
    </row>
    <row r="113" spans="1:9" x14ac:dyDescent="0.35">
      <c r="A113" t="s">
        <v>352</v>
      </c>
      <c r="B113" t="s">
        <v>52</v>
      </c>
      <c r="C113" t="s">
        <v>57</v>
      </c>
      <c r="D113" s="1" t="s">
        <v>353</v>
      </c>
      <c r="F113">
        <v>4</v>
      </c>
      <c r="G113">
        <v>2.75</v>
      </c>
      <c r="H113" s="1" t="s">
        <v>28</v>
      </c>
      <c r="I113" s="1">
        <v>0.25</v>
      </c>
    </row>
    <row r="114" spans="1:9" x14ac:dyDescent="0.35">
      <c r="H114" s="1" t="s">
        <v>23</v>
      </c>
      <c r="I114" s="1">
        <v>2.25</v>
      </c>
    </row>
    <row r="115" spans="1:9" x14ac:dyDescent="0.35">
      <c r="H115" s="1" t="s">
        <v>22</v>
      </c>
      <c r="I115" s="1">
        <v>0.25</v>
      </c>
    </row>
    <row r="116" spans="1:9" x14ac:dyDescent="0.35">
      <c r="A116" t="s">
        <v>354</v>
      </c>
      <c r="B116" t="s">
        <v>52</v>
      </c>
      <c r="C116" t="s">
        <v>57</v>
      </c>
      <c r="D116" s="1" t="s">
        <v>355</v>
      </c>
      <c r="F116">
        <v>4</v>
      </c>
      <c r="G116">
        <v>3.75</v>
      </c>
      <c r="H116" s="1" t="s">
        <v>28</v>
      </c>
      <c r="I116" s="1">
        <v>3.25</v>
      </c>
    </row>
    <row r="117" spans="1:9" x14ac:dyDescent="0.35">
      <c r="H117" s="1" t="s">
        <v>23</v>
      </c>
      <c r="I117" s="1">
        <v>0.25</v>
      </c>
    </row>
    <row r="118" spans="1:9" x14ac:dyDescent="0.35">
      <c r="H118" s="1" t="s">
        <v>22</v>
      </c>
      <c r="I118" s="1">
        <v>0.25</v>
      </c>
    </row>
    <row r="119" spans="1:9" x14ac:dyDescent="0.35">
      <c r="A119" t="s">
        <v>356</v>
      </c>
      <c r="B119" t="s">
        <v>52</v>
      </c>
      <c r="C119" t="s">
        <v>57</v>
      </c>
      <c r="D119" t="s">
        <v>357</v>
      </c>
      <c r="F119">
        <v>3</v>
      </c>
      <c r="G119">
        <v>0.25</v>
      </c>
      <c r="H119" s="1" t="s">
        <v>22</v>
      </c>
      <c r="I119" s="1">
        <v>0.25</v>
      </c>
    </row>
    <row r="120" spans="1:9" x14ac:dyDescent="0.35">
      <c r="A120" t="s">
        <v>358</v>
      </c>
      <c r="B120" t="s">
        <v>52</v>
      </c>
      <c r="C120" t="s">
        <v>57</v>
      </c>
      <c r="D120" s="1" t="s">
        <v>359</v>
      </c>
      <c r="F120">
        <v>14</v>
      </c>
      <c r="G120">
        <v>14</v>
      </c>
      <c r="H120" s="1" t="s">
        <v>28</v>
      </c>
      <c r="I120" s="1">
        <v>14</v>
      </c>
    </row>
    <row r="121" spans="1:9" x14ac:dyDescent="0.35">
      <c r="A121" t="s">
        <v>360</v>
      </c>
      <c r="B121" t="s">
        <v>52</v>
      </c>
      <c r="C121" t="s">
        <v>334</v>
      </c>
      <c r="D121" s="1" t="s">
        <v>361</v>
      </c>
      <c r="F121">
        <v>4</v>
      </c>
      <c r="G121">
        <v>3</v>
      </c>
      <c r="H121" s="1" t="s">
        <v>28</v>
      </c>
      <c r="I121" s="1">
        <v>2</v>
      </c>
    </row>
    <row r="122" spans="1:9" x14ac:dyDescent="0.35">
      <c r="H122" s="1" t="s">
        <v>23</v>
      </c>
      <c r="I122" s="1">
        <v>0.25</v>
      </c>
    </row>
    <row r="123" spans="1:9" x14ac:dyDescent="0.35">
      <c r="H123" s="1" t="s">
        <v>22</v>
      </c>
      <c r="I123" s="1">
        <v>0.75</v>
      </c>
    </row>
    <row r="124" spans="1:9" x14ac:dyDescent="0.35">
      <c r="A124" t="s">
        <v>362</v>
      </c>
      <c r="B124" t="s">
        <v>242</v>
      </c>
      <c r="C124" t="s">
        <v>57</v>
      </c>
      <c r="D124" s="1" t="s">
        <v>363</v>
      </c>
      <c r="F124">
        <v>1</v>
      </c>
      <c r="G124">
        <v>1.5</v>
      </c>
      <c r="H124" s="1" t="s">
        <v>28</v>
      </c>
      <c r="I124" s="1">
        <v>0.25</v>
      </c>
    </row>
    <row r="125" spans="1:9" x14ac:dyDescent="0.35">
      <c r="H125" s="1" t="s">
        <v>23</v>
      </c>
      <c r="I125" s="1">
        <v>0.25</v>
      </c>
    </row>
    <row r="126" spans="1:9" x14ac:dyDescent="0.35">
      <c r="H126" s="1" t="s">
        <v>22</v>
      </c>
      <c r="I126" s="1">
        <v>1</v>
      </c>
    </row>
    <row r="127" spans="1:9" x14ac:dyDescent="0.35">
      <c r="A127" t="s">
        <v>364</v>
      </c>
      <c r="B127" t="s">
        <v>43</v>
      </c>
      <c r="C127" t="s">
        <v>334</v>
      </c>
      <c r="D127" s="1" t="s">
        <v>365</v>
      </c>
      <c r="F127">
        <v>3</v>
      </c>
      <c r="G127">
        <v>2.25</v>
      </c>
      <c r="H127" s="1" t="s">
        <v>28</v>
      </c>
      <c r="I127" s="1">
        <v>0.25</v>
      </c>
    </row>
    <row r="128" spans="1:9" x14ac:dyDescent="0.35">
      <c r="H128" s="1" t="s">
        <v>23</v>
      </c>
      <c r="I128" s="1">
        <v>1</v>
      </c>
    </row>
    <row r="129" spans="1:9" x14ac:dyDescent="0.35">
      <c r="H129" s="1" t="s">
        <v>22</v>
      </c>
      <c r="I129" s="1">
        <v>1</v>
      </c>
    </row>
    <row r="130" spans="1:9" x14ac:dyDescent="0.35">
      <c r="A130" t="s">
        <v>366</v>
      </c>
      <c r="B130" t="s">
        <v>18</v>
      </c>
      <c r="C130" t="s">
        <v>19</v>
      </c>
      <c r="D130" s="1" t="s">
        <v>367</v>
      </c>
      <c r="F130">
        <v>3</v>
      </c>
      <c r="G130">
        <v>2.75</v>
      </c>
      <c r="H130" s="1" t="s">
        <v>22</v>
      </c>
      <c r="I130" s="1">
        <v>2.75</v>
      </c>
    </row>
    <row r="131" spans="1:9" x14ac:dyDescent="0.35">
      <c r="A131" t="s">
        <v>368</v>
      </c>
      <c r="B131" t="s">
        <v>52</v>
      </c>
      <c r="C131" t="s">
        <v>57</v>
      </c>
      <c r="D131" s="1" t="s">
        <v>369</v>
      </c>
      <c r="F131">
        <v>2</v>
      </c>
      <c r="G131">
        <v>1.5</v>
      </c>
      <c r="H131" s="1" t="s">
        <v>23</v>
      </c>
      <c r="I131" s="1">
        <v>1.5</v>
      </c>
    </row>
    <row r="132" spans="1:9" x14ac:dyDescent="0.35">
      <c r="A132" t="s">
        <v>370</v>
      </c>
      <c r="B132" t="s">
        <v>52</v>
      </c>
      <c r="C132" t="s">
        <v>57</v>
      </c>
      <c r="D132" s="1" t="s">
        <v>371</v>
      </c>
      <c r="F132">
        <v>3</v>
      </c>
      <c r="G132">
        <v>1</v>
      </c>
      <c r="H132" s="1" t="s">
        <v>23</v>
      </c>
      <c r="I132" s="1">
        <v>1</v>
      </c>
    </row>
    <row r="133" spans="1:9" x14ac:dyDescent="0.35">
      <c r="A133" t="s">
        <v>372</v>
      </c>
      <c r="B133" t="s">
        <v>52</v>
      </c>
      <c r="C133" t="s">
        <v>57</v>
      </c>
      <c r="D133" s="1" t="s">
        <v>373</v>
      </c>
      <c r="F133">
        <v>4</v>
      </c>
      <c r="G133">
        <v>4</v>
      </c>
      <c r="H133" s="1" t="s">
        <v>28</v>
      </c>
      <c r="I133" s="1">
        <v>4</v>
      </c>
    </row>
    <row r="134" spans="1:9" x14ac:dyDescent="0.35">
      <c r="A134" t="s">
        <v>374</v>
      </c>
      <c r="B134" t="s">
        <v>52</v>
      </c>
      <c r="C134" t="s">
        <v>57</v>
      </c>
      <c r="D134" s="1" t="s">
        <v>361</v>
      </c>
      <c r="F134">
        <v>6</v>
      </c>
      <c r="G134">
        <v>10.75</v>
      </c>
      <c r="H134" s="1" t="s">
        <v>28</v>
      </c>
      <c r="I134" s="1">
        <v>5.5</v>
      </c>
    </row>
    <row r="135" spans="1:9" x14ac:dyDescent="0.35">
      <c r="H135" s="1" t="s">
        <v>22</v>
      </c>
      <c r="I135" s="1">
        <v>5.25</v>
      </c>
    </row>
    <row r="136" spans="1:9" x14ac:dyDescent="0.35">
      <c r="A136" t="s">
        <v>375</v>
      </c>
      <c r="B136" t="s">
        <v>18</v>
      </c>
      <c r="C136" t="s">
        <v>334</v>
      </c>
      <c r="D136" s="1" t="s">
        <v>376</v>
      </c>
      <c r="F136">
        <v>4</v>
      </c>
      <c r="G136">
        <v>0.5</v>
      </c>
      <c r="H136" s="1" t="s">
        <v>23</v>
      </c>
      <c r="I136" s="1">
        <v>0.5</v>
      </c>
    </row>
    <row r="137" spans="1:9" x14ac:dyDescent="0.35">
      <c r="A137" t="s">
        <v>377</v>
      </c>
      <c r="B137" t="s">
        <v>242</v>
      </c>
      <c r="C137" t="s">
        <v>334</v>
      </c>
      <c r="D137" s="1" t="s">
        <v>378</v>
      </c>
      <c r="F137">
        <v>2.5</v>
      </c>
      <c r="G137">
        <v>1.75</v>
      </c>
      <c r="H137" s="1" t="s">
        <v>28</v>
      </c>
      <c r="I137" s="1">
        <v>0.25</v>
      </c>
    </row>
    <row r="138" spans="1:9" x14ac:dyDescent="0.35">
      <c r="H138" s="1" t="s">
        <v>23</v>
      </c>
      <c r="I138" s="1">
        <v>0.25</v>
      </c>
    </row>
    <row r="139" spans="1:9" x14ac:dyDescent="0.35">
      <c r="H139" s="1" t="s">
        <v>22</v>
      </c>
      <c r="I139" s="1">
        <v>1.25</v>
      </c>
    </row>
    <row r="140" spans="1:9" x14ac:dyDescent="0.35">
      <c r="A140" t="s">
        <v>379</v>
      </c>
      <c r="B140" t="s">
        <v>242</v>
      </c>
      <c r="C140" t="s">
        <v>334</v>
      </c>
      <c r="D140" s="1" t="s">
        <v>380</v>
      </c>
      <c r="F140">
        <v>1.5</v>
      </c>
      <c r="G140">
        <v>2</v>
      </c>
      <c r="H140" s="1" t="s">
        <v>28</v>
      </c>
      <c r="I140" s="1">
        <v>0.25</v>
      </c>
    </row>
    <row r="141" spans="1:9" x14ac:dyDescent="0.35">
      <c r="H141" s="1" t="s">
        <v>23</v>
      </c>
      <c r="I141" s="1">
        <v>0.25</v>
      </c>
    </row>
    <row r="142" spans="1:9" x14ac:dyDescent="0.35">
      <c r="H142" s="1" t="s">
        <v>22</v>
      </c>
      <c r="I142" s="1">
        <v>1.5</v>
      </c>
    </row>
    <row r="143" spans="1:9" x14ac:dyDescent="0.35">
      <c r="A143" t="s">
        <v>381</v>
      </c>
      <c r="B143" t="s">
        <v>43</v>
      </c>
      <c r="C143" t="s">
        <v>334</v>
      </c>
      <c r="D143" s="1" t="s">
        <v>382</v>
      </c>
      <c r="F143">
        <v>2</v>
      </c>
      <c r="G143">
        <v>1.5</v>
      </c>
      <c r="H143" s="1" t="s">
        <v>28</v>
      </c>
      <c r="I143" s="1">
        <v>0.5</v>
      </c>
    </row>
    <row r="144" spans="1:9" x14ac:dyDescent="0.35">
      <c r="H144" s="1" t="s">
        <v>23</v>
      </c>
      <c r="I144" s="1">
        <v>0.5</v>
      </c>
    </row>
    <row r="145" spans="8:9" x14ac:dyDescent="0.35">
      <c r="H145" s="1" t="s">
        <v>22</v>
      </c>
      <c r="I145" s="1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8" spans="1:9" x14ac:dyDescent="0.35">
      <c r="A8">
        <v>5</v>
      </c>
      <c r="B8" t="s">
        <v>129</v>
      </c>
    </row>
    <row r="9" spans="1:9" x14ac:dyDescent="0.35">
      <c r="A9">
        <v>6</v>
      </c>
      <c r="B9" t="s">
        <v>130</v>
      </c>
    </row>
    <row r="10" spans="1:9" x14ac:dyDescent="0.35">
      <c r="A10">
        <v>7</v>
      </c>
      <c r="B10" t="s">
        <v>131</v>
      </c>
    </row>
    <row r="11" spans="1:9" x14ac:dyDescent="0.35">
      <c r="A11">
        <v>8</v>
      </c>
      <c r="B11" t="s">
        <v>132</v>
      </c>
    </row>
    <row r="12" spans="1:9" x14ac:dyDescent="0.35">
      <c r="A12">
        <v>9</v>
      </c>
      <c r="B12" t="s">
        <v>133</v>
      </c>
    </row>
    <row r="13" spans="1:9" x14ac:dyDescent="0.35">
      <c r="A13">
        <v>10</v>
      </c>
      <c r="B13" t="s">
        <v>134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opLeftCell="A58"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143</v>
      </c>
      <c r="B1" s="113" t="s">
        <v>135</v>
      </c>
      <c r="C1" s="108" t="s">
        <v>136</v>
      </c>
      <c r="D1" s="108" t="s">
        <v>137</v>
      </c>
      <c r="E1" s="108" t="s">
        <v>138</v>
      </c>
      <c r="F1" s="109" t="s">
        <v>139</v>
      </c>
      <c r="G1" s="110"/>
      <c r="H1" s="121" t="s">
        <v>140</v>
      </c>
      <c r="I1" s="122" t="s">
        <v>141</v>
      </c>
      <c r="J1" s="123" t="s">
        <v>142</v>
      </c>
      <c r="M1" s="91" t="s">
        <v>159</v>
      </c>
      <c r="O1" s="103" t="s">
        <v>160</v>
      </c>
    </row>
    <row r="2" spans="1:17" ht="29" x14ac:dyDescent="0.35">
      <c r="A2" s="118" t="s">
        <v>144</v>
      </c>
      <c r="B2" s="114" t="s">
        <v>128</v>
      </c>
      <c r="C2" s="106">
        <v>2</v>
      </c>
      <c r="D2" s="106">
        <v>1</v>
      </c>
      <c r="E2" s="106" t="s">
        <v>161</v>
      </c>
      <c r="F2" s="107">
        <f>C2+D2</f>
        <v>3</v>
      </c>
      <c r="G2" s="99"/>
      <c r="H2" s="124"/>
      <c r="I2" s="125" t="s">
        <v>182</v>
      </c>
      <c r="J2" s="125" t="s">
        <v>170</v>
      </c>
      <c r="M2" s="91" t="s">
        <v>164</v>
      </c>
      <c r="O2" t="s">
        <v>161</v>
      </c>
      <c r="P2" t="s">
        <v>162</v>
      </c>
      <c r="Q2" t="s">
        <v>163</v>
      </c>
    </row>
    <row r="3" spans="1:17" ht="43.5" x14ac:dyDescent="0.35">
      <c r="A3" s="119" t="s">
        <v>145</v>
      </c>
      <c r="B3" s="115" t="s">
        <v>128</v>
      </c>
      <c r="C3" s="97">
        <v>3</v>
      </c>
      <c r="D3" s="97">
        <v>3</v>
      </c>
      <c r="E3" s="97" t="s">
        <v>161</v>
      </c>
      <c r="F3" s="98">
        <f t="shared" ref="F3:F4" si="0">C3+D3</f>
        <v>6</v>
      </c>
      <c r="G3" s="99"/>
      <c r="H3" s="124"/>
      <c r="I3" s="126" t="s">
        <v>169</v>
      </c>
      <c r="J3" s="126" t="s">
        <v>172</v>
      </c>
    </row>
    <row r="4" spans="1:17" x14ac:dyDescent="0.35">
      <c r="A4" s="119" t="s">
        <v>146</v>
      </c>
      <c r="B4" s="116" t="s">
        <v>128</v>
      </c>
      <c r="C4" s="97">
        <v>0</v>
      </c>
      <c r="D4" s="97">
        <v>0</v>
      </c>
      <c r="E4" s="97" t="s">
        <v>161</v>
      </c>
      <c r="F4" s="98">
        <f t="shared" si="0"/>
        <v>0</v>
      </c>
      <c r="G4" s="99"/>
      <c r="H4" s="124"/>
      <c r="I4" s="130" t="s">
        <v>128</v>
      </c>
      <c r="J4" s="130" t="s">
        <v>128</v>
      </c>
      <c r="M4" t="s">
        <v>165</v>
      </c>
    </row>
    <row r="5" spans="1:17" ht="29" x14ac:dyDescent="0.35">
      <c r="A5" s="119" t="s">
        <v>147</v>
      </c>
      <c r="B5" s="100">
        <v>2</v>
      </c>
      <c r="C5" s="97">
        <v>5</v>
      </c>
      <c r="D5" s="112" t="s">
        <v>128</v>
      </c>
      <c r="E5" s="97" t="s">
        <v>161</v>
      </c>
      <c r="F5" s="98">
        <f>B5+C5</f>
        <v>7</v>
      </c>
      <c r="G5" s="99"/>
      <c r="H5" s="127" t="s">
        <v>171</v>
      </c>
      <c r="I5" s="126" t="s">
        <v>187</v>
      </c>
      <c r="J5" s="124"/>
      <c r="M5" t="s">
        <v>166</v>
      </c>
    </row>
    <row r="6" spans="1:17" ht="15" thickBot="1" x14ac:dyDescent="0.4">
      <c r="A6" s="120" t="s">
        <v>148</v>
      </c>
      <c r="B6" s="104">
        <v>0</v>
      </c>
      <c r="C6" s="105">
        <v>0</v>
      </c>
      <c r="D6" s="112" t="s">
        <v>128</v>
      </c>
      <c r="E6" s="105" t="s">
        <v>161</v>
      </c>
      <c r="F6" s="111">
        <f>B6+C6</f>
        <v>0</v>
      </c>
      <c r="G6" s="99"/>
      <c r="H6" s="130" t="s">
        <v>128</v>
      </c>
      <c r="I6" s="130" t="s">
        <v>128</v>
      </c>
      <c r="J6" s="124"/>
      <c r="M6" t="s">
        <v>167</v>
      </c>
    </row>
    <row r="7" spans="1:17" ht="15" thickBot="1" x14ac:dyDescent="0.4">
      <c r="A7" s="117" t="s">
        <v>149</v>
      </c>
      <c r="B7" s="137">
        <v>82</v>
      </c>
      <c r="C7" s="137"/>
      <c r="D7" s="137"/>
      <c r="E7" s="137"/>
      <c r="F7" s="138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150</v>
      </c>
      <c r="B10" s="113" t="s">
        <v>135</v>
      </c>
      <c r="C10" s="108" t="s">
        <v>136</v>
      </c>
      <c r="D10" s="108" t="s">
        <v>137</v>
      </c>
      <c r="E10" s="108" t="s">
        <v>138</v>
      </c>
      <c r="F10" s="109" t="s">
        <v>139</v>
      </c>
      <c r="G10" s="110"/>
      <c r="H10" s="121" t="s">
        <v>140</v>
      </c>
      <c r="I10" s="122" t="s">
        <v>141</v>
      </c>
      <c r="J10" s="123" t="s">
        <v>142</v>
      </c>
    </row>
    <row r="11" spans="1:17" ht="29" x14ac:dyDescent="0.35">
      <c r="A11" s="118" t="s">
        <v>144</v>
      </c>
      <c r="B11" s="116" t="s">
        <v>128</v>
      </c>
      <c r="C11" s="106">
        <v>1</v>
      </c>
      <c r="D11" s="106">
        <v>2</v>
      </c>
      <c r="E11" s="106" t="s">
        <v>161</v>
      </c>
      <c r="F11" s="107">
        <f>C11+D11</f>
        <v>3</v>
      </c>
      <c r="G11" s="99"/>
      <c r="H11" s="124"/>
      <c r="I11" s="125" t="s">
        <v>173</v>
      </c>
      <c r="J11" s="125" t="s">
        <v>174</v>
      </c>
    </row>
    <row r="12" spans="1:17" ht="29" x14ac:dyDescent="0.35">
      <c r="A12" s="119" t="s">
        <v>145</v>
      </c>
      <c r="B12" s="116" t="s">
        <v>128</v>
      </c>
      <c r="C12" s="97">
        <v>2</v>
      </c>
      <c r="D12" s="97">
        <v>2</v>
      </c>
      <c r="E12" s="97" t="s">
        <v>161</v>
      </c>
      <c r="F12" s="98">
        <f t="shared" ref="F12:F13" si="1">C12+D12</f>
        <v>4</v>
      </c>
      <c r="G12" s="99"/>
      <c r="H12" s="124"/>
      <c r="I12" s="126" t="s">
        <v>175</v>
      </c>
      <c r="J12" s="126" t="s">
        <v>174</v>
      </c>
    </row>
    <row r="13" spans="1:17" x14ac:dyDescent="0.35">
      <c r="A13" s="119" t="s">
        <v>146</v>
      </c>
      <c r="B13" s="116" t="s">
        <v>128</v>
      </c>
      <c r="C13" s="97">
        <v>0</v>
      </c>
      <c r="D13" s="97">
        <v>0</v>
      </c>
      <c r="E13" s="97" t="s">
        <v>161</v>
      </c>
      <c r="F13" s="98">
        <f t="shared" si="1"/>
        <v>0</v>
      </c>
      <c r="G13" s="99"/>
      <c r="H13" s="124"/>
      <c r="I13" s="130" t="s">
        <v>128</v>
      </c>
      <c r="J13" s="130" t="s">
        <v>128</v>
      </c>
    </row>
    <row r="14" spans="1:17" ht="43.5" x14ac:dyDescent="0.35">
      <c r="A14" s="119" t="s">
        <v>147</v>
      </c>
      <c r="B14" s="100">
        <v>3</v>
      </c>
      <c r="C14" s="97">
        <v>5</v>
      </c>
      <c r="D14" s="112" t="s">
        <v>128</v>
      </c>
      <c r="E14" s="97" t="s">
        <v>161</v>
      </c>
      <c r="F14" s="98">
        <f>B14+C14</f>
        <v>8</v>
      </c>
      <c r="G14" s="99"/>
      <c r="H14" s="127" t="s">
        <v>184</v>
      </c>
      <c r="I14" s="126" t="s">
        <v>185</v>
      </c>
      <c r="J14" s="124"/>
    </row>
    <row r="15" spans="1:17" ht="15" thickBot="1" x14ac:dyDescent="0.4">
      <c r="A15" s="120" t="s">
        <v>148</v>
      </c>
      <c r="B15" s="104">
        <v>0</v>
      </c>
      <c r="C15" s="105">
        <v>0</v>
      </c>
      <c r="D15" s="112" t="s">
        <v>128</v>
      </c>
      <c r="E15" s="105" t="s">
        <v>161</v>
      </c>
      <c r="F15" s="111">
        <f>B15+C15</f>
        <v>0</v>
      </c>
      <c r="G15" s="99"/>
      <c r="H15" s="130" t="s">
        <v>128</v>
      </c>
      <c r="I15" s="130" t="s">
        <v>128</v>
      </c>
      <c r="J15" s="124"/>
    </row>
    <row r="16" spans="1:17" ht="15" thickBot="1" x14ac:dyDescent="0.4">
      <c r="A16" s="117" t="s">
        <v>149</v>
      </c>
      <c r="B16" s="137">
        <v>81</v>
      </c>
      <c r="C16" s="137"/>
      <c r="D16" s="137"/>
      <c r="E16" s="137"/>
      <c r="F16" s="138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151</v>
      </c>
      <c r="B19" s="113" t="s">
        <v>135</v>
      </c>
      <c r="C19" s="108" t="s">
        <v>136</v>
      </c>
      <c r="D19" s="108" t="s">
        <v>137</v>
      </c>
      <c r="E19" s="108" t="s">
        <v>138</v>
      </c>
      <c r="F19" s="109" t="s">
        <v>139</v>
      </c>
      <c r="G19" s="110"/>
      <c r="H19" s="121" t="s">
        <v>140</v>
      </c>
      <c r="I19" s="122" t="s">
        <v>141</v>
      </c>
      <c r="J19" s="123" t="s">
        <v>142</v>
      </c>
    </row>
    <row r="20" spans="1:10" ht="43.5" x14ac:dyDescent="0.35">
      <c r="A20" s="118" t="s">
        <v>144</v>
      </c>
      <c r="B20" s="116" t="s">
        <v>128</v>
      </c>
      <c r="C20" s="106">
        <v>2</v>
      </c>
      <c r="D20" s="106">
        <v>3</v>
      </c>
      <c r="E20" s="106" t="s">
        <v>162</v>
      </c>
      <c r="F20" s="107">
        <f>C20+D20</f>
        <v>5</v>
      </c>
      <c r="G20" s="99"/>
      <c r="H20" s="124"/>
      <c r="I20" s="125" t="s">
        <v>179</v>
      </c>
      <c r="J20" s="125" t="s">
        <v>180</v>
      </c>
    </row>
    <row r="21" spans="1:10" ht="29" x14ac:dyDescent="0.35">
      <c r="A21" s="119" t="s">
        <v>145</v>
      </c>
      <c r="B21" s="116" t="s">
        <v>128</v>
      </c>
      <c r="C21" s="97">
        <v>2</v>
      </c>
      <c r="D21" s="97">
        <v>2</v>
      </c>
      <c r="E21" s="97" t="s">
        <v>161</v>
      </c>
      <c r="F21" s="98">
        <f t="shared" ref="F21:F22" si="2">C21+D21</f>
        <v>4</v>
      </c>
      <c r="G21" s="99"/>
      <c r="H21" s="124"/>
      <c r="I21" s="126" t="s">
        <v>186</v>
      </c>
      <c r="J21" s="126" t="s">
        <v>178</v>
      </c>
    </row>
    <row r="22" spans="1:10" x14ac:dyDescent="0.35">
      <c r="A22" s="119" t="s">
        <v>146</v>
      </c>
      <c r="B22" s="116" t="s">
        <v>128</v>
      </c>
      <c r="C22" s="97">
        <v>0</v>
      </c>
      <c r="D22" s="97">
        <v>0</v>
      </c>
      <c r="E22" s="97" t="s">
        <v>161</v>
      </c>
      <c r="F22" s="98">
        <f t="shared" si="2"/>
        <v>0</v>
      </c>
      <c r="G22" s="99"/>
      <c r="H22" s="124"/>
      <c r="I22" s="130" t="s">
        <v>128</v>
      </c>
      <c r="J22" s="130" t="s">
        <v>128</v>
      </c>
    </row>
    <row r="23" spans="1:10" x14ac:dyDescent="0.35">
      <c r="A23" s="119" t="s">
        <v>147</v>
      </c>
      <c r="B23" s="100">
        <v>2</v>
      </c>
      <c r="C23" s="97">
        <v>2</v>
      </c>
      <c r="D23" s="112" t="s">
        <v>128</v>
      </c>
      <c r="E23" s="97" t="s">
        <v>161</v>
      </c>
      <c r="F23" s="98">
        <f>B23+C23</f>
        <v>4</v>
      </c>
      <c r="G23" s="99"/>
      <c r="H23" s="127" t="s">
        <v>177</v>
      </c>
      <c r="I23" s="126" t="s">
        <v>177</v>
      </c>
      <c r="J23" s="124"/>
    </row>
    <row r="24" spans="1:10" ht="15" thickBot="1" x14ac:dyDescent="0.4">
      <c r="A24" s="120" t="s">
        <v>148</v>
      </c>
      <c r="B24" s="104">
        <v>0</v>
      </c>
      <c r="C24" s="105">
        <v>0</v>
      </c>
      <c r="D24" s="112" t="s">
        <v>128</v>
      </c>
      <c r="E24" s="105" t="s">
        <v>161</v>
      </c>
      <c r="F24" s="111">
        <f>B24+C24</f>
        <v>0</v>
      </c>
      <c r="G24" s="99"/>
      <c r="H24" s="130" t="s">
        <v>128</v>
      </c>
      <c r="I24" s="130" t="s">
        <v>128</v>
      </c>
      <c r="J24" s="124"/>
    </row>
    <row r="25" spans="1:10" ht="15" thickBot="1" x14ac:dyDescent="0.4">
      <c r="A25" s="117" t="s">
        <v>149</v>
      </c>
      <c r="B25" s="137">
        <v>64</v>
      </c>
      <c r="C25" s="137"/>
      <c r="D25" s="137"/>
      <c r="E25" s="137"/>
      <c r="F25" s="138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152</v>
      </c>
      <c r="B28" s="113" t="s">
        <v>135</v>
      </c>
      <c r="C28" s="108" t="s">
        <v>136</v>
      </c>
      <c r="D28" s="108" t="s">
        <v>137</v>
      </c>
      <c r="E28" s="108" t="s">
        <v>138</v>
      </c>
      <c r="F28" s="109" t="s">
        <v>139</v>
      </c>
      <c r="G28" s="110"/>
      <c r="H28" s="121" t="s">
        <v>140</v>
      </c>
      <c r="I28" s="122" t="s">
        <v>141</v>
      </c>
      <c r="J28" s="123" t="s">
        <v>142</v>
      </c>
    </row>
    <row r="29" spans="1:10" ht="29" x14ac:dyDescent="0.35">
      <c r="A29" s="118" t="s">
        <v>144</v>
      </c>
      <c r="B29" s="116" t="s">
        <v>128</v>
      </c>
      <c r="C29" s="106">
        <v>2</v>
      </c>
      <c r="D29" s="106">
        <v>2</v>
      </c>
      <c r="E29" s="106" t="s">
        <v>161</v>
      </c>
      <c r="F29" s="107">
        <f>C29+D29</f>
        <v>4</v>
      </c>
      <c r="G29" s="99"/>
      <c r="H29" s="124"/>
      <c r="I29" s="125" t="s">
        <v>181</v>
      </c>
      <c r="J29" s="125" t="s">
        <v>183</v>
      </c>
    </row>
    <row r="30" spans="1:10" x14ac:dyDescent="0.35">
      <c r="A30" s="119" t="s">
        <v>145</v>
      </c>
      <c r="B30" s="116" t="s">
        <v>128</v>
      </c>
      <c r="C30" s="97">
        <v>1</v>
      </c>
      <c r="D30" s="97">
        <v>0</v>
      </c>
      <c r="E30" s="97" t="s">
        <v>161</v>
      </c>
      <c r="F30" s="98">
        <f t="shared" ref="F30:F31" si="3">C30+D30</f>
        <v>1</v>
      </c>
      <c r="G30" s="99"/>
      <c r="H30" s="124"/>
      <c r="I30" s="126" t="s">
        <v>170</v>
      </c>
      <c r="J30" s="130" t="s">
        <v>128</v>
      </c>
    </row>
    <row r="31" spans="1:10" x14ac:dyDescent="0.35">
      <c r="A31" s="119" t="s">
        <v>146</v>
      </c>
      <c r="B31" s="116" t="s">
        <v>128</v>
      </c>
      <c r="C31" s="97">
        <v>0</v>
      </c>
      <c r="D31" s="97">
        <v>0</v>
      </c>
      <c r="E31" s="97" t="s">
        <v>161</v>
      </c>
      <c r="F31" s="98">
        <f t="shared" si="3"/>
        <v>0</v>
      </c>
      <c r="G31" s="99"/>
      <c r="H31" s="124"/>
      <c r="I31" s="130" t="s">
        <v>128</v>
      </c>
      <c r="J31" s="130" t="s">
        <v>128</v>
      </c>
    </row>
    <row r="32" spans="1:10" x14ac:dyDescent="0.35">
      <c r="A32" s="119" t="s">
        <v>147</v>
      </c>
      <c r="B32" s="100">
        <v>2</v>
      </c>
      <c r="C32" s="97">
        <v>2</v>
      </c>
      <c r="D32" s="112" t="s">
        <v>128</v>
      </c>
      <c r="E32" s="97" t="s">
        <v>161</v>
      </c>
      <c r="F32" s="98">
        <f>B32+C32</f>
        <v>4</v>
      </c>
      <c r="G32" s="99"/>
      <c r="H32" s="127" t="s">
        <v>183</v>
      </c>
      <c r="I32" s="126" t="s">
        <v>183</v>
      </c>
      <c r="J32" s="124"/>
    </row>
    <row r="33" spans="1:11" ht="15" thickBot="1" x14ac:dyDescent="0.4">
      <c r="A33" s="120" t="s">
        <v>148</v>
      </c>
      <c r="B33" s="104">
        <v>0</v>
      </c>
      <c r="C33" s="105">
        <v>0</v>
      </c>
      <c r="D33" s="112" t="s">
        <v>128</v>
      </c>
      <c r="E33" s="105" t="s">
        <v>161</v>
      </c>
      <c r="F33" s="111">
        <f>B33+C33</f>
        <v>0</v>
      </c>
      <c r="G33" s="99"/>
      <c r="H33" s="130" t="s">
        <v>128</v>
      </c>
      <c r="I33" s="130" t="s">
        <v>128</v>
      </c>
      <c r="J33" s="124"/>
    </row>
    <row r="34" spans="1:11" ht="15" thickBot="1" x14ac:dyDescent="0.4">
      <c r="A34" s="117" t="s">
        <v>149</v>
      </c>
      <c r="B34" s="137">
        <v>44</v>
      </c>
      <c r="C34" s="137"/>
      <c r="D34" s="137"/>
      <c r="E34" s="137"/>
      <c r="F34" s="138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153</v>
      </c>
      <c r="B37" s="113" t="s">
        <v>135</v>
      </c>
      <c r="C37" s="108" t="s">
        <v>136</v>
      </c>
      <c r="D37" s="108" t="s">
        <v>137</v>
      </c>
      <c r="E37" s="108" t="s">
        <v>138</v>
      </c>
      <c r="F37" s="109" t="s">
        <v>139</v>
      </c>
      <c r="G37" s="110"/>
      <c r="H37" s="121" t="s">
        <v>140</v>
      </c>
      <c r="I37" s="122" t="s">
        <v>141</v>
      </c>
      <c r="J37" s="123" t="s">
        <v>142</v>
      </c>
    </row>
    <row r="38" spans="1:11" ht="29" x14ac:dyDescent="0.35">
      <c r="A38" s="118" t="s">
        <v>144</v>
      </c>
      <c r="B38" s="116" t="s">
        <v>128</v>
      </c>
      <c r="C38" s="106">
        <v>2</v>
      </c>
      <c r="D38" s="106">
        <v>2</v>
      </c>
      <c r="E38" s="106" t="s">
        <v>161</v>
      </c>
      <c r="F38" s="107">
        <f>C38+D38</f>
        <v>4</v>
      </c>
      <c r="G38" s="99"/>
      <c r="H38" s="124"/>
      <c r="I38" s="125" t="s">
        <v>188</v>
      </c>
      <c r="J38" s="125" t="s">
        <v>189</v>
      </c>
    </row>
    <row r="39" spans="1:11" ht="29" x14ac:dyDescent="0.35">
      <c r="A39" s="119" t="s">
        <v>145</v>
      </c>
      <c r="B39" s="116" t="s">
        <v>128</v>
      </c>
      <c r="C39" s="97">
        <v>3</v>
      </c>
      <c r="D39" s="97">
        <v>2</v>
      </c>
      <c r="E39" s="97" t="s">
        <v>161</v>
      </c>
      <c r="F39" s="98">
        <f t="shared" ref="F39:F40" si="4">C39+D39</f>
        <v>5</v>
      </c>
      <c r="G39" s="99"/>
      <c r="H39" s="124"/>
      <c r="I39" s="126" t="s">
        <v>194</v>
      </c>
      <c r="J39" s="126" t="s">
        <v>189</v>
      </c>
    </row>
    <row r="40" spans="1:11" x14ac:dyDescent="0.35">
      <c r="A40" s="119" t="s">
        <v>146</v>
      </c>
      <c r="B40" s="116" t="s">
        <v>128</v>
      </c>
      <c r="C40" s="97">
        <v>1</v>
      </c>
      <c r="D40" s="97">
        <v>1</v>
      </c>
      <c r="E40" s="97" t="s">
        <v>161</v>
      </c>
      <c r="F40" s="98">
        <f t="shared" si="4"/>
        <v>2</v>
      </c>
      <c r="G40" s="99"/>
      <c r="H40" s="124"/>
      <c r="I40" s="126" t="s">
        <v>190</v>
      </c>
      <c r="J40" s="126" t="s">
        <v>191</v>
      </c>
    </row>
    <row r="41" spans="1:11" ht="29" x14ac:dyDescent="0.35">
      <c r="A41" s="119" t="s">
        <v>147</v>
      </c>
      <c r="B41" s="100">
        <v>3</v>
      </c>
      <c r="C41" s="97">
        <v>3</v>
      </c>
      <c r="D41" s="112" t="s">
        <v>128</v>
      </c>
      <c r="E41" s="97" t="s">
        <v>161</v>
      </c>
      <c r="F41" s="98">
        <f>B41+C41</f>
        <v>6</v>
      </c>
      <c r="G41" s="99"/>
      <c r="H41" s="127" t="s">
        <v>197</v>
      </c>
      <c r="I41" s="126" t="s">
        <v>192</v>
      </c>
      <c r="J41" s="124"/>
    </row>
    <row r="42" spans="1:11" ht="15" thickBot="1" x14ac:dyDescent="0.4">
      <c r="A42" s="120" t="s">
        <v>148</v>
      </c>
      <c r="B42" s="104">
        <v>0</v>
      </c>
      <c r="C42" s="105">
        <v>0</v>
      </c>
      <c r="D42" s="112" t="s">
        <v>128</v>
      </c>
      <c r="E42" s="105" t="s">
        <v>161</v>
      </c>
      <c r="F42" s="111">
        <f>B42+C42</f>
        <v>0</v>
      </c>
      <c r="G42" s="99"/>
      <c r="H42" s="130" t="s">
        <v>128</v>
      </c>
      <c r="I42" s="130" t="s">
        <v>128</v>
      </c>
      <c r="J42" s="124"/>
      <c r="K42" s="96"/>
    </row>
    <row r="43" spans="1:11" ht="15" thickBot="1" x14ac:dyDescent="0.4">
      <c r="A43" s="117" t="s">
        <v>149</v>
      </c>
      <c r="B43" s="137">
        <v>80</v>
      </c>
      <c r="C43" s="137"/>
      <c r="D43" s="137"/>
      <c r="E43" s="137"/>
      <c r="F43" s="138"/>
      <c r="G43" s="102"/>
      <c r="H43" s="128"/>
      <c r="I43" s="128"/>
      <c r="J43" s="128"/>
    </row>
    <row r="44" spans="1:11" x14ac:dyDescent="0.35">
      <c r="A44" s="131" t="s">
        <v>219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154</v>
      </c>
      <c r="B46" s="113" t="s">
        <v>135</v>
      </c>
      <c r="C46" s="108" t="s">
        <v>136</v>
      </c>
      <c r="D46" s="108" t="s">
        <v>137</v>
      </c>
      <c r="E46" s="108" t="s">
        <v>138</v>
      </c>
      <c r="F46" s="109" t="s">
        <v>139</v>
      </c>
      <c r="G46" s="110"/>
      <c r="H46" s="121" t="s">
        <v>140</v>
      </c>
      <c r="I46" s="122" t="s">
        <v>141</v>
      </c>
      <c r="J46" s="123" t="s">
        <v>142</v>
      </c>
    </row>
    <row r="47" spans="1:11" ht="29" x14ac:dyDescent="0.35">
      <c r="A47" s="118" t="s">
        <v>144</v>
      </c>
      <c r="B47" s="116" t="s">
        <v>128</v>
      </c>
      <c r="C47" s="106">
        <v>2</v>
      </c>
      <c r="D47" s="106">
        <v>2</v>
      </c>
      <c r="E47" s="106" t="s">
        <v>161</v>
      </c>
      <c r="F47" s="107">
        <f>C47+D47</f>
        <v>4</v>
      </c>
      <c r="G47" s="99"/>
      <c r="H47" s="124"/>
      <c r="I47" s="125" t="s">
        <v>193</v>
      </c>
      <c r="J47" s="125" t="s">
        <v>189</v>
      </c>
    </row>
    <row r="48" spans="1:11" ht="29" x14ac:dyDescent="0.35">
      <c r="A48" s="119" t="s">
        <v>145</v>
      </c>
      <c r="B48" s="116" t="s">
        <v>128</v>
      </c>
      <c r="C48" s="97">
        <v>3</v>
      </c>
      <c r="D48" s="97">
        <v>2</v>
      </c>
      <c r="E48" s="97" t="s">
        <v>161</v>
      </c>
      <c r="F48" s="98">
        <f t="shared" ref="F48:F49" si="5">C48+D48</f>
        <v>5</v>
      </c>
      <c r="G48" s="99"/>
      <c r="H48" s="124"/>
      <c r="I48" s="126" t="s">
        <v>194</v>
      </c>
      <c r="J48" s="126" t="s">
        <v>189</v>
      </c>
    </row>
    <row r="49" spans="1:10" x14ac:dyDescent="0.35">
      <c r="A49" s="119" t="s">
        <v>146</v>
      </c>
      <c r="B49" s="116" t="s">
        <v>128</v>
      </c>
      <c r="C49" s="97">
        <v>1</v>
      </c>
      <c r="D49" s="97">
        <v>1</v>
      </c>
      <c r="E49" s="97" t="s">
        <v>161</v>
      </c>
      <c r="F49" s="98">
        <f t="shared" si="5"/>
        <v>2</v>
      </c>
      <c r="G49" s="99"/>
      <c r="H49" s="124"/>
      <c r="I49" s="126" t="s">
        <v>190</v>
      </c>
      <c r="J49" s="126" t="s">
        <v>191</v>
      </c>
    </row>
    <row r="50" spans="1:10" ht="29" x14ac:dyDescent="0.35">
      <c r="A50" s="119" t="s">
        <v>147</v>
      </c>
      <c r="B50" s="100">
        <v>3</v>
      </c>
      <c r="C50" s="97">
        <v>3</v>
      </c>
      <c r="D50" s="112" t="s">
        <v>128</v>
      </c>
      <c r="E50" s="97" t="s">
        <v>161</v>
      </c>
      <c r="F50" s="98">
        <f>B50+C50</f>
        <v>6</v>
      </c>
      <c r="G50" s="99"/>
      <c r="H50" s="127" t="s">
        <v>196</v>
      </c>
      <c r="I50" s="126" t="s">
        <v>195</v>
      </c>
      <c r="J50" s="124"/>
    </row>
    <row r="51" spans="1:10" ht="15" thickBot="1" x14ac:dyDescent="0.4">
      <c r="A51" s="120" t="s">
        <v>148</v>
      </c>
      <c r="B51" s="104">
        <v>0</v>
      </c>
      <c r="C51" s="105">
        <v>0</v>
      </c>
      <c r="D51" s="112" t="s">
        <v>128</v>
      </c>
      <c r="E51" s="105" t="s">
        <v>161</v>
      </c>
      <c r="F51" s="111">
        <f>B51+C51</f>
        <v>0</v>
      </c>
      <c r="G51" s="99"/>
      <c r="H51" s="130" t="s">
        <v>128</v>
      </c>
      <c r="I51" s="130" t="s">
        <v>128</v>
      </c>
      <c r="J51" s="124"/>
    </row>
    <row r="52" spans="1:10" ht="15" thickBot="1" x14ac:dyDescent="0.4">
      <c r="A52" s="117" t="s">
        <v>149</v>
      </c>
      <c r="B52" s="137">
        <v>80</v>
      </c>
      <c r="C52" s="137"/>
      <c r="D52" s="137"/>
      <c r="E52" s="137"/>
      <c r="F52" s="138"/>
      <c r="G52" s="102"/>
      <c r="H52" s="128"/>
      <c r="I52" s="128"/>
      <c r="J52" s="128"/>
    </row>
    <row r="53" spans="1:10" x14ac:dyDescent="0.35">
      <c r="A53" s="131" t="s">
        <v>219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155</v>
      </c>
      <c r="B55" s="113" t="s">
        <v>135</v>
      </c>
      <c r="C55" s="108" t="s">
        <v>136</v>
      </c>
      <c r="D55" s="108" t="s">
        <v>137</v>
      </c>
      <c r="E55" s="108" t="s">
        <v>138</v>
      </c>
      <c r="F55" s="109" t="s">
        <v>139</v>
      </c>
      <c r="G55" s="110"/>
      <c r="H55" s="121" t="s">
        <v>140</v>
      </c>
      <c r="I55" s="122" t="s">
        <v>141</v>
      </c>
      <c r="J55" s="123" t="s">
        <v>142</v>
      </c>
    </row>
    <row r="56" spans="1:10" x14ac:dyDescent="0.35">
      <c r="A56" s="118" t="s">
        <v>144</v>
      </c>
      <c r="B56" s="116" t="s">
        <v>128</v>
      </c>
      <c r="C56" s="106">
        <v>2</v>
      </c>
      <c r="D56" s="106">
        <v>2</v>
      </c>
      <c r="E56" s="106" t="s">
        <v>161</v>
      </c>
      <c r="F56" s="107">
        <f>C56+D56</f>
        <v>4</v>
      </c>
      <c r="G56" s="99"/>
      <c r="H56" s="124"/>
      <c r="I56" s="125" t="s">
        <v>198</v>
      </c>
      <c r="J56" s="125" t="s">
        <v>199</v>
      </c>
    </row>
    <row r="57" spans="1:10" ht="29" x14ac:dyDescent="0.35">
      <c r="A57" s="119" t="s">
        <v>145</v>
      </c>
      <c r="B57" s="116" t="s">
        <v>128</v>
      </c>
      <c r="C57" s="97">
        <v>2</v>
      </c>
      <c r="D57" s="97">
        <v>2</v>
      </c>
      <c r="E57" s="97" t="s">
        <v>161</v>
      </c>
      <c r="F57" s="98">
        <f t="shared" ref="F57:F58" si="6">C57+D57</f>
        <v>4</v>
      </c>
      <c r="G57" s="99"/>
      <c r="H57" s="124"/>
      <c r="I57" s="126" t="s">
        <v>200</v>
      </c>
      <c r="J57" s="126" t="s">
        <v>189</v>
      </c>
    </row>
    <row r="58" spans="1:10" x14ac:dyDescent="0.35">
      <c r="A58" s="119" t="s">
        <v>146</v>
      </c>
      <c r="B58" s="116" t="s">
        <v>128</v>
      </c>
      <c r="C58" s="97">
        <v>2</v>
      </c>
      <c r="D58" s="97">
        <v>1</v>
      </c>
      <c r="E58" s="97" t="s">
        <v>161</v>
      </c>
      <c r="F58" s="98">
        <f t="shared" si="6"/>
        <v>3</v>
      </c>
      <c r="G58" s="99"/>
      <c r="H58" s="124"/>
      <c r="I58" s="126" t="s">
        <v>201</v>
      </c>
      <c r="J58" s="126" t="s">
        <v>176</v>
      </c>
    </row>
    <row r="59" spans="1:10" ht="29" x14ac:dyDescent="0.35">
      <c r="A59" s="119" t="s">
        <v>147</v>
      </c>
      <c r="B59" s="100">
        <v>3</v>
      </c>
      <c r="C59" s="97">
        <v>3</v>
      </c>
      <c r="D59" s="112" t="s">
        <v>128</v>
      </c>
      <c r="E59" s="97" t="s">
        <v>161</v>
      </c>
      <c r="F59" s="98">
        <f>B59+C59</f>
        <v>6</v>
      </c>
      <c r="G59" s="99"/>
      <c r="H59" s="127" t="s">
        <v>203</v>
      </c>
      <c r="I59" s="126" t="s">
        <v>202</v>
      </c>
      <c r="J59" s="124"/>
    </row>
    <row r="60" spans="1:10" ht="15" thickBot="1" x14ac:dyDescent="0.4">
      <c r="A60" s="120" t="s">
        <v>148</v>
      </c>
      <c r="B60" s="104">
        <v>0</v>
      </c>
      <c r="C60" s="105">
        <v>0</v>
      </c>
      <c r="D60" s="112" t="s">
        <v>128</v>
      </c>
      <c r="E60" s="105" t="s">
        <v>161</v>
      </c>
      <c r="F60" s="111">
        <f>B60+C60</f>
        <v>0</v>
      </c>
      <c r="G60" s="99"/>
      <c r="H60" s="130" t="s">
        <v>128</v>
      </c>
      <c r="I60" s="130" t="s">
        <v>128</v>
      </c>
      <c r="J60" s="124"/>
    </row>
    <row r="61" spans="1:10" ht="15" thickBot="1" x14ac:dyDescent="0.4">
      <c r="A61" s="117" t="s">
        <v>149</v>
      </c>
      <c r="B61" s="137">
        <v>79</v>
      </c>
      <c r="C61" s="137"/>
      <c r="D61" s="137"/>
      <c r="E61" s="137"/>
      <c r="F61" s="138"/>
      <c r="G61" s="102"/>
      <c r="H61" s="128"/>
      <c r="I61" s="128"/>
      <c r="J61" s="128"/>
    </row>
    <row r="62" spans="1:10" x14ac:dyDescent="0.35">
      <c r="A62" s="131" t="s">
        <v>220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156</v>
      </c>
      <c r="B64" s="113" t="s">
        <v>135</v>
      </c>
      <c r="C64" s="108" t="s">
        <v>136</v>
      </c>
      <c r="D64" s="108" t="s">
        <v>137</v>
      </c>
      <c r="E64" s="108" t="s">
        <v>138</v>
      </c>
      <c r="F64" s="109" t="s">
        <v>139</v>
      </c>
      <c r="G64" s="110"/>
      <c r="H64" s="121" t="s">
        <v>140</v>
      </c>
      <c r="I64" s="122" t="s">
        <v>141</v>
      </c>
      <c r="J64" s="123" t="s">
        <v>142</v>
      </c>
    </row>
    <row r="65" spans="1:10" ht="29" x14ac:dyDescent="0.35">
      <c r="A65" s="118" t="s">
        <v>144</v>
      </c>
      <c r="B65" s="116" t="s">
        <v>128</v>
      </c>
      <c r="C65" s="106">
        <v>1</v>
      </c>
      <c r="D65" s="106">
        <v>2</v>
      </c>
      <c r="E65" s="106" t="s">
        <v>161</v>
      </c>
      <c r="F65" s="107">
        <f>C65+D65</f>
        <v>3</v>
      </c>
      <c r="G65" s="99"/>
      <c r="H65" s="124"/>
      <c r="I65" s="125" t="s">
        <v>204</v>
      </c>
      <c r="J65" s="125" t="s">
        <v>183</v>
      </c>
    </row>
    <row r="66" spans="1:10" x14ac:dyDescent="0.35">
      <c r="A66" s="119" t="s">
        <v>145</v>
      </c>
      <c r="B66" s="116" t="s">
        <v>128</v>
      </c>
      <c r="C66" s="97">
        <v>1</v>
      </c>
      <c r="D66" s="97">
        <v>1</v>
      </c>
      <c r="E66" s="97" t="s">
        <v>161</v>
      </c>
      <c r="F66" s="98">
        <f t="shared" ref="F66:F67" si="7">C66+D66</f>
        <v>2</v>
      </c>
      <c r="G66" s="99"/>
      <c r="H66" s="124"/>
      <c r="I66" s="126" t="s">
        <v>205</v>
      </c>
      <c r="J66" s="126" t="s">
        <v>168</v>
      </c>
    </row>
    <row r="67" spans="1:10" x14ac:dyDescent="0.35">
      <c r="A67" s="119" t="s">
        <v>146</v>
      </c>
      <c r="B67" s="116" t="s">
        <v>128</v>
      </c>
      <c r="C67" s="97">
        <v>1</v>
      </c>
      <c r="D67" s="97">
        <v>1</v>
      </c>
      <c r="E67" s="97" t="s">
        <v>161</v>
      </c>
      <c r="F67" s="98">
        <f t="shared" si="7"/>
        <v>2</v>
      </c>
      <c r="G67" s="99"/>
      <c r="H67" s="124"/>
      <c r="I67" s="126" t="s">
        <v>206</v>
      </c>
      <c r="J67" s="126" t="s">
        <v>207</v>
      </c>
    </row>
    <row r="68" spans="1:10" ht="29" x14ac:dyDescent="0.35">
      <c r="A68" s="119" t="s">
        <v>147</v>
      </c>
      <c r="B68" s="100">
        <v>3</v>
      </c>
      <c r="C68" s="97">
        <v>2</v>
      </c>
      <c r="D68" s="112" t="s">
        <v>128</v>
      </c>
      <c r="E68" s="97" t="s">
        <v>161</v>
      </c>
      <c r="F68" s="98">
        <f>B68+C68</f>
        <v>5</v>
      </c>
      <c r="G68" s="99"/>
      <c r="H68" s="127" t="s">
        <v>208</v>
      </c>
      <c r="I68" s="126" t="s">
        <v>209</v>
      </c>
      <c r="J68" s="124"/>
    </row>
    <row r="69" spans="1:10" ht="15" thickBot="1" x14ac:dyDescent="0.4">
      <c r="A69" s="120" t="s">
        <v>148</v>
      </c>
      <c r="B69" s="104">
        <v>0</v>
      </c>
      <c r="C69" s="105">
        <v>0</v>
      </c>
      <c r="D69" s="112" t="s">
        <v>128</v>
      </c>
      <c r="E69" s="105" t="s">
        <v>161</v>
      </c>
      <c r="F69" s="111">
        <f>B69+C69</f>
        <v>0</v>
      </c>
      <c r="G69" s="99"/>
      <c r="H69" s="130" t="s">
        <v>128</v>
      </c>
      <c r="I69" s="130" t="s">
        <v>128</v>
      </c>
      <c r="J69" s="124"/>
    </row>
    <row r="70" spans="1:10" ht="15" thickBot="1" x14ac:dyDescent="0.4">
      <c r="A70" s="117" t="s">
        <v>149</v>
      </c>
      <c r="B70" s="137">
        <v>58</v>
      </c>
      <c r="C70" s="137"/>
      <c r="D70" s="137"/>
      <c r="E70" s="137"/>
      <c r="F70" s="138"/>
      <c r="G70" s="102"/>
      <c r="H70" s="128"/>
      <c r="I70" s="128"/>
      <c r="J70" s="128"/>
    </row>
    <row r="71" spans="1:10" x14ac:dyDescent="0.35">
      <c r="A71" s="131" t="s">
        <v>221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157</v>
      </c>
      <c r="B73" s="113" t="s">
        <v>135</v>
      </c>
      <c r="C73" s="108" t="s">
        <v>136</v>
      </c>
      <c r="D73" s="108" t="s">
        <v>137</v>
      </c>
      <c r="E73" s="108" t="s">
        <v>138</v>
      </c>
      <c r="F73" s="109" t="s">
        <v>139</v>
      </c>
      <c r="G73" s="110"/>
      <c r="H73" s="121" t="s">
        <v>140</v>
      </c>
      <c r="I73" s="122" t="s">
        <v>141</v>
      </c>
      <c r="J73" s="123" t="s">
        <v>142</v>
      </c>
    </row>
    <row r="74" spans="1:10" x14ac:dyDescent="0.35">
      <c r="A74" s="118" t="s">
        <v>144</v>
      </c>
      <c r="B74" s="116" t="s">
        <v>128</v>
      </c>
      <c r="C74" s="106">
        <v>1</v>
      </c>
      <c r="D74" s="106">
        <v>1</v>
      </c>
      <c r="E74" s="106" t="s">
        <v>161</v>
      </c>
      <c r="F74" s="107">
        <f>C74+D74</f>
        <v>2</v>
      </c>
      <c r="G74" s="99"/>
      <c r="H74" s="124"/>
      <c r="I74" s="125" t="s">
        <v>210</v>
      </c>
      <c r="J74" s="125" t="s">
        <v>168</v>
      </c>
    </row>
    <row r="75" spans="1:10" ht="29" x14ac:dyDescent="0.35">
      <c r="A75" s="119" t="s">
        <v>145</v>
      </c>
      <c r="B75" s="116" t="s">
        <v>128</v>
      </c>
      <c r="C75" s="97">
        <v>2</v>
      </c>
      <c r="D75" s="97">
        <v>1</v>
      </c>
      <c r="E75" s="97" t="s">
        <v>161</v>
      </c>
      <c r="F75" s="98">
        <f t="shared" ref="F75:F76" si="8">C75+D75</f>
        <v>3</v>
      </c>
      <c r="G75" s="99"/>
      <c r="H75" s="124"/>
      <c r="I75" s="126" t="s">
        <v>211</v>
      </c>
      <c r="J75" s="126" t="s">
        <v>168</v>
      </c>
    </row>
    <row r="76" spans="1:10" x14ac:dyDescent="0.35">
      <c r="A76" s="119" t="s">
        <v>146</v>
      </c>
      <c r="B76" s="116" t="s">
        <v>128</v>
      </c>
      <c r="C76" s="97">
        <v>1</v>
      </c>
      <c r="D76" s="97">
        <v>1</v>
      </c>
      <c r="E76" s="97" t="s">
        <v>161</v>
      </c>
      <c r="F76" s="98">
        <f t="shared" si="8"/>
        <v>2</v>
      </c>
      <c r="G76" s="99"/>
      <c r="H76" s="124"/>
      <c r="I76" s="126" t="s">
        <v>206</v>
      </c>
      <c r="J76" s="126" t="s">
        <v>207</v>
      </c>
    </row>
    <row r="77" spans="1:10" ht="43.5" x14ac:dyDescent="0.35">
      <c r="A77" s="119" t="s">
        <v>147</v>
      </c>
      <c r="B77" s="100">
        <v>3</v>
      </c>
      <c r="C77" s="97">
        <v>3</v>
      </c>
      <c r="D77" s="112" t="s">
        <v>128</v>
      </c>
      <c r="E77" s="97" t="s">
        <v>161</v>
      </c>
      <c r="F77" s="98">
        <f>B77+C77</f>
        <v>6</v>
      </c>
      <c r="G77" s="99"/>
      <c r="H77" s="127" t="s">
        <v>213</v>
      </c>
      <c r="I77" s="126" t="s">
        <v>212</v>
      </c>
      <c r="J77" s="124"/>
    </row>
    <row r="78" spans="1:10" ht="15" thickBot="1" x14ac:dyDescent="0.4">
      <c r="A78" s="120" t="s">
        <v>148</v>
      </c>
      <c r="B78" s="104">
        <v>0</v>
      </c>
      <c r="C78" s="105">
        <v>0</v>
      </c>
      <c r="D78" s="112" t="s">
        <v>128</v>
      </c>
      <c r="E78" s="105" t="s">
        <v>161</v>
      </c>
      <c r="F78" s="111">
        <f>B78+C78</f>
        <v>0</v>
      </c>
      <c r="G78" s="99"/>
      <c r="H78" s="130" t="s">
        <v>128</v>
      </c>
      <c r="I78" s="130" t="s">
        <v>128</v>
      </c>
      <c r="J78" s="124"/>
    </row>
    <row r="79" spans="1:10" ht="15" thickBot="1" x14ac:dyDescent="0.4">
      <c r="A79" s="117" t="s">
        <v>149</v>
      </c>
      <c r="B79" s="137">
        <v>66</v>
      </c>
      <c r="C79" s="137"/>
      <c r="D79" s="137"/>
      <c r="E79" s="137"/>
      <c r="F79" s="138"/>
      <c r="G79" s="102"/>
      <c r="H79" s="128"/>
      <c r="I79" s="128"/>
      <c r="J79" s="128"/>
    </row>
    <row r="80" spans="1:10" x14ac:dyDescent="0.35">
      <c r="A80" s="131" t="s">
        <v>222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158</v>
      </c>
      <c r="B82" s="113" t="s">
        <v>135</v>
      </c>
      <c r="C82" s="108" t="s">
        <v>136</v>
      </c>
      <c r="D82" s="108" t="s">
        <v>137</v>
      </c>
      <c r="E82" s="108" t="s">
        <v>138</v>
      </c>
      <c r="F82" s="109" t="s">
        <v>139</v>
      </c>
      <c r="G82" s="110"/>
      <c r="H82" s="121" t="s">
        <v>140</v>
      </c>
      <c r="I82" s="122" t="s">
        <v>141</v>
      </c>
      <c r="J82" s="123" t="s">
        <v>142</v>
      </c>
    </row>
    <row r="83" spans="1:10" ht="29" x14ac:dyDescent="0.35">
      <c r="A83" s="118" t="s">
        <v>144</v>
      </c>
      <c r="B83" s="116" t="s">
        <v>128</v>
      </c>
      <c r="C83" s="106">
        <v>3</v>
      </c>
      <c r="D83" s="106">
        <v>1</v>
      </c>
      <c r="E83" s="106" t="s">
        <v>161</v>
      </c>
      <c r="F83" s="107">
        <f>C83+D83</f>
        <v>4</v>
      </c>
      <c r="G83" s="99"/>
      <c r="H83" s="124"/>
      <c r="I83" s="125" t="s">
        <v>214</v>
      </c>
      <c r="J83" s="125" t="s">
        <v>170</v>
      </c>
    </row>
    <row r="84" spans="1:10" ht="29" x14ac:dyDescent="0.35">
      <c r="A84" s="119" t="s">
        <v>145</v>
      </c>
      <c r="B84" s="116" t="s">
        <v>128</v>
      </c>
      <c r="C84" s="97">
        <v>3</v>
      </c>
      <c r="D84" s="97">
        <v>1</v>
      </c>
      <c r="E84" s="97" t="s">
        <v>161</v>
      </c>
      <c r="F84" s="98">
        <f t="shared" ref="F84:F85" si="9">C84+D84</f>
        <v>4</v>
      </c>
      <c r="G84" s="99"/>
      <c r="H84" s="124"/>
      <c r="I84" s="126" t="s">
        <v>215</v>
      </c>
      <c r="J84" s="126" t="s">
        <v>168</v>
      </c>
    </row>
    <row r="85" spans="1:10" x14ac:dyDescent="0.35">
      <c r="A85" s="119" t="s">
        <v>146</v>
      </c>
      <c r="B85" s="116" t="s">
        <v>128</v>
      </c>
      <c r="C85" s="97">
        <v>1</v>
      </c>
      <c r="D85" s="97">
        <v>1</v>
      </c>
      <c r="E85" s="97" t="s">
        <v>161</v>
      </c>
      <c r="F85" s="98">
        <f t="shared" si="9"/>
        <v>2</v>
      </c>
      <c r="G85" s="99"/>
      <c r="H85" s="124"/>
      <c r="I85" s="126" t="s">
        <v>216</v>
      </c>
      <c r="J85" s="126" t="s">
        <v>207</v>
      </c>
    </row>
    <row r="86" spans="1:10" ht="43.5" x14ac:dyDescent="0.35">
      <c r="A86" s="119" t="s">
        <v>147</v>
      </c>
      <c r="B86" s="100">
        <v>3</v>
      </c>
      <c r="C86" s="97">
        <v>3</v>
      </c>
      <c r="D86" s="112" t="s">
        <v>128</v>
      </c>
      <c r="E86" s="97" t="s">
        <v>161</v>
      </c>
      <c r="F86" s="98">
        <f>B86+C86</f>
        <v>6</v>
      </c>
      <c r="G86" s="99"/>
      <c r="H86" s="127" t="s">
        <v>217</v>
      </c>
      <c r="I86" s="126" t="s">
        <v>218</v>
      </c>
      <c r="J86" s="124"/>
    </row>
    <row r="87" spans="1:10" ht="15" thickBot="1" x14ac:dyDescent="0.4">
      <c r="A87" s="120" t="s">
        <v>148</v>
      </c>
      <c r="B87" s="104">
        <v>0</v>
      </c>
      <c r="C87" s="105">
        <v>0</v>
      </c>
      <c r="D87" s="112" t="s">
        <v>128</v>
      </c>
      <c r="E87" s="105" t="s">
        <v>161</v>
      </c>
      <c r="F87" s="111">
        <f>B87+C87</f>
        <v>0</v>
      </c>
      <c r="G87" s="99"/>
      <c r="H87" s="130" t="s">
        <v>128</v>
      </c>
      <c r="I87" s="130" t="s">
        <v>128</v>
      </c>
      <c r="J87" s="124"/>
    </row>
    <row r="88" spans="1:10" ht="15" thickBot="1" x14ac:dyDescent="0.4">
      <c r="A88" s="117" t="s">
        <v>149</v>
      </c>
      <c r="B88" s="137">
        <v>76</v>
      </c>
      <c r="C88" s="137"/>
      <c r="D88" s="137"/>
      <c r="E88" s="137"/>
      <c r="F88" s="138"/>
      <c r="G88" s="102"/>
      <c r="H88" s="128"/>
      <c r="I88" s="128"/>
      <c r="J88" s="128"/>
    </row>
    <row r="89" spans="1:10" x14ac:dyDescent="0.35">
      <c r="A89" s="131" t="s">
        <v>223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TicketLog3rdS</vt:lpstr>
      <vt:lpstr>Charts3rdS</vt:lpstr>
      <vt:lpstr>TicketLog4thS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2020-06-24T08:28:35Z</dcterms:modified>
</cp:coreProperties>
</file>