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01B10EBF-C9AB-411A-9DA3-98FE0FE7CD38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icketLog3rdS" sheetId="1" r:id="rId1"/>
    <sheet name="Charts3rdS" sheetId="2" r:id="rId2"/>
    <sheet name="TicketLog4thS" sheetId="5" r:id="rId3"/>
    <sheet name="Use Case Overview" sheetId="3" r:id="rId4"/>
    <sheet name="FP Calculation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5" l="1"/>
  <c r="M17" i="5"/>
  <c r="M18" i="5"/>
  <c r="M22" i="5"/>
  <c r="M21" i="5"/>
  <c r="M20" i="5"/>
  <c r="M4" i="5"/>
  <c r="M12" i="5"/>
  <c r="M13" i="5"/>
  <c r="M11" i="5" l="1"/>
  <c r="M3" i="5"/>
  <c r="M10" i="5"/>
  <c r="M2" i="5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<sst xmlns="http://schemas.openxmlformats.org/spreadsheetml/2006/main" count="1020" uniqueCount="331">
  <si>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</si>
  <si>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</si>
  <si>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</si>
  <si>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</si>
  <si>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</si>
  <si>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</si>
  <si>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</si>
  <si>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</si>
  <si>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</si>
  <si>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</si>
  <si>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</si>
  <si>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</si>
  <si>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</si>
  <si>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</si>
  <si>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</si>
  <si>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</si>
  <si>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</si>
  <si>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</si>
  <si>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</si>
  <si>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</si>
  <si>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</si>
  <si>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</si>
  <si>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</si>
  <si>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</si>
  <si>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</si>
  <si>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</si>
  <si>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</si>
  <si>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</si>
  <si>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</si>
  <si>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</si>
  <si>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</si>
  <si>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</si>
  <si>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</si>
  <si>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</si>
  <si>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</si>
  <si>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</si>
  <si>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</si>
  <si>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</si>
  <si>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</si>
  <si>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</si>
  <si>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</si>
  <si>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</si>
  <si>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</si>
  <si>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</si>
  <si>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</si>
  <si>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</si>
  <si>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</si>
  <si>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</si>
  <si>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</si>
  <si>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</si>
  <si>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</si>
  <si>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</si>
  <si>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</si>
  <si>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</si>
  <si>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</si>
  <si>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</si>
  <si>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</si>
  <si>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</si>
  <si>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</si>
  <si>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</si>
  <si>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</si>
  <si>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</si>
  <si>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</si>
  <si>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</si>
  <si>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</si>
  <si>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</si>
  <si>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</si>
  <si>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</si>
  <si>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</si>
  <si>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</si>
  <si>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</si>
  <si>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</si>
  <si>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</si>
  <si>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</si>
  <si>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</si>
  <si>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</si>
  <si>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</si>
  <si>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</si>
  <si>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</si>
  <si>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</si>
  <si>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</si>
  <si>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</si>
  <si>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</si>
  <si>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</si>
  <si>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</si>
  <si>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</si>
  <si>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</si>
  <si>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</si>
  <si>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</si>
  <si>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</si>
  <si>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</si>
  <si>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</si>
  <si>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</si>
  <si>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</si>
  <si>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</si>
  <si>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</si>
  <si>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</si>
  <si>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</si>
  <si>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</si>
  <si>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</si>
  <si>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</si>
  <si>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</si>
  <si>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</si>
  <si>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</si>
  <si>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</si>
  <si>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</si>
  <si>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</si>
  <si>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</si>
  <si>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</si>
  <si>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</si>
  <si>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</si>
  <si>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</si>
  <si>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</si>
  <si>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</si>
  <si>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</si>
  <si>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</si>
  <si>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</si>
  <si>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</si>
  <si>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</si>
  <si>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</si>
  <si>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</si>
  <si>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</si>
  <si>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</si>
  <si>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</si>
  <si>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</si>
  <si>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</si>
  <si>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?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</si>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</sst>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0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0" xfId="0" applyBorder="1" applyAlignment="1">
      <alignment wrapText="1"/>
    </xf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7865266841645E-2"/>
                  <c:y val="-0.1442207627272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82</c:v>
              </c:pt>
              <c:pt idx="1">
                <c:v>81</c:v>
              </c:pt>
              <c:pt idx="2">
                <c:v>64</c:v>
              </c:pt>
              <c:pt idx="3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7-466A-BCCE-279B40F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/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93"/>
  <sheetViews>
    <sheetView tabSelected="1" workbookViewId="0"/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330</v>
      </c>
      <c r="O1" s="8" t="s">
        <v>93</v>
      </c>
      <c r="P1" s="8" t="s">
        <v>94</v>
      </c>
      <c r="Q1" s="9" t="s">
        <v>95</v>
      </c>
    </row>
    <row r="2" spans="1:17" x14ac:dyDescent="0.35">
      <c r="A2" s="134" t="s">
        <v>224</v>
      </c>
      <c r="B2" s="135" t="s">
        <v>18</v>
      </c>
      <c r="C2" s="135" t="s">
        <v>19</v>
      </c>
      <c r="D2" s="136" t="s">
        <v>225</v>
      </c>
      <c r="E2" s="135" t="s">
        <v>226</v>
      </c>
      <c r="F2" s="135">
        <v>2</v>
      </c>
      <c r="G2" s="135">
        <v>3.75</v>
      </c>
      <c r="H2" s="135" t="s">
        <v>28</v>
      </c>
      <c r="I2" s="137">
        <v>0.5</v>
      </c>
      <c r="L2" s="4" t="s">
        <v>28</v>
      </c>
      <c r="M2" s="5">
        <f>SUM(N2:Q2)</f>
        <v>0</v>
      </c>
      <c r="N2" s="5"/>
      <c r="O2" s="5"/>
      <c r="P2" s="5"/>
      <c r="Q2" s="5"/>
    </row>
    <row r="3" spans="1:17" x14ac:dyDescent="0.35">
      <c r="A3" s="138"/>
      <c r="B3" s="138"/>
      <c r="C3" s="138"/>
      <c r="D3" s="138"/>
      <c r="E3" s="138"/>
      <c r="F3" s="138"/>
      <c r="G3" s="138"/>
      <c r="H3" s="138" t="s">
        <v>23</v>
      </c>
      <c r="I3" s="138">
        <v>2.5</v>
      </c>
      <c r="L3" s="2" t="s">
        <v>23</v>
      </c>
      <c r="M3" s="3">
        <f>SUM(N3:Q3)</f>
        <v>0</v>
      </c>
      <c r="N3" s="3"/>
      <c r="O3" s="3"/>
      <c r="P3" s="3"/>
      <c r="Q3" s="3"/>
    </row>
    <row r="4" spans="1:17" x14ac:dyDescent="0.35">
      <c r="A4" s="1"/>
      <c r="B4" s="1"/>
      <c r="C4" s="1"/>
      <c r="E4" s="1"/>
      <c r="F4" s="1"/>
      <c r="G4" s="1"/>
      <c r="H4" s="1" t="s">
        <v>22</v>
      </c>
      <c r="I4" s="1">
        <v>0.75</v>
      </c>
      <c r="L4" s="2" t="s">
        <v>22</v>
      </c>
      <c r="M4" s="3">
        <f>SUM(N4:Q4)</f>
        <v>0</v>
      </c>
      <c r="N4" s="3"/>
      <c r="O4" s="3"/>
      <c r="P4" s="3"/>
      <c r="Q4" s="3"/>
    </row>
    <row r="5" spans="1:17" x14ac:dyDescent="0.35">
      <c r="A5" s="1" t="s">
        <v>227</v>
      </c>
      <c r="B5" s="1" t="s">
        <v>18</v>
      </c>
      <c r="C5" s="1" t="s">
        <v>19</v>
      </c>
      <c r="D5" s="1" t="s">
        <v>228</v>
      </c>
      <c r="E5" s="1" t="s">
        <v>229</v>
      </c>
      <c r="F5" s="1">
        <v>2</v>
      </c>
      <c r="G5" s="1">
        <v>2.75</v>
      </c>
      <c r="H5" s="1" t="s">
        <v>28</v>
      </c>
      <c r="I5" s="1">
        <v>0.5</v>
      </c>
    </row>
    <row r="6" spans="1:17" x14ac:dyDescent="0.35">
      <c r="A6" s="1"/>
      <c r="B6" s="1"/>
      <c r="C6" s="1"/>
      <c r="E6" s="1"/>
      <c r="F6" s="1"/>
      <c r="G6" s="1"/>
      <c r="H6" s="1" t="s">
        <v>23</v>
      </c>
      <c r="I6" s="1">
        <v>1.5</v>
      </c>
    </row>
    <row r="7" spans="1:17" x14ac:dyDescent="0.35">
      <c r="A7" s="1"/>
      <c r="B7" s="1"/>
      <c r="C7" s="1"/>
      <c r="E7" s="1"/>
      <c r="F7" s="1"/>
      <c r="G7" s="1"/>
      <c r="H7" s="1" t="s">
        <v>22</v>
      </c>
      <c r="I7" s="1">
        <v>0.75</v>
      </c>
    </row>
    <row r="8" spans="1:17" ht="29.5" thickBot="1" x14ac:dyDescent="0.4">
      <c r="A8" s="1" t="s">
        <v>230</v>
      </c>
      <c r="B8" s="1" t="s">
        <v>18</v>
      </c>
      <c r="C8" s="1" t="s">
        <v>19</v>
      </c>
      <c r="D8" s="1" t="s">
        <v>231</v>
      </c>
      <c r="E8" s="1" t="s">
        <v>232</v>
      </c>
      <c r="F8" s="1">
        <v>2</v>
      </c>
      <c r="G8" s="1">
        <v>2</v>
      </c>
      <c r="H8" s="1" t="s">
        <v>28</v>
      </c>
      <c r="I8" s="1">
        <v>2</v>
      </c>
    </row>
    <row r="9" spans="1:17" ht="15" thickBot="1" x14ac:dyDescent="0.4">
      <c r="A9" s="1" t="s">
        <v>233</v>
      </c>
      <c r="B9" s="1" t="s">
        <v>18</v>
      </c>
      <c r="C9" s="1" t="s">
        <v>19</v>
      </c>
      <c r="D9" s="1" t="s">
        <v>235</v>
      </c>
      <c r="E9" s="1" t="s">
        <v>234</v>
      </c>
      <c r="F9" s="1">
        <v>2</v>
      </c>
      <c r="G9" s="1">
        <v>1</v>
      </c>
      <c r="H9" s="1" t="s">
        <v>22</v>
      </c>
      <c r="I9" s="1">
        <v>1</v>
      </c>
      <c r="L9" s="10" t="s">
        <v>87</v>
      </c>
      <c r="M9" s="9" t="s">
        <v>91</v>
      </c>
    </row>
    <row r="10" spans="1:17" ht="29" x14ac:dyDescent="0.35">
      <c r="A10" s="1" t="s">
        <v>236</v>
      </c>
      <c r="B10" s="1" t="s">
        <v>18</v>
      </c>
      <c r="C10" s="1" t="s">
        <v>19</v>
      </c>
      <c r="D10" s="1" t="s">
        <v>237</v>
      </c>
      <c r="E10" s="1" t="s">
        <v>238</v>
      </c>
      <c r="F10" s="1">
        <v>2</v>
      </c>
      <c r="G10" s="1">
        <v>1.5</v>
      </c>
      <c r="H10" s="1" t="s">
        <v>28</v>
      </c>
      <c r="I10" s="1">
        <v>0.5</v>
      </c>
      <c r="L10" s="4" t="s">
        <v>14</v>
      </c>
      <c r="M10" s="5">
        <f>SUM(N2:N4)</f>
        <v>0</v>
      </c>
    </row>
    <row r="11" spans="1:17" x14ac:dyDescent="0.35">
      <c r="A11" s="1"/>
      <c r="B11" s="1"/>
      <c r="C11" s="1"/>
      <c r="E11" s="1"/>
      <c r="F11" s="1"/>
      <c r="G11" s="1"/>
      <c r="H11" s="1" t="s">
        <v>23</v>
      </c>
      <c r="I11" s="1">
        <v>0.5</v>
      </c>
      <c r="L11" s="2" t="s">
        <v>18</v>
      </c>
      <c r="M11" s="3">
        <f>SUM(O2:O4)</f>
        <v>0</v>
      </c>
    </row>
    <row r="12" spans="1:17" x14ac:dyDescent="0.35">
      <c r="A12" s="1"/>
      <c r="B12" s="1"/>
      <c r="C12" s="1"/>
      <c r="E12" s="1"/>
      <c r="F12" s="1"/>
      <c r="G12" s="1"/>
      <c r="H12" s="1" t="s">
        <v>22</v>
      </c>
      <c r="I12" s="1">
        <v>0.5</v>
      </c>
      <c r="L12" s="2" t="s">
        <v>52</v>
      </c>
      <c r="M12" s="3">
        <f>SUM(P2:P4)</f>
        <v>0</v>
      </c>
    </row>
    <row r="13" spans="1:17" ht="29" x14ac:dyDescent="0.35">
      <c r="A13" s="1" t="s">
        <v>239</v>
      </c>
      <c r="B13" s="1" t="s">
        <v>18</v>
      </c>
      <c r="C13" s="1" t="s">
        <v>19</v>
      </c>
      <c r="D13" s="1" t="s">
        <v>240</v>
      </c>
      <c r="E13" s="1" t="s">
        <v>273</v>
      </c>
      <c r="F13" s="1">
        <v>2</v>
      </c>
      <c r="G13" s="1">
        <v>2.25</v>
      </c>
      <c r="H13" s="1" t="s">
        <v>28</v>
      </c>
      <c r="I13" s="1">
        <v>0.75</v>
      </c>
      <c r="L13" s="2" t="s">
        <v>43</v>
      </c>
      <c r="M13" s="3">
        <f>SUM(Q2:Q4)</f>
        <v>0</v>
      </c>
    </row>
    <row r="14" spans="1:17" x14ac:dyDescent="0.35">
      <c r="A14" s="1"/>
      <c r="B14" s="1"/>
      <c r="C14" s="1"/>
      <c r="E14" s="1"/>
      <c r="F14" s="1"/>
      <c r="G14" s="1"/>
      <c r="H14" s="1" t="s">
        <v>23</v>
      </c>
      <c r="I14" s="1">
        <v>0.75</v>
      </c>
    </row>
    <row r="15" spans="1:17" ht="15" thickBot="1" x14ac:dyDescent="0.4">
      <c r="A15" s="1"/>
      <c r="B15" s="1"/>
      <c r="C15" s="1"/>
      <c r="E15" s="1"/>
      <c r="F15" s="1"/>
      <c r="G15" s="1"/>
      <c r="H15" s="1" t="s">
        <v>22</v>
      </c>
      <c r="I15" s="1">
        <v>0.75</v>
      </c>
    </row>
    <row r="16" spans="1:17" ht="15" thickBot="1" x14ac:dyDescent="0.4">
      <c r="A16" s="1" t="s">
        <v>241</v>
      </c>
      <c r="B16" s="1" t="s">
        <v>242</v>
      </c>
      <c r="C16" s="1" t="s">
        <v>19</v>
      </c>
      <c r="D16" s="1" t="s">
        <v>243</v>
      </c>
      <c r="E16" s="1"/>
      <c r="F16" s="1">
        <v>0.25</v>
      </c>
      <c r="G16" s="1">
        <v>0.25</v>
      </c>
      <c r="H16" s="1" t="s">
        <v>22</v>
      </c>
      <c r="I16" s="1">
        <v>0.25</v>
      </c>
      <c r="L16" s="10" t="s">
        <v>4</v>
      </c>
      <c r="M16" s="9" t="s">
        <v>91</v>
      </c>
    </row>
    <row r="17" spans="1:13" x14ac:dyDescent="0.35">
      <c r="A17" s="1" t="s">
        <v>244</v>
      </c>
      <c r="B17" s="1" t="s">
        <v>242</v>
      </c>
      <c r="C17" s="1" t="s">
        <v>19</v>
      </c>
      <c r="D17" s="1" t="s">
        <v>245</v>
      </c>
      <c r="E17" s="1"/>
      <c r="F17" s="1">
        <v>2</v>
      </c>
      <c r="G17" s="1">
        <v>1</v>
      </c>
      <c r="H17" s="1" t="s">
        <v>23</v>
      </c>
      <c r="I17" s="1">
        <v>0.75</v>
      </c>
      <c r="L17" s="4" t="s">
        <v>226</v>
      </c>
      <c r="M17" s="5">
        <f>SUM(G2,G55/2)</f>
        <v>11.125</v>
      </c>
    </row>
    <row r="18" spans="1:13" x14ac:dyDescent="0.35">
      <c r="A18" s="1"/>
      <c r="B18" s="1"/>
      <c r="C18" s="1"/>
      <c r="E18" s="1"/>
      <c r="F18" s="1"/>
      <c r="G18" s="1"/>
      <c r="H18" s="1" t="s">
        <v>22</v>
      </c>
      <c r="I18" s="1">
        <v>0.25</v>
      </c>
      <c r="L18" s="2" t="s">
        <v>229</v>
      </c>
      <c r="M18" s="3">
        <f>SUM(G5,G55/2)</f>
        <v>10.125</v>
      </c>
    </row>
    <row r="19" spans="1:13" ht="29" x14ac:dyDescent="0.35">
      <c r="A19" s="1" t="s">
        <v>246</v>
      </c>
      <c r="B19" s="1" t="s">
        <v>242</v>
      </c>
      <c r="C19" s="1" t="s">
        <v>19</v>
      </c>
      <c r="D19" s="1" t="s">
        <v>247</v>
      </c>
      <c r="E19" s="1"/>
      <c r="F19" s="1">
        <v>0.25</v>
      </c>
      <c r="G19" s="1">
        <v>0.25</v>
      </c>
      <c r="H19" s="1" t="s">
        <v>22</v>
      </c>
      <c r="I19" s="1">
        <v>0.25</v>
      </c>
      <c r="L19" s="2" t="s">
        <v>270</v>
      </c>
      <c r="M19" s="3">
        <f>SUM(G8,G35)</f>
        <v>26</v>
      </c>
    </row>
    <row r="20" spans="1:13" ht="29" x14ac:dyDescent="0.35">
      <c r="A20" s="1" t="s">
        <v>248</v>
      </c>
      <c r="B20" s="1" t="s">
        <v>242</v>
      </c>
      <c r="C20" s="1" t="s">
        <v>19</v>
      </c>
      <c r="D20" s="1" t="s">
        <v>249</v>
      </c>
      <c r="E20" s="1"/>
      <c r="F20" s="1">
        <v>1</v>
      </c>
      <c r="G20" s="1">
        <v>0.75</v>
      </c>
      <c r="H20" s="1" t="s">
        <v>22</v>
      </c>
      <c r="I20" s="1">
        <v>0.75</v>
      </c>
      <c r="L20" s="2" t="s">
        <v>234</v>
      </c>
      <c r="M20" s="3">
        <f>SUM(G9,G52)</f>
        <v>12.5</v>
      </c>
    </row>
    <row r="21" spans="1:13" ht="29" x14ac:dyDescent="0.35">
      <c r="A21" s="1" t="s">
        <v>250</v>
      </c>
      <c r="B21" s="1" t="s">
        <v>242</v>
      </c>
      <c r="C21" s="1" t="s">
        <v>19</v>
      </c>
      <c r="D21" s="1" t="s">
        <v>251</v>
      </c>
      <c r="E21" s="1"/>
      <c r="F21" s="1">
        <v>1</v>
      </c>
      <c r="G21" s="1">
        <v>0.5</v>
      </c>
      <c r="H21" s="1" t="s">
        <v>22</v>
      </c>
      <c r="I21" s="1">
        <v>0.5</v>
      </c>
      <c r="L21" s="2" t="s">
        <v>238</v>
      </c>
      <c r="M21" s="3">
        <f>SUM(G10)</f>
        <v>1.5</v>
      </c>
    </row>
    <row r="22" spans="1:13" x14ac:dyDescent="0.35">
      <c r="A22" s="1" t="s">
        <v>252</v>
      </c>
      <c r="B22" s="1" t="s">
        <v>242</v>
      </c>
      <c r="C22" s="1" t="s">
        <v>19</v>
      </c>
      <c r="D22" s="1" t="s">
        <v>253</v>
      </c>
      <c r="E22" s="1"/>
      <c r="F22" s="1">
        <v>2</v>
      </c>
      <c r="G22" s="1">
        <v>1.75</v>
      </c>
      <c r="H22" s="1" t="s">
        <v>22</v>
      </c>
      <c r="I22" s="1">
        <v>1.75</v>
      </c>
      <c r="L22" s="2" t="s">
        <v>273</v>
      </c>
      <c r="M22" s="3">
        <f>SUM(G13,G38)</f>
        <v>15.5</v>
      </c>
    </row>
    <row r="23" spans="1:13" x14ac:dyDescent="0.35">
      <c r="A23" s="1" t="s">
        <v>254</v>
      </c>
      <c r="B23" s="1" t="s">
        <v>242</v>
      </c>
      <c r="C23" s="1" t="s">
        <v>19</v>
      </c>
      <c r="D23" s="1" t="s">
        <v>255</v>
      </c>
      <c r="E23" s="1"/>
      <c r="F23" s="1">
        <v>1.5</v>
      </c>
      <c r="G23" s="1">
        <v>2.25</v>
      </c>
      <c r="H23" s="1" t="s">
        <v>28</v>
      </c>
      <c r="I23" s="1">
        <v>0.75</v>
      </c>
    </row>
    <row r="24" spans="1:13" x14ac:dyDescent="0.35">
      <c r="A24" s="1"/>
      <c r="B24" s="1"/>
      <c r="C24" s="1"/>
      <c r="E24" s="1"/>
      <c r="F24" s="1"/>
      <c r="G24" s="1"/>
      <c r="H24" s="1" t="s">
        <v>23</v>
      </c>
      <c r="I24" s="1">
        <v>0.75</v>
      </c>
    </row>
    <row r="25" spans="1:13" x14ac:dyDescent="0.35">
      <c r="A25" s="1"/>
      <c r="B25" s="1"/>
      <c r="C25" s="1"/>
      <c r="E25" s="1"/>
      <c r="F25" s="1"/>
      <c r="G25" s="1"/>
      <c r="H25" s="1" t="s">
        <v>22</v>
      </c>
      <c r="I25" s="1">
        <v>0.75</v>
      </c>
    </row>
    <row r="26" spans="1:13" x14ac:dyDescent="0.35">
      <c r="A26" s="1" t="s">
        <v>256</v>
      </c>
      <c r="B26" s="1" t="s">
        <v>242</v>
      </c>
      <c r="C26" s="1" t="s">
        <v>19</v>
      </c>
      <c r="D26" s="1" t="s">
        <v>257</v>
      </c>
      <c r="E26" s="1"/>
      <c r="F26" s="1">
        <v>2</v>
      </c>
      <c r="G26" s="1">
        <v>0.75</v>
      </c>
      <c r="H26" s="1" t="s">
        <v>28</v>
      </c>
      <c r="I26" s="1">
        <v>0.25</v>
      </c>
    </row>
    <row r="27" spans="1:13" x14ac:dyDescent="0.35">
      <c r="A27" s="1"/>
      <c r="B27" s="1"/>
      <c r="C27" s="1"/>
      <c r="E27" s="1"/>
      <c r="F27" s="1"/>
      <c r="G27" s="1"/>
      <c r="H27" s="1" t="s">
        <v>22</v>
      </c>
      <c r="I27" s="1">
        <v>0.5</v>
      </c>
    </row>
    <row r="28" spans="1:13" x14ac:dyDescent="0.35">
      <c r="A28" s="1" t="s">
        <v>258</v>
      </c>
      <c r="B28" s="1" t="s">
        <v>242</v>
      </c>
      <c r="C28" s="1" t="s">
        <v>19</v>
      </c>
      <c r="D28" s="1" t="s">
        <v>259</v>
      </c>
      <c r="E28" s="1"/>
      <c r="F28" s="1">
        <v>1.5</v>
      </c>
      <c r="G28" s="1">
        <v>2</v>
      </c>
      <c r="H28" s="1" t="s">
        <v>28</v>
      </c>
      <c r="I28" s="1">
        <v>1.25</v>
      </c>
    </row>
    <row r="29" spans="1:13" x14ac:dyDescent="0.35">
      <c r="A29" s="1"/>
      <c r="B29" s="1"/>
      <c r="C29" s="1"/>
      <c r="E29" s="1"/>
      <c r="F29" s="1"/>
      <c r="G29" s="1"/>
      <c r="H29" s="1" t="s">
        <v>23</v>
      </c>
      <c r="I29" s="1">
        <v>0.25</v>
      </c>
    </row>
    <row r="30" spans="1:13" x14ac:dyDescent="0.35">
      <c r="A30" s="1"/>
      <c r="B30" s="1"/>
      <c r="C30" s="1"/>
      <c r="E30" s="1"/>
      <c r="F30" s="1"/>
      <c r="G30" s="1"/>
      <c r="H30" s="1" t="s">
        <v>22</v>
      </c>
      <c r="I30" s="1">
        <v>0.5</v>
      </c>
    </row>
    <row r="31" spans="1:13" x14ac:dyDescent="0.35">
      <c r="A31" s="1" t="s">
        <v>260</v>
      </c>
      <c r="B31" s="1" t="s">
        <v>242</v>
      </c>
      <c r="C31" s="1" t="s">
        <v>19</v>
      </c>
      <c r="D31" s="1" t="s">
        <v>261</v>
      </c>
      <c r="E31" s="1"/>
      <c r="F31" s="1">
        <v>1</v>
      </c>
      <c r="G31" s="1">
        <v>0.75</v>
      </c>
      <c r="H31" s="1" t="s">
        <v>23</v>
      </c>
      <c r="I31" s="1">
        <v>0.75</v>
      </c>
    </row>
    <row r="32" spans="1:13" x14ac:dyDescent="0.35">
      <c r="A32" s="1" t="s">
        <v>262</v>
      </c>
      <c r="B32" s="1" t="s">
        <v>52</v>
      </c>
      <c r="C32" s="1" t="s">
        <v>57</v>
      </c>
      <c r="D32" s="1" t="s">
        <v>263</v>
      </c>
      <c r="E32" s="1"/>
      <c r="F32" s="1">
        <v>2</v>
      </c>
      <c r="G32" s="1">
        <v>2.5</v>
      </c>
      <c r="H32" s="1" t="s">
        <v>28</v>
      </c>
      <c r="I32" s="1">
        <v>2.5</v>
      </c>
    </row>
    <row r="33" spans="1:9" x14ac:dyDescent="0.35">
      <c r="A33" s="1" t="s">
        <v>264</v>
      </c>
      <c r="B33" s="1" t="s">
        <v>52</v>
      </c>
      <c r="C33" s="1" t="s">
        <v>19</v>
      </c>
      <c r="D33" s="1" t="s">
        <v>265</v>
      </c>
      <c r="E33" s="1"/>
      <c r="F33" s="1">
        <v>8</v>
      </c>
      <c r="G33" s="1">
        <v>8</v>
      </c>
      <c r="H33" s="1" t="s">
        <v>28</v>
      </c>
      <c r="I33" s="1">
        <v>8</v>
      </c>
    </row>
    <row r="34" spans="1:9" x14ac:dyDescent="0.35">
      <c r="A34" s="1" t="s">
        <v>266</v>
      </c>
      <c r="B34" s="1" t="s">
        <v>52</v>
      </c>
      <c r="C34" s="1" t="s">
        <v>19</v>
      </c>
      <c r="D34" s="1" t="s">
        <v>267</v>
      </c>
      <c r="E34" s="1"/>
      <c r="F34" s="1">
        <v>4</v>
      </c>
      <c r="G34" s="1">
        <v>2</v>
      </c>
      <c r="H34" s="1" t="s">
        <v>28</v>
      </c>
      <c r="I34" s="1">
        <v>2</v>
      </c>
    </row>
    <row r="35" spans="1:9" ht="29" x14ac:dyDescent="0.35">
      <c r="A35" s="1" t="s">
        <v>268</v>
      </c>
      <c r="B35" s="1" t="s">
        <v>52</v>
      </c>
      <c r="C35" s="1" t="s">
        <v>57</v>
      </c>
      <c r="D35" s="1" t="s">
        <v>269</v>
      </c>
      <c r="E35" s="1" t="s">
        <v>270</v>
      </c>
      <c r="F35" s="1">
        <v>16</v>
      </c>
      <c r="G35" s="1">
        <v>24</v>
      </c>
      <c r="H35" s="1" t="s">
        <v>28</v>
      </c>
      <c r="I35" s="1">
        <v>7.5</v>
      </c>
    </row>
    <row r="36" spans="1:9" x14ac:dyDescent="0.35">
      <c r="E36" s="1"/>
      <c r="F36" s="1"/>
      <c r="G36" s="1"/>
      <c r="H36" s="1" t="s">
        <v>23</v>
      </c>
      <c r="I36" s="1">
        <v>13.5</v>
      </c>
    </row>
    <row r="37" spans="1:9" x14ac:dyDescent="0.35">
      <c r="A37" s="1"/>
      <c r="B37" s="1"/>
      <c r="C37" s="1"/>
      <c r="E37" s="1"/>
      <c r="F37" s="1"/>
      <c r="G37" s="1"/>
      <c r="H37" s="1" t="s">
        <v>22</v>
      </c>
      <c r="I37" s="1">
        <v>3</v>
      </c>
    </row>
    <row r="38" spans="1:9" x14ac:dyDescent="0.35">
      <c r="A38" s="1" t="s">
        <v>271</v>
      </c>
      <c r="B38" s="1" t="s">
        <v>52</v>
      </c>
      <c r="C38" s="1" t="s">
        <v>57</v>
      </c>
      <c r="D38" s="1" t="s">
        <v>272</v>
      </c>
      <c r="E38" s="1" t="s">
        <v>273</v>
      </c>
      <c r="F38" s="1">
        <v>10</v>
      </c>
      <c r="G38" s="1">
        <v>13.25</v>
      </c>
      <c r="H38" s="1" t="s">
        <v>28</v>
      </c>
      <c r="I38" s="1">
        <v>1</v>
      </c>
    </row>
    <row r="39" spans="1:9" x14ac:dyDescent="0.35">
      <c r="A39" s="1"/>
      <c r="B39" s="1"/>
      <c r="C39" s="1"/>
      <c r="E39" s="1"/>
      <c r="F39" s="1"/>
      <c r="G39" s="1"/>
      <c r="H39" s="1" t="s">
        <v>23</v>
      </c>
      <c r="I39" s="1">
        <v>1</v>
      </c>
    </row>
    <row r="40" spans="1:9" x14ac:dyDescent="0.35">
      <c r="A40" s="1"/>
      <c r="B40" s="1"/>
      <c r="C40" s="1"/>
      <c r="E40" s="1"/>
      <c r="F40" s="1"/>
      <c r="G40" s="1"/>
      <c r="H40" s="1" t="s">
        <v>22</v>
      </c>
      <c r="I40" s="1">
        <v>11.25</v>
      </c>
    </row>
    <row r="41" spans="1:9" x14ac:dyDescent="0.35">
      <c r="A41" s="1" t="s">
        <v>274</v>
      </c>
      <c r="B41" s="1" t="s">
        <v>242</v>
      </c>
      <c r="C41" s="1" t="s">
        <v>57</v>
      </c>
      <c r="D41" s="1" t="s">
        <v>275</v>
      </c>
      <c r="E41" s="1"/>
      <c r="F41" s="1">
        <v>1</v>
      </c>
      <c r="G41" s="1">
        <v>1</v>
      </c>
      <c r="H41" s="1" t="s">
        <v>22</v>
      </c>
      <c r="I41" s="1">
        <v>1</v>
      </c>
    </row>
    <row r="42" spans="1:9" x14ac:dyDescent="0.35">
      <c r="A42" s="1" t="s">
        <v>276</v>
      </c>
      <c r="B42" s="1" t="s">
        <v>242</v>
      </c>
      <c r="C42" s="1" t="s">
        <v>19</v>
      </c>
      <c r="D42" s="1" t="s">
        <v>277</v>
      </c>
      <c r="E42" s="1"/>
      <c r="F42" s="1">
        <v>2.5</v>
      </c>
      <c r="G42" s="1">
        <v>2</v>
      </c>
      <c r="H42" s="1" t="s">
        <v>28</v>
      </c>
      <c r="I42" s="1">
        <v>1</v>
      </c>
    </row>
    <row r="43" spans="1:9" x14ac:dyDescent="0.35">
      <c r="A43" s="1"/>
      <c r="B43" s="1"/>
      <c r="C43" s="1"/>
      <c r="E43" s="1"/>
      <c r="F43" s="1"/>
      <c r="G43" s="1"/>
      <c r="H43" s="1" t="s">
        <v>22</v>
      </c>
      <c r="I43" s="1">
        <v>1</v>
      </c>
    </row>
    <row r="44" spans="1:9" ht="29" x14ac:dyDescent="0.35">
      <c r="A44" s="1" t="s">
        <v>278</v>
      </c>
      <c r="B44" s="1" t="s">
        <v>242</v>
      </c>
      <c r="C44" s="1" t="s">
        <v>19</v>
      </c>
      <c r="D44" s="1" t="s">
        <v>279</v>
      </c>
      <c r="E44" s="1"/>
      <c r="F44" s="1">
        <v>1</v>
      </c>
      <c r="G44" s="1">
        <v>1</v>
      </c>
      <c r="H44" s="1" t="s">
        <v>22</v>
      </c>
      <c r="I44" s="1">
        <v>1</v>
      </c>
    </row>
    <row r="45" spans="1:9" x14ac:dyDescent="0.35">
      <c r="A45" s="1" t="s">
        <v>280</v>
      </c>
      <c r="B45" s="1" t="s">
        <v>242</v>
      </c>
      <c r="C45" s="1" t="s">
        <v>19</v>
      </c>
      <c r="D45" s="1" t="s">
        <v>281</v>
      </c>
      <c r="E45" s="1"/>
      <c r="F45" s="1">
        <v>4</v>
      </c>
      <c r="G45" s="1">
        <v>6</v>
      </c>
      <c r="H45" s="1" t="s">
        <v>28</v>
      </c>
      <c r="I45" s="1">
        <v>1.5</v>
      </c>
    </row>
    <row r="46" spans="1:9" x14ac:dyDescent="0.35">
      <c r="A46" s="1"/>
      <c r="B46" s="1"/>
      <c r="C46" s="1"/>
      <c r="E46" s="1"/>
      <c r="F46" s="1"/>
      <c r="G46" s="1"/>
      <c r="H46" s="1" t="s">
        <v>23</v>
      </c>
      <c r="I46" s="1">
        <v>1.5</v>
      </c>
    </row>
    <row r="47" spans="1:9" x14ac:dyDescent="0.35">
      <c r="A47" s="1"/>
      <c r="B47" s="1"/>
      <c r="C47" s="1"/>
      <c r="E47" s="1"/>
      <c r="F47" s="1"/>
      <c r="G47" s="1"/>
      <c r="H47" s="1" t="s">
        <v>22</v>
      </c>
      <c r="I47" s="1">
        <v>3</v>
      </c>
    </row>
    <row r="48" spans="1:9" x14ac:dyDescent="0.35">
      <c r="A48" s="1" t="s">
        <v>282</v>
      </c>
      <c r="B48" s="1" t="s">
        <v>43</v>
      </c>
      <c r="C48" s="1" t="s">
        <v>57</v>
      </c>
      <c r="D48" s="1" t="s">
        <v>283</v>
      </c>
      <c r="E48" s="1"/>
      <c r="F48" s="1">
        <v>6</v>
      </c>
      <c r="G48" s="1">
        <v>1.5</v>
      </c>
      <c r="H48" s="1" t="s">
        <v>22</v>
      </c>
      <c r="I48" s="1">
        <v>1.5</v>
      </c>
    </row>
    <row r="49" spans="1:9" ht="29" x14ac:dyDescent="0.35">
      <c r="A49" s="1" t="s">
        <v>284</v>
      </c>
      <c r="B49" s="1" t="s">
        <v>52</v>
      </c>
      <c r="C49" s="1" t="s">
        <v>57</v>
      </c>
      <c r="D49" s="1" t="s">
        <v>285</v>
      </c>
      <c r="E49" s="1"/>
      <c r="F49" s="1">
        <v>5</v>
      </c>
      <c r="G49" s="1">
        <v>5.25</v>
      </c>
      <c r="H49" s="1" t="s">
        <v>28</v>
      </c>
      <c r="I49" s="1">
        <v>0.25</v>
      </c>
    </row>
    <row r="50" spans="1:9" x14ac:dyDescent="0.35">
      <c r="A50" s="1"/>
      <c r="B50" s="1"/>
      <c r="C50" s="1"/>
      <c r="E50" s="1"/>
      <c r="F50" s="1"/>
      <c r="G50" s="1"/>
      <c r="H50" s="1" t="s">
        <v>23</v>
      </c>
      <c r="I50" s="1">
        <v>0.25</v>
      </c>
    </row>
    <row r="51" spans="1:9" x14ac:dyDescent="0.35">
      <c r="A51" s="1"/>
      <c r="B51" s="1"/>
      <c r="C51" s="1"/>
      <c r="E51" s="1"/>
      <c r="F51" s="1"/>
      <c r="G51" s="1"/>
      <c r="H51" s="1" t="s">
        <v>22</v>
      </c>
      <c r="I51" s="1">
        <v>4.75</v>
      </c>
    </row>
    <row r="52" spans="1:9" x14ac:dyDescent="0.35">
      <c r="A52" s="1" t="s">
        <v>286</v>
      </c>
      <c r="B52" s="1" t="s">
        <v>52</v>
      </c>
      <c r="C52" s="1" t="s">
        <v>57</v>
      </c>
      <c r="D52" s="1" t="s">
        <v>287</v>
      </c>
      <c r="E52" s="1" t="s">
        <v>234</v>
      </c>
      <c r="F52" s="1">
        <v>8</v>
      </c>
      <c r="G52" s="1">
        <v>11.5</v>
      </c>
      <c r="H52" s="1" t="s">
        <v>28</v>
      </c>
      <c r="I52" s="1">
        <v>11</v>
      </c>
    </row>
    <row r="53" spans="1:9" x14ac:dyDescent="0.35">
      <c r="A53" s="1"/>
      <c r="B53" s="1"/>
      <c r="C53" s="1"/>
      <c r="E53" s="1"/>
      <c r="F53" s="1"/>
      <c r="G53" s="1"/>
      <c r="H53" s="1" t="s">
        <v>23</v>
      </c>
      <c r="I53" s="1">
        <v>0.25</v>
      </c>
    </row>
    <row r="54" spans="1:9" x14ac:dyDescent="0.35">
      <c r="A54" s="1"/>
      <c r="B54" s="1"/>
      <c r="C54" s="1"/>
      <c r="E54" s="1"/>
      <c r="F54" s="1"/>
      <c r="G54" s="1"/>
      <c r="H54" s="1" t="s">
        <v>22</v>
      </c>
      <c r="I54" s="1">
        <v>0.25</v>
      </c>
    </row>
    <row r="55" spans="1:9" x14ac:dyDescent="0.35">
      <c r="A55" s="1" t="s">
        <v>288</v>
      </c>
      <c r="B55" s="1" t="s">
        <v>52</v>
      </c>
      <c r="C55" s="1" t="s">
        <v>57</v>
      </c>
      <c r="D55" s="1" t="s">
        <v>289</v>
      </c>
      <c r="E55" s="1" t="s">
        <v>229</v>
      </c>
      <c r="F55" s="1">
        <v>12</v>
      </c>
      <c r="G55" s="1">
        <v>14.75</v>
      </c>
      <c r="H55" s="1" t="s">
        <v>28</v>
      </c>
      <c r="I55" s="1">
        <v>0.5</v>
      </c>
    </row>
    <row r="56" spans="1:9" x14ac:dyDescent="0.35">
      <c r="A56" s="1"/>
      <c r="B56" s="1"/>
      <c r="C56" s="1"/>
      <c r="E56" s="1"/>
      <c r="F56" s="1"/>
      <c r="G56" s="1"/>
      <c r="H56" s="1" t="s">
        <v>23</v>
      </c>
      <c r="I56" s="1">
        <v>13.75</v>
      </c>
    </row>
    <row r="57" spans="1:9" x14ac:dyDescent="0.35">
      <c r="A57" s="1"/>
      <c r="B57" s="1"/>
      <c r="C57" s="1"/>
      <c r="E57" s="1"/>
      <c r="F57" s="1"/>
      <c r="G57" s="1"/>
      <c r="H57" s="1" t="s">
        <v>22</v>
      </c>
      <c r="I57" s="1">
        <v>0.5</v>
      </c>
    </row>
    <row r="58" spans="1:9" x14ac:dyDescent="0.35">
      <c r="A58" s="1" t="s">
        <v>290</v>
      </c>
      <c r="B58" s="1" t="s">
        <v>52</v>
      </c>
      <c r="C58" s="1" t="s">
        <v>57</v>
      </c>
      <c r="D58" s="1" t="s">
        <v>291</v>
      </c>
      <c r="E58" s="1"/>
      <c r="F58" s="1">
        <v>8</v>
      </c>
      <c r="G58" s="1">
        <v>2.25</v>
      </c>
      <c r="H58" s="1" t="s">
        <v>28</v>
      </c>
      <c r="I58" s="1">
        <v>1.75</v>
      </c>
    </row>
    <row r="59" spans="1:9" x14ac:dyDescent="0.35">
      <c r="A59" s="1"/>
      <c r="B59" s="1"/>
      <c r="C59" s="1"/>
      <c r="E59" s="1"/>
      <c r="F59" s="1"/>
      <c r="G59" s="1"/>
      <c r="H59" s="1" t="s">
        <v>23</v>
      </c>
      <c r="I59" s="1">
        <v>0.25</v>
      </c>
    </row>
    <row r="60" spans="1:9" x14ac:dyDescent="0.35">
      <c r="A60" s="1"/>
      <c r="B60" s="1"/>
      <c r="C60" s="1"/>
      <c r="E60" s="1"/>
      <c r="F60" s="1"/>
      <c r="G60" s="1"/>
      <c r="H60" s="1" t="s">
        <v>22</v>
      </c>
      <c r="I60" s="1">
        <v>0.25</v>
      </c>
    </row>
    <row r="61" spans="1:9" x14ac:dyDescent="0.35">
      <c r="A61" s="1" t="s">
        <v>292</v>
      </c>
      <c r="B61" s="1" t="s">
        <v>52</v>
      </c>
      <c r="C61" s="1" t="s">
        <v>57</v>
      </c>
      <c r="D61" s="1" t="s">
        <v>293</v>
      </c>
      <c r="E61" s="1"/>
      <c r="F61" s="1">
        <v>8</v>
      </c>
      <c r="G61" s="1">
        <v>4.5</v>
      </c>
      <c r="H61" s="1" t="s">
        <v>28</v>
      </c>
      <c r="I61" s="1">
        <v>4</v>
      </c>
    </row>
    <row r="62" spans="1:9" x14ac:dyDescent="0.35">
      <c r="A62" s="1"/>
      <c r="B62" s="1"/>
      <c r="C62" s="1"/>
      <c r="E62" s="1"/>
      <c r="F62" s="1"/>
      <c r="G62" s="1"/>
      <c r="H62" s="1" t="s">
        <v>23</v>
      </c>
      <c r="I62" s="1">
        <v>0.25</v>
      </c>
    </row>
    <row r="63" spans="1:9" x14ac:dyDescent="0.35">
      <c r="A63" s="1"/>
      <c r="B63" s="1"/>
      <c r="C63" s="1"/>
      <c r="E63" s="1"/>
      <c r="F63" s="1"/>
      <c r="G63" s="1"/>
      <c r="H63" s="1" t="s">
        <v>22</v>
      </c>
      <c r="I63" s="1">
        <v>0.25</v>
      </c>
    </row>
    <row r="64" spans="1:9" x14ac:dyDescent="0.35">
      <c r="A64" s="1" t="s">
        <v>294</v>
      </c>
      <c r="B64" s="1" t="s">
        <v>242</v>
      </c>
      <c r="C64" s="1" t="s">
        <v>57</v>
      </c>
      <c r="D64" s="1" t="s">
        <v>295</v>
      </c>
      <c r="E64" s="1"/>
      <c r="F64" s="1">
        <v>3</v>
      </c>
      <c r="G64" s="1">
        <v>2</v>
      </c>
      <c r="H64" s="1" t="s">
        <v>23</v>
      </c>
      <c r="I64" s="1">
        <v>0.5</v>
      </c>
    </row>
    <row r="65" spans="1:9" x14ac:dyDescent="0.35">
      <c r="A65" s="1"/>
      <c r="B65" s="1"/>
      <c r="C65" s="1"/>
      <c r="E65" s="1"/>
      <c r="F65" s="1"/>
      <c r="G65" s="1"/>
      <c r="H65" s="1" t="s">
        <v>22</v>
      </c>
      <c r="I65" s="1">
        <v>1.5</v>
      </c>
    </row>
    <row r="66" spans="1:9" x14ac:dyDescent="0.35">
      <c r="A66" s="1" t="s">
        <v>296</v>
      </c>
      <c r="B66" s="1" t="s">
        <v>242</v>
      </c>
      <c r="C66" s="1" t="s">
        <v>57</v>
      </c>
      <c r="D66" s="1" t="s">
        <v>297</v>
      </c>
      <c r="E66" s="1"/>
      <c r="F66" s="1">
        <v>0.5</v>
      </c>
      <c r="G66" s="1">
        <v>0.75</v>
      </c>
      <c r="H66" s="1" t="s">
        <v>22</v>
      </c>
      <c r="I66" s="1">
        <v>0.75</v>
      </c>
    </row>
    <row r="67" spans="1:9" x14ac:dyDescent="0.35">
      <c r="A67" s="1" t="s">
        <v>298</v>
      </c>
      <c r="B67" s="1" t="s">
        <v>52</v>
      </c>
      <c r="C67" s="1" t="s">
        <v>57</v>
      </c>
      <c r="D67" s="1" t="s">
        <v>299</v>
      </c>
      <c r="E67" s="1"/>
      <c r="F67" s="1">
        <v>2</v>
      </c>
      <c r="G67" s="1">
        <v>2</v>
      </c>
      <c r="H67" s="1" t="s">
        <v>28</v>
      </c>
      <c r="I67" s="1">
        <v>2</v>
      </c>
    </row>
    <row r="68" spans="1:9" x14ac:dyDescent="0.35">
      <c r="A68" s="1" t="s">
        <v>300</v>
      </c>
      <c r="B68" s="1" t="s">
        <v>18</v>
      </c>
      <c r="C68" s="1" t="s">
        <v>57</v>
      </c>
      <c r="D68" s="1" t="s">
        <v>301</v>
      </c>
      <c r="E68" s="1"/>
      <c r="F68" s="1">
        <v>3</v>
      </c>
      <c r="G68" s="1">
        <v>1.75</v>
      </c>
      <c r="H68" s="1" t="s">
        <v>22</v>
      </c>
      <c r="I68" s="1">
        <v>1.75</v>
      </c>
    </row>
    <row r="69" spans="1:9" x14ac:dyDescent="0.35">
      <c r="A69" s="1" t="s">
        <v>302</v>
      </c>
      <c r="B69" s="1" t="s">
        <v>43</v>
      </c>
      <c r="C69" s="1" t="s">
        <v>57</v>
      </c>
      <c r="D69" s="1" t="s">
        <v>303</v>
      </c>
      <c r="E69" s="1"/>
      <c r="F69" s="1">
        <v>8</v>
      </c>
      <c r="G69" s="1">
        <v>4.5</v>
      </c>
      <c r="H69" s="1" t="s">
        <v>22</v>
      </c>
      <c r="I69" s="1">
        <v>4.5</v>
      </c>
    </row>
    <row r="70" spans="1:9" x14ac:dyDescent="0.35">
      <c r="A70" s="1" t="s">
        <v>304</v>
      </c>
      <c r="B70" s="1" t="s">
        <v>18</v>
      </c>
      <c r="C70" s="1" t="s">
        <v>57</v>
      </c>
      <c r="D70" s="1" t="s">
        <v>305</v>
      </c>
      <c r="E70" s="1"/>
      <c r="F70" s="1">
        <v>3</v>
      </c>
      <c r="G70" s="1">
        <v>3.5</v>
      </c>
      <c r="H70" s="1" t="s">
        <v>22</v>
      </c>
      <c r="I70" s="1">
        <v>3.5</v>
      </c>
    </row>
    <row r="71" spans="1:9" ht="29" x14ac:dyDescent="0.35">
      <c r="A71" s="1" t="s">
        <v>306</v>
      </c>
      <c r="B71" s="1" t="s">
        <v>18</v>
      </c>
      <c r="C71" s="1" t="s">
        <v>57</v>
      </c>
      <c r="D71" s="1" t="s">
        <v>307</v>
      </c>
      <c r="E71" s="1"/>
      <c r="F71" s="1">
        <v>1</v>
      </c>
      <c r="G71" s="1">
        <v>0.75</v>
      </c>
      <c r="H71" s="1" t="s">
        <v>22</v>
      </c>
      <c r="I71" s="1">
        <v>0.75</v>
      </c>
    </row>
    <row r="72" spans="1:9" x14ac:dyDescent="0.35">
      <c r="A72" s="1" t="s">
        <v>308</v>
      </c>
      <c r="B72" s="1" t="s">
        <v>52</v>
      </c>
      <c r="C72" s="1" t="s">
        <v>57</v>
      </c>
      <c r="D72" s="1" t="s">
        <v>309</v>
      </c>
      <c r="E72" s="1"/>
      <c r="F72" s="1">
        <v>5</v>
      </c>
      <c r="G72" s="1">
        <v>8</v>
      </c>
      <c r="H72" s="1" t="s">
        <v>28</v>
      </c>
      <c r="I72" s="1">
        <v>4.25</v>
      </c>
    </row>
    <row r="73" spans="1:9" x14ac:dyDescent="0.35">
      <c r="A73" s="1"/>
      <c r="B73" s="1"/>
      <c r="C73" s="1"/>
      <c r="E73" s="1"/>
      <c r="F73" s="1"/>
      <c r="G73" s="1"/>
      <c r="H73" s="1" t="s">
        <v>22</v>
      </c>
      <c r="I73" s="1">
        <v>3.75</v>
      </c>
    </row>
    <row r="74" spans="1:9" x14ac:dyDescent="0.35">
      <c r="A74" s="1" t="s">
        <v>310</v>
      </c>
      <c r="B74" s="1" t="s">
        <v>242</v>
      </c>
      <c r="C74" s="1" t="s">
        <v>57</v>
      </c>
      <c r="D74" s="1" t="s">
        <v>311</v>
      </c>
      <c r="E74" s="1"/>
      <c r="F74" s="1">
        <v>2</v>
      </c>
      <c r="G74" s="1">
        <v>1.5</v>
      </c>
      <c r="H74" s="1" t="s">
        <v>28</v>
      </c>
      <c r="I74" s="1">
        <v>0.5</v>
      </c>
    </row>
    <row r="75" spans="1:9" x14ac:dyDescent="0.35">
      <c r="A75" s="1"/>
      <c r="B75" s="1"/>
      <c r="C75" s="1"/>
      <c r="E75" s="1"/>
      <c r="F75" s="1"/>
      <c r="G75" s="1"/>
      <c r="H75" s="1" t="s">
        <v>23</v>
      </c>
      <c r="I75" s="1">
        <v>0.5</v>
      </c>
    </row>
    <row r="76" spans="1:9" x14ac:dyDescent="0.35">
      <c r="A76" s="1"/>
      <c r="B76" s="1"/>
      <c r="C76" s="1"/>
      <c r="E76" s="1"/>
      <c r="F76" s="1"/>
      <c r="G76" s="1"/>
      <c r="H76" s="1" t="s">
        <v>22</v>
      </c>
      <c r="I76" s="1">
        <v>0.5</v>
      </c>
    </row>
    <row r="77" spans="1:9" x14ac:dyDescent="0.35">
      <c r="A77" s="1" t="s">
        <v>312</v>
      </c>
      <c r="B77" s="1" t="s">
        <v>242</v>
      </c>
      <c r="C77" s="1" t="s">
        <v>57</v>
      </c>
      <c r="D77" s="1" t="s">
        <v>313</v>
      </c>
      <c r="E77" s="1"/>
      <c r="F77" s="1">
        <v>1</v>
      </c>
      <c r="G77" s="1">
        <v>1</v>
      </c>
      <c r="H77" s="1" t="s">
        <v>28</v>
      </c>
      <c r="I77" s="1">
        <v>1</v>
      </c>
    </row>
    <row r="78" spans="1:9" x14ac:dyDescent="0.35">
      <c r="A78" s="1" t="s">
        <v>314</v>
      </c>
      <c r="B78" s="1" t="s">
        <v>242</v>
      </c>
      <c r="C78" s="1" t="s">
        <v>57</v>
      </c>
      <c r="D78" s="1" t="s">
        <v>315</v>
      </c>
      <c r="E78" s="1"/>
      <c r="F78" s="1">
        <v>6</v>
      </c>
      <c r="G78" s="1">
        <v>6.5</v>
      </c>
      <c r="H78" s="1" t="s">
        <v>28</v>
      </c>
      <c r="I78" s="1">
        <v>1.5</v>
      </c>
    </row>
    <row r="79" spans="1:9" x14ac:dyDescent="0.35">
      <c r="A79" s="1"/>
      <c r="B79" s="1"/>
      <c r="C79" s="1"/>
      <c r="E79" s="1"/>
      <c r="F79" s="1"/>
      <c r="G79" s="1"/>
      <c r="H79" s="1" t="s">
        <v>23</v>
      </c>
      <c r="I79" s="1">
        <v>2</v>
      </c>
    </row>
    <row r="80" spans="1:9" x14ac:dyDescent="0.35">
      <c r="A80" s="1"/>
      <c r="B80" s="1"/>
      <c r="C80" s="1"/>
      <c r="E80" s="1"/>
      <c r="F80" s="1"/>
      <c r="G80" s="1"/>
      <c r="H80" s="1" t="s">
        <v>22</v>
      </c>
      <c r="I80" s="1">
        <v>3</v>
      </c>
    </row>
    <row r="81" spans="1:9" x14ac:dyDescent="0.35">
      <c r="A81" s="1" t="s">
        <v>316</v>
      </c>
      <c r="B81" s="1" t="s">
        <v>18</v>
      </c>
      <c r="C81" s="1" t="s">
        <v>57</v>
      </c>
      <c r="D81" s="1" t="s">
        <v>317</v>
      </c>
      <c r="E81" s="1"/>
      <c r="F81" s="1">
        <v>3</v>
      </c>
      <c r="G81" s="1">
        <v>3.5</v>
      </c>
      <c r="H81" s="1" t="s">
        <v>22</v>
      </c>
      <c r="I81" s="1">
        <v>3.5</v>
      </c>
    </row>
    <row r="82" spans="1:9" x14ac:dyDescent="0.35">
      <c r="A82" s="1" t="s">
        <v>318</v>
      </c>
      <c r="B82" s="1" t="s">
        <v>18</v>
      </c>
      <c r="C82" s="1" t="s">
        <v>57</v>
      </c>
      <c r="D82" s="1" t="s">
        <v>319</v>
      </c>
      <c r="E82" s="1"/>
      <c r="F82" s="1">
        <v>3</v>
      </c>
      <c r="G82" s="1">
        <v>3</v>
      </c>
      <c r="H82" s="1" t="s">
        <v>22</v>
      </c>
      <c r="I82" s="1">
        <v>3</v>
      </c>
    </row>
    <row r="83" spans="1:9" x14ac:dyDescent="0.35">
      <c r="A83" s="1" t="s">
        <v>320</v>
      </c>
      <c r="B83" s="1" t="s">
        <v>52</v>
      </c>
      <c r="C83" s="1" t="s">
        <v>57</v>
      </c>
      <c r="D83" s="1" t="s">
        <v>321</v>
      </c>
      <c r="E83" s="1"/>
      <c r="F83" s="1">
        <v>12</v>
      </c>
      <c r="G83" s="1">
        <v>14</v>
      </c>
      <c r="H83" s="1" t="s">
        <v>28</v>
      </c>
      <c r="I83" s="1">
        <v>6</v>
      </c>
    </row>
    <row r="84" spans="1:9" x14ac:dyDescent="0.35">
      <c r="H84" s="1" t="s">
        <v>23</v>
      </c>
      <c r="I84" s="1">
        <v>3.5</v>
      </c>
    </row>
    <row r="85" spans="1:9" x14ac:dyDescent="0.35">
      <c r="H85" s="1" t="s">
        <v>22</v>
      </c>
      <c r="I85" s="1">
        <v>4.5</v>
      </c>
    </row>
    <row r="86" spans="1:9" x14ac:dyDescent="0.35">
      <c r="A86" s="1" t="s">
        <v>322</v>
      </c>
      <c r="B86" s="1" t="s">
        <v>242</v>
      </c>
      <c r="C86" s="1" t="s">
        <v>57</v>
      </c>
      <c r="D86" s="1" t="s">
        <v>323</v>
      </c>
      <c r="F86" s="1">
        <v>2.5</v>
      </c>
      <c r="G86" s="1">
        <v>2</v>
      </c>
      <c r="H86" s="1" t="s">
        <v>28</v>
      </c>
      <c r="I86" s="1">
        <v>0.75</v>
      </c>
    </row>
    <row r="87" spans="1:9" x14ac:dyDescent="0.35">
      <c r="H87" s="1" t="s">
        <v>23</v>
      </c>
      <c r="I87" s="1">
        <v>0.5</v>
      </c>
    </row>
    <row r="88" spans="1:9" x14ac:dyDescent="0.35">
      <c r="H88" s="1" t="s">
        <v>22</v>
      </c>
      <c r="I88" s="1">
        <v>0.75</v>
      </c>
    </row>
    <row r="89" spans="1:9" x14ac:dyDescent="0.35">
      <c r="A89" t="s">
        <v>324</v>
      </c>
      <c r="B89" t="s">
        <v>242</v>
      </c>
      <c r="C89" t="s">
        <v>57</v>
      </c>
      <c r="D89" s="1" t="s">
        <v>325</v>
      </c>
      <c r="F89">
        <v>1</v>
      </c>
      <c r="G89">
        <v>1</v>
      </c>
      <c r="H89" s="1" t="s">
        <v>23</v>
      </c>
      <c r="I89" s="1">
        <v>1</v>
      </c>
    </row>
    <row r="90" spans="1:9" x14ac:dyDescent="0.35">
      <c r="A90" t="s">
        <v>326</v>
      </c>
      <c r="B90" t="s">
        <v>18</v>
      </c>
      <c r="C90" t="s">
        <v>57</v>
      </c>
      <c r="D90" s="1" t="s">
        <v>327</v>
      </c>
      <c r="F90">
        <v>1.5</v>
      </c>
      <c r="G90">
        <v>2</v>
      </c>
      <c r="H90" s="1" t="s">
        <v>23</v>
      </c>
      <c r="I90" s="1">
        <v>0.25</v>
      </c>
    </row>
    <row r="91" spans="1:9" x14ac:dyDescent="0.35">
      <c r="H91" s="1" t="s">
        <v>22</v>
      </c>
      <c r="I91" s="1">
        <v>1.75</v>
      </c>
    </row>
    <row r="92" spans="1:9" x14ac:dyDescent="0.35">
      <c r="A92" t="s">
        <v>328</v>
      </c>
      <c r="B92" t="s">
        <v>18</v>
      </c>
      <c r="C92" t="s">
        <v>57</v>
      </c>
      <c r="D92" s="1" t="s">
        <v>329</v>
      </c>
      <c r="F92">
        <v>8</v>
      </c>
      <c r="G92">
        <v>3</v>
      </c>
      <c r="H92" s="1" t="s">
        <v>28</v>
      </c>
      <c r="I92" s="1">
        <v>0.25</v>
      </c>
    </row>
    <row r="93" spans="1:9" x14ac:dyDescent="0.35">
      <c r="H93" s="1" t="s">
        <v>22</v>
      </c>
      <c r="I93" s="1">
        <v>2.75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 s="94">
        <v>0</v>
      </c>
      <c r="B2" s="94" t="s">
        <v>127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128</v>
      </c>
      <c r="I2" s="91"/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 t="s">
        <v>126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 t="s">
        <v>126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 t="s">
        <v>126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 t="s">
        <v>126</v>
      </c>
    </row>
    <row r="8" spans="1:9" x14ac:dyDescent="0.35">
      <c r="A8">
        <v>5</v>
      </c>
      <c r="B8" t="s">
        <v>129</v>
      </c>
    </row>
    <row r="9" spans="1:9" x14ac:dyDescent="0.35">
      <c r="A9">
        <v>6</v>
      </c>
      <c r="B9" t="s">
        <v>130</v>
      </c>
    </row>
    <row r="10" spans="1:9" x14ac:dyDescent="0.35">
      <c r="A10">
        <v>7</v>
      </c>
      <c r="B10" t="s">
        <v>131</v>
      </c>
    </row>
    <row r="11" spans="1:9" x14ac:dyDescent="0.35">
      <c r="A11">
        <v>8</v>
      </c>
      <c r="B11" t="s">
        <v>132</v>
      </c>
    </row>
    <row r="12" spans="1:9" x14ac:dyDescent="0.35">
      <c r="A12">
        <v>9</v>
      </c>
      <c r="B12" t="s">
        <v>133</v>
      </c>
    </row>
    <row r="13" spans="1:9" x14ac:dyDescent="0.35">
      <c r="A13">
        <v>10</v>
      </c>
      <c r="B13" t="s">
        <v>134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opLeftCell="A58" zoomScaleNormal="100" workbookViewId="0"/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143</v>
      </c>
      <c r="B1" s="113" t="s">
        <v>135</v>
      </c>
      <c r="C1" s="108" t="s">
        <v>136</v>
      </c>
      <c r="D1" s="108" t="s">
        <v>137</v>
      </c>
      <c r="E1" s="108" t="s">
        <v>138</v>
      </c>
      <c r="F1" s="109" t="s">
        <v>139</v>
      </c>
      <c r="G1" s="110"/>
      <c r="H1" s="121" t="s">
        <v>140</v>
      </c>
      <c r="I1" s="122" t="s">
        <v>141</v>
      </c>
      <c r="J1" s="123" t="s">
        <v>142</v>
      </c>
      <c r="M1" s="91" t="s">
        <v>159</v>
      </c>
      <c r="O1" s="103" t="s">
        <v>160</v>
      </c>
    </row>
    <row r="2" spans="1:17" ht="29" x14ac:dyDescent="0.35">
      <c r="A2" s="118" t="s">
        <v>144</v>
      </c>
      <c r="B2" s="114" t="s">
        <v>128</v>
      </c>
      <c r="C2" s="106">
        <v>2</v>
      </c>
      <c r="D2" s="106">
        <v>1</v>
      </c>
      <c r="E2" s="106" t="s">
        <v>161</v>
      </c>
      <c r="F2" s="107">
        <f>C2+D2</f>
        <v>3</v>
      </c>
      <c r="G2" s="99"/>
      <c r="H2" s="124"/>
      <c r="I2" s="125" t="s">
        <v>182</v>
      </c>
      <c r="J2" s="125" t="s">
        <v>170</v>
      </c>
      <c r="M2" s="91" t="s">
        <v>164</v>
      </c>
      <c r="O2" t="s">
        <v>161</v>
      </c>
      <c r="P2" t="s">
        <v>162</v>
      </c>
      <c r="Q2" t="s">
        <v>163</v>
      </c>
    </row>
    <row r="3" spans="1:17" ht="43.5" x14ac:dyDescent="0.35">
      <c r="A3" s="119" t="s">
        <v>145</v>
      </c>
      <c r="B3" s="115" t="s">
        <v>128</v>
      </c>
      <c r="C3" s="97">
        <v>3</v>
      </c>
      <c r="D3" s="97">
        <v>3</v>
      </c>
      <c r="E3" s="97" t="s">
        <v>161</v>
      </c>
      <c r="F3" s="98">
        <f t="shared" ref="F3:F4" si="0">C3+D3</f>
        <v>6</v>
      </c>
      <c r="G3" s="99"/>
      <c r="H3" s="124"/>
      <c r="I3" s="126" t="s">
        <v>169</v>
      </c>
      <c r="J3" s="126" t="s">
        <v>172</v>
      </c>
    </row>
    <row r="4" spans="1:17" x14ac:dyDescent="0.35">
      <c r="A4" s="119" t="s">
        <v>146</v>
      </c>
      <c r="B4" s="116" t="s">
        <v>128</v>
      </c>
      <c r="C4" s="97">
        <v>0</v>
      </c>
      <c r="D4" s="97">
        <v>0</v>
      </c>
      <c r="E4" s="97" t="s">
        <v>161</v>
      </c>
      <c r="F4" s="98">
        <f t="shared" si="0"/>
        <v>0</v>
      </c>
      <c r="G4" s="99"/>
      <c r="H4" s="124"/>
      <c r="I4" s="130" t="s">
        <v>128</v>
      </c>
      <c r="J4" s="130" t="s">
        <v>128</v>
      </c>
      <c r="M4" t="s">
        <v>165</v>
      </c>
    </row>
    <row r="5" spans="1:17" ht="29" x14ac:dyDescent="0.35">
      <c r="A5" s="119" t="s">
        <v>147</v>
      </c>
      <c r="B5" s="100">
        <v>2</v>
      </c>
      <c r="C5" s="97">
        <v>5</v>
      </c>
      <c r="D5" s="112" t="s">
        <v>128</v>
      </c>
      <c r="E5" s="97" t="s">
        <v>161</v>
      </c>
      <c r="F5" s="98">
        <f>B5+C5</f>
        <v>7</v>
      </c>
      <c r="G5" s="99"/>
      <c r="H5" s="127" t="s">
        <v>171</v>
      </c>
      <c r="I5" s="126" t="s">
        <v>187</v>
      </c>
      <c r="J5" s="124"/>
      <c r="M5" t="s">
        <v>166</v>
      </c>
    </row>
    <row r="6" spans="1:17" ht="15" thickBot="1" x14ac:dyDescent="0.4">
      <c r="A6" s="120" t="s">
        <v>148</v>
      </c>
      <c r="B6" s="104">
        <v>0</v>
      </c>
      <c r="C6" s="105">
        <v>0</v>
      </c>
      <c r="D6" s="112" t="s">
        <v>128</v>
      </c>
      <c r="E6" s="105" t="s">
        <v>161</v>
      </c>
      <c r="F6" s="111">
        <f>B6+C6</f>
        <v>0</v>
      </c>
      <c r="G6" s="99"/>
      <c r="H6" s="130" t="s">
        <v>128</v>
      </c>
      <c r="I6" s="130" t="s">
        <v>128</v>
      </c>
      <c r="J6" s="124"/>
      <c r="M6" t="s">
        <v>167</v>
      </c>
    </row>
    <row r="7" spans="1:17" ht="15" thickBot="1" x14ac:dyDescent="0.4">
      <c r="A7" s="117" t="s">
        <v>149</v>
      </c>
      <c r="B7" s="132">
        <v>82</v>
      </c>
      <c r="C7" s="132"/>
      <c r="D7" s="132"/>
      <c r="E7" s="132"/>
      <c r="F7" s="133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150</v>
      </c>
      <c r="B10" s="113" t="s">
        <v>135</v>
      </c>
      <c r="C10" s="108" t="s">
        <v>136</v>
      </c>
      <c r="D10" s="108" t="s">
        <v>137</v>
      </c>
      <c r="E10" s="108" t="s">
        <v>138</v>
      </c>
      <c r="F10" s="109" t="s">
        <v>139</v>
      </c>
      <c r="G10" s="110"/>
      <c r="H10" s="121" t="s">
        <v>140</v>
      </c>
      <c r="I10" s="122" t="s">
        <v>141</v>
      </c>
      <c r="J10" s="123" t="s">
        <v>142</v>
      </c>
    </row>
    <row r="11" spans="1:17" ht="29" x14ac:dyDescent="0.35">
      <c r="A11" s="118" t="s">
        <v>144</v>
      </c>
      <c r="B11" s="116" t="s">
        <v>128</v>
      </c>
      <c r="C11" s="106">
        <v>1</v>
      </c>
      <c r="D11" s="106">
        <v>2</v>
      </c>
      <c r="E11" s="106" t="s">
        <v>161</v>
      </c>
      <c r="F11" s="107">
        <f>C11+D11</f>
        <v>3</v>
      </c>
      <c r="G11" s="99"/>
      <c r="H11" s="124"/>
      <c r="I11" s="125" t="s">
        <v>173</v>
      </c>
      <c r="J11" s="125" t="s">
        <v>174</v>
      </c>
    </row>
    <row r="12" spans="1:17" ht="29" x14ac:dyDescent="0.35">
      <c r="A12" s="119" t="s">
        <v>145</v>
      </c>
      <c r="B12" s="116" t="s">
        <v>128</v>
      </c>
      <c r="C12" s="97">
        <v>2</v>
      </c>
      <c r="D12" s="97">
        <v>2</v>
      </c>
      <c r="E12" s="97" t="s">
        <v>161</v>
      </c>
      <c r="F12" s="98">
        <f t="shared" ref="F12:F13" si="1">C12+D12</f>
        <v>4</v>
      </c>
      <c r="G12" s="99"/>
      <c r="H12" s="124"/>
      <c r="I12" s="126" t="s">
        <v>175</v>
      </c>
      <c r="J12" s="126" t="s">
        <v>174</v>
      </c>
    </row>
    <row r="13" spans="1:17" x14ac:dyDescent="0.35">
      <c r="A13" s="119" t="s">
        <v>146</v>
      </c>
      <c r="B13" s="116" t="s">
        <v>128</v>
      </c>
      <c r="C13" s="97">
        <v>0</v>
      </c>
      <c r="D13" s="97">
        <v>0</v>
      </c>
      <c r="E13" s="97" t="s">
        <v>161</v>
      </c>
      <c r="F13" s="98">
        <f t="shared" si="1"/>
        <v>0</v>
      </c>
      <c r="G13" s="99"/>
      <c r="H13" s="124"/>
      <c r="I13" s="130" t="s">
        <v>128</v>
      </c>
      <c r="J13" s="130" t="s">
        <v>128</v>
      </c>
    </row>
    <row r="14" spans="1:17" ht="43.5" x14ac:dyDescent="0.35">
      <c r="A14" s="119" t="s">
        <v>147</v>
      </c>
      <c r="B14" s="100">
        <v>3</v>
      </c>
      <c r="C14" s="97">
        <v>5</v>
      </c>
      <c r="D14" s="112" t="s">
        <v>128</v>
      </c>
      <c r="E14" s="97" t="s">
        <v>161</v>
      </c>
      <c r="F14" s="98">
        <f>B14+C14</f>
        <v>8</v>
      </c>
      <c r="G14" s="99"/>
      <c r="H14" s="127" t="s">
        <v>184</v>
      </c>
      <c r="I14" s="126" t="s">
        <v>185</v>
      </c>
      <c r="J14" s="124"/>
    </row>
    <row r="15" spans="1:17" ht="15" thickBot="1" x14ac:dyDescent="0.4">
      <c r="A15" s="120" t="s">
        <v>148</v>
      </c>
      <c r="B15" s="104">
        <v>0</v>
      </c>
      <c r="C15" s="105">
        <v>0</v>
      </c>
      <c r="D15" s="112" t="s">
        <v>128</v>
      </c>
      <c r="E15" s="105" t="s">
        <v>161</v>
      </c>
      <c r="F15" s="111">
        <f>B15+C15</f>
        <v>0</v>
      </c>
      <c r="G15" s="99"/>
      <c r="H15" s="130" t="s">
        <v>128</v>
      </c>
      <c r="I15" s="130" t="s">
        <v>128</v>
      </c>
      <c r="J15" s="124"/>
    </row>
    <row r="16" spans="1:17" ht="15" thickBot="1" x14ac:dyDescent="0.4">
      <c r="A16" s="117" t="s">
        <v>149</v>
      </c>
      <c r="B16" s="132">
        <v>81</v>
      </c>
      <c r="C16" s="132"/>
      <c r="D16" s="132"/>
      <c r="E16" s="132"/>
      <c r="F16" s="133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151</v>
      </c>
      <c r="B19" s="113" t="s">
        <v>135</v>
      </c>
      <c r="C19" s="108" t="s">
        <v>136</v>
      </c>
      <c r="D19" s="108" t="s">
        <v>137</v>
      </c>
      <c r="E19" s="108" t="s">
        <v>138</v>
      </c>
      <c r="F19" s="109" t="s">
        <v>139</v>
      </c>
      <c r="G19" s="110"/>
      <c r="H19" s="121" t="s">
        <v>140</v>
      </c>
      <c r="I19" s="122" t="s">
        <v>141</v>
      </c>
      <c r="J19" s="123" t="s">
        <v>142</v>
      </c>
    </row>
    <row r="20" spans="1:10" ht="43.5" x14ac:dyDescent="0.35">
      <c r="A20" s="118" t="s">
        <v>144</v>
      </c>
      <c r="B20" s="116" t="s">
        <v>128</v>
      </c>
      <c r="C20" s="106">
        <v>2</v>
      </c>
      <c r="D20" s="106">
        <v>3</v>
      </c>
      <c r="E20" s="106" t="s">
        <v>162</v>
      </c>
      <c r="F20" s="107">
        <f>C20+D20</f>
        <v>5</v>
      </c>
      <c r="G20" s="99"/>
      <c r="H20" s="124"/>
      <c r="I20" s="125" t="s">
        <v>179</v>
      </c>
      <c r="J20" s="125" t="s">
        <v>180</v>
      </c>
    </row>
    <row r="21" spans="1:10" ht="29" x14ac:dyDescent="0.35">
      <c r="A21" s="119" t="s">
        <v>145</v>
      </c>
      <c r="B21" s="116" t="s">
        <v>128</v>
      </c>
      <c r="C21" s="97">
        <v>2</v>
      </c>
      <c r="D21" s="97">
        <v>2</v>
      </c>
      <c r="E21" s="97" t="s">
        <v>161</v>
      </c>
      <c r="F21" s="98">
        <f t="shared" ref="F21:F22" si="2">C21+D21</f>
        <v>4</v>
      </c>
      <c r="G21" s="99"/>
      <c r="H21" s="124"/>
      <c r="I21" s="126" t="s">
        <v>186</v>
      </c>
      <c r="J21" s="126" t="s">
        <v>178</v>
      </c>
    </row>
    <row r="22" spans="1:10" x14ac:dyDescent="0.35">
      <c r="A22" s="119" t="s">
        <v>146</v>
      </c>
      <c r="B22" s="116" t="s">
        <v>128</v>
      </c>
      <c r="C22" s="97">
        <v>0</v>
      </c>
      <c r="D22" s="97">
        <v>0</v>
      </c>
      <c r="E22" s="97" t="s">
        <v>161</v>
      </c>
      <c r="F22" s="98">
        <f t="shared" si="2"/>
        <v>0</v>
      </c>
      <c r="G22" s="99"/>
      <c r="H22" s="124"/>
      <c r="I22" s="130" t="s">
        <v>128</v>
      </c>
      <c r="J22" s="130" t="s">
        <v>128</v>
      </c>
    </row>
    <row r="23" spans="1:10" x14ac:dyDescent="0.35">
      <c r="A23" s="119" t="s">
        <v>147</v>
      </c>
      <c r="B23" s="100">
        <v>2</v>
      </c>
      <c r="C23" s="97">
        <v>2</v>
      </c>
      <c r="D23" s="112" t="s">
        <v>128</v>
      </c>
      <c r="E23" s="97" t="s">
        <v>161</v>
      </c>
      <c r="F23" s="98">
        <f>B23+C23</f>
        <v>4</v>
      </c>
      <c r="G23" s="99"/>
      <c r="H23" s="127" t="s">
        <v>177</v>
      </c>
      <c r="I23" s="126" t="s">
        <v>177</v>
      </c>
      <c r="J23" s="124"/>
    </row>
    <row r="24" spans="1:10" ht="15" thickBot="1" x14ac:dyDescent="0.4">
      <c r="A24" s="120" t="s">
        <v>148</v>
      </c>
      <c r="B24" s="104">
        <v>0</v>
      </c>
      <c r="C24" s="105">
        <v>0</v>
      </c>
      <c r="D24" s="112" t="s">
        <v>128</v>
      </c>
      <c r="E24" s="105" t="s">
        <v>161</v>
      </c>
      <c r="F24" s="111">
        <f>B24+C24</f>
        <v>0</v>
      </c>
      <c r="G24" s="99"/>
      <c r="H24" s="130" t="s">
        <v>128</v>
      </c>
      <c r="I24" s="130" t="s">
        <v>128</v>
      </c>
      <c r="J24" s="124"/>
    </row>
    <row r="25" spans="1:10" ht="15" thickBot="1" x14ac:dyDescent="0.4">
      <c r="A25" s="117" t="s">
        <v>149</v>
      </c>
      <c r="B25" s="132">
        <v>64</v>
      </c>
      <c r="C25" s="132"/>
      <c r="D25" s="132"/>
      <c r="E25" s="132"/>
      <c r="F25" s="133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152</v>
      </c>
      <c r="B28" s="113" t="s">
        <v>135</v>
      </c>
      <c r="C28" s="108" t="s">
        <v>136</v>
      </c>
      <c r="D28" s="108" t="s">
        <v>137</v>
      </c>
      <c r="E28" s="108" t="s">
        <v>138</v>
      </c>
      <c r="F28" s="109" t="s">
        <v>139</v>
      </c>
      <c r="G28" s="110"/>
      <c r="H28" s="121" t="s">
        <v>140</v>
      </c>
      <c r="I28" s="122" t="s">
        <v>141</v>
      </c>
      <c r="J28" s="123" t="s">
        <v>142</v>
      </c>
    </row>
    <row r="29" spans="1:10" ht="29" x14ac:dyDescent="0.35">
      <c r="A29" s="118" t="s">
        <v>144</v>
      </c>
      <c r="B29" s="116" t="s">
        <v>128</v>
      </c>
      <c r="C29" s="106">
        <v>2</v>
      </c>
      <c r="D29" s="106">
        <v>2</v>
      </c>
      <c r="E29" s="106" t="s">
        <v>161</v>
      </c>
      <c r="F29" s="107">
        <f>C29+D29</f>
        <v>4</v>
      </c>
      <c r="G29" s="99"/>
      <c r="H29" s="124"/>
      <c r="I29" s="125" t="s">
        <v>181</v>
      </c>
      <c r="J29" s="125" t="s">
        <v>183</v>
      </c>
    </row>
    <row r="30" spans="1:10" x14ac:dyDescent="0.35">
      <c r="A30" s="119" t="s">
        <v>145</v>
      </c>
      <c r="B30" s="116" t="s">
        <v>128</v>
      </c>
      <c r="C30" s="97">
        <v>1</v>
      </c>
      <c r="D30" s="97">
        <v>0</v>
      </c>
      <c r="E30" s="97" t="s">
        <v>161</v>
      </c>
      <c r="F30" s="98">
        <f t="shared" ref="F30:F31" si="3">C30+D30</f>
        <v>1</v>
      </c>
      <c r="G30" s="99"/>
      <c r="H30" s="124"/>
      <c r="I30" s="126" t="s">
        <v>170</v>
      </c>
      <c r="J30" s="130" t="s">
        <v>128</v>
      </c>
    </row>
    <row r="31" spans="1:10" x14ac:dyDescent="0.35">
      <c r="A31" s="119" t="s">
        <v>146</v>
      </c>
      <c r="B31" s="116" t="s">
        <v>128</v>
      </c>
      <c r="C31" s="97">
        <v>0</v>
      </c>
      <c r="D31" s="97">
        <v>0</v>
      </c>
      <c r="E31" s="97" t="s">
        <v>161</v>
      </c>
      <c r="F31" s="98">
        <f t="shared" si="3"/>
        <v>0</v>
      </c>
      <c r="G31" s="99"/>
      <c r="H31" s="124"/>
      <c r="I31" s="130" t="s">
        <v>128</v>
      </c>
      <c r="J31" s="130" t="s">
        <v>128</v>
      </c>
    </row>
    <row r="32" spans="1:10" x14ac:dyDescent="0.35">
      <c r="A32" s="119" t="s">
        <v>147</v>
      </c>
      <c r="B32" s="100">
        <v>2</v>
      </c>
      <c r="C32" s="97">
        <v>2</v>
      </c>
      <c r="D32" s="112" t="s">
        <v>128</v>
      </c>
      <c r="E32" s="97" t="s">
        <v>161</v>
      </c>
      <c r="F32" s="98">
        <f>B32+C32</f>
        <v>4</v>
      </c>
      <c r="G32" s="99"/>
      <c r="H32" s="127" t="s">
        <v>183</v>
      </c>
      <c r="I32" s="126" t="s">
        <v>183</v>
      </c>
      <c r="J32" s="124"/>
    </row>
    <row r="33" spans="1:11" ht="15" thickBot="1" x14ac:dyDescent="0.4">
      <c r="A33" s="120" t="s">
        <v>148</v>
      </c>
      <c r="B33" s="104">
        <v>0</v>
      </c>
      <c r="C33" s="105">
        <v>0</v>
      </c>
      <c r="D33" s="112" t="s">
        <v>128</v>
      </c>
      <c r="E33" s="105" t="s">
        <v>161</v>
      </c>
      <c r="F33" s="111">
        <f>B33+C33</f>
        <v>0</v>
      </c>
      <c r="G33" s="99"/>
      <c r="H33" s="130" t="s">
        <v>128</v>
      </c>
      <c r="I33" s="130" t="s">
        <v>128</v>
      </c>
      <c r="J33" s="124"/>
    </row>
    <row r="34" spans="1:11" ht="15" thickBot="1" x14ac:dyDescent="0.4">
      <c r="A34" s="117" t="s">
        <v>149</v>
      </c>
      <c r="B34" s="132">
        <v>44</v>
      </c>
      <c r="C34" s="132"/>
      <c r="D34" s="132"/>
      <c r="E34" s="132"/>
      <c r="F34" s="133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153</v>
      </c>
      <c r="B37" s="113" t="s">
        <v>135</v>
      </c>
      <c r="C37" s="108" t="s">
        <v>136</v>
      </c>
      <c r="D37" s="108" t="s">
        <v>137</v>
      </c>
      <c r="E37" s="108" t="s">
        <v>138</v>
      </c>
      <c r="F37" s="109" t="s">
        <v>139</v>
      </c>
      <c r="G37" s="110"/>
      <c r="H37" s="121" t="s">
        <v>140</v>
      </c>
      <c r="I37" s="122" t="s">
        <v>141</v>
      </c>
      <c r="J37" s="123" t="s">
        <v>142</v>
      </c>
    </row>
    <row r="38" spans="1:11" ht="29" x14ac:dyDescent="0.35">
      <c r="A38" s="118" t="s">
        <v>144</v>
      </c>
      <c r="B38" s="116" t="s">
        <v>128</v>
      </c>
      <c r="C38" s="106">
        <v>2</v>
      </c>
      <c r="D38" s="106">
        <v>2</v>
      </c>
      <c r="E38" s="106" t="s">
        <v>161</v>
      </c>
      <c r="F38" s="107">
        <f>C38+D38</f>
        <v>4</v>
      </c>
      <c r="G38" s="99"/>
      <c r="H38" s="124"/>
      <c r="I38" s="125" t="s">
        <v>188</v>
      </c>
      <c r="J38" s="125" t="s">
        <v>189</v>
      </c>
    </row>
    <row r="39" spans="1:11" ht="29" x14ac:dyDescent="0.35">
      <c r="A39" s="119" t="s">
        <v>145</v>
      </c>
      <c r="B39" s="116" t="s">
        <v>128</v>
      </c>
      <c r="C39" s="97">
        <v>3</v>
      </c>
      <c r="D39" s="97">
        <v>2</v>
      </c>
      <c r="E39" s="97" t="s">
        <v>161</v>
      </c>
      <c r="F39" s="98">
        <f t="shared" ref="F39:F40" si="4">C39+D39</f>
        <v>5</v>
      </c>
      <c r="G39" s="99"/>
      <c r="H39" s="124"/>
      <c r="I39" s="126" t="s">
        <v>194</v>
      </c>
      <c r="J39" s="126" t="s">
        <v>189</v>
      </c>
    </row>
    <row r="40" spans="1:11" x14ac:dyDescent="0.35">
      <c r="A40" s="119" t="s">
        <v>146</v>
      </c>
      <c r="B40" s="116" t="s">
        <v>128</v>
      </c>
      <c r="C40" s="97">
        <v>1</v>
      </c>
      <c r="D40" s="97">
        <v>1</v>
      </c>
      <c r="E40" s="97" t="s">
        <v>161</v>
      </c>
      <c r="F40" s="98">
        <f t="shared" si="4"/>
        <v>2</v>
      </c>
      <c r="G40" s="99"/>
      <c r="H40" s="124"/>
      <c r="I40" s="126" t="s">
        <v>190</v>
      </c>
      <c r="J40" s="126" t="s">
        <v>191</v>
      </c>
    </row>
    <row r="41" spans="1:11" ht="29" x14ac:dyDescent="0.35">
      <c r="A41" s="119" t="s">
        <v>147</v>
      </c>
      <c r="B41" s="100">
        <v>3</v>
      </c>
      <c r="C41" s="97">
        <v>3</v>
      </c>
      <c r="D41" s="112" t="s">
        <v>128</v>
      </c>
      <c r="E41" s="97" t="s">
        <v>161</v>
      </c>
      <c r="F41" s="98">
        <f>B41+C41</f>
        <v>6</v>
      </c>
      <c r="G41" s="99"/>
      <c r="H41" s="127" t="s">
        <v>197</v>
      </c>
      <c r="I41" s="126" t="s">
        <v>192</v>
      </c>
      <c r="J41" s="124"/>
    </row>
    <row r="42" spans="1:11" ht="15" thickBot="1" x14ac:dyDescent="0.4">
      <c r="A42" s="120" t="s">
        <v>148</v>
      </c>
      <c r="B42" s="104">
        <v>0</v>
      </c>
      <c r="C42" s="105">
        <v>0</v>
      </c>
      <c r="D42" s="112" t="s">
        <v>128</v>
      </c>
      <c r="E42" s="105" t="s">
        <v>161</v>
      </c>
      <c r="F42" s="111">
        <f>B42+C42</f>
        <v>0</v>
      </c>
      <c r="G42" s="99"/>
      <c r="H42" s="130" t="s">
        <v>128</v>
      </c>
      <c r="I42" s="130" t="s">
        <v>128</v>
      </c>
      <c r="J42" s="124"/>
      <c r="K42" s="96"/>
    </row>
    <row r="43" spans="1:11" ht="15" thickBot="1" x14ac:dyDescent="0.4">
      <c r="A43" s="117" t="s">
        <v>149</v>
      </c>
      <c r="B43" s="132">
        <v>80</v>
      </c>
      <c r="C43" s="132"/>
      <c r="D43" s="132"/>
      <c r="E43" s="132"/>
      <c r="F43" s="133"/>
      <c r="G43" s="102"/>
      <c r="H43" s="128"/>
      <c r="I43" s="128"/>
      <c r="J43" s="128"/>
    </row>
    <row r="44" spans="1:11" x14ac:dyDescent="0.35">
      <c r="A44" s="131" t="s">
        <v>219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154</v>
      </c>
      <c r="B46" s="113" t="s">
        <v>135</v>
      </c>
      <c r="C46" s="108" t="s">
        <v>136</v>
      </c>
      <c r="D46" s="108" t="s">
        <v>137</v>
      </c>
      <c r="E46" s="108" t="s">
        <v>138</v>
      </c>
      <c r="F46" s="109" t="s">
        <v>139</v>
      </c>
      <c r="G46" s="110"/>
      <c r="H46" s="121" t="s">
        <v>140</v>
      </c>
      <c r="I46" s="122" t="s">
        <v>141</v>
      </c>
      <c r="J46" s="123" t="s">
        <v>142</v>
      </c>
    </row>
    <row r="47" spans="1:11" ht="29" x14ac:dyDescent="0.35">
      <c r="A47" s="118" t="s">
        <v>144</v>
      </c>
      <c r="B47" s="116" t="s">
        <v>128</v>
      </c>
      <c r="C47" s="106">
        <v>2</v>
      </c>
      <c r="D47" s="106">
        <v>2</v>
      </c>
      <c r="E47" s="106" t="s">
        <v>161</v>
      </c>
      <c r="F47" s="107">
        <f>C47+D47</f>
        <v>4</v>
      </c>
      <c r="G47" s="99"/>
      <c r="H47" s="124"/>
      <c r="I47" s="125" t="s">
        <v>193</v>
      </c>
      <c r="J47" s="125" t="s">
        <v>189</v>
      </c>
    </row>
    <row r="48" spans="1:11" ht="29" x14ac:dyDescent="0.35">
      <c r="A48" s="119" t="s">
        <v>145</v>
      </c>
      <c r="B48" s="116" t="s">
        <v>128</v>
      </c>
      <c r="C48" s="97">
        <v>3</v>
      </c>
      <c r="D48" s="97">
        <v>2</v>
      </c>
      <c r="E48" s="97" t="s">
        <v>161</v>
      </c>
      <c r="F48" s="98">
        <f t="shared" ref="F48:F49" si="5">C48+D48</f>
        <v>5</v>
      </c>
      <c r="G48" s="99"/>
      <c r="H48" s="124"/>
      <c r="I48" s="126" t="s">
        <v>194</v>
      </c>
      <c r="J48" s="126" t="s">
        <v>189</v>
      </c>
    </row>
    <row r="49" spans="1:10" x14ac:dyDescent="0.35">
      <c r="A49" s="119" t="s">
        <v>146</v>
      </c>
      <c r="B49" s="116" t="s">
        <v>128</v>
      </c>
      <c r="C49" s="97">
        <v>1</v>
      </c>
      <c r="D49" s="97">
        <v>1</v>
      </c>
      <c r="E49" s="97" t="s">
        <v>161</v>
      </c>
      <c r="F49" s="98">
        <f t="shared" si="5"/>
        <v>2</v>
      </c>
      <c r="G49" s="99"/>
      <c r="H49" s="124"/>
      <c r="I49" s="126" t="s">
        <v>190</v>
      </c>
      <c r="J49" s="126" t="s">
        <v>191</v>
      </c>
    </row>
    <row r="50" spans="1:10" ht="29" x14ac:dyDescent="0.35">
      <c r="A50" s="119" t="s">
        <v>147</v>
      </c>
      <c r="B50" s="100">
        <v>3</v>
      </c>
      <c r="C50" s="97">
        <v>3</v>
      </c>
      <c r="D50" s="112" t="s">
        <v>128</v>
      </c>
      <c r="E50" s="97" t="s">
        <v>161</v>
      </c>
      <c r="F50" s="98">
        <f>B50+C50</f>
        <v>6</v>
      </c>
      <c r="G50" s="99"/>
      <c r="H50" s="127" t="s">
        <v>196</v>
      </c>
      <c r="I50" s="126" t="s">
        <v>195</v>
      </c>
      <c r="J50" s="124"/>
    </row>
    <row r="51" spans="1:10" ht="15" thickBot="1" x14ac:dyDescent="0.4">
      <c r="A51" s="120" t="s">
        <v>148</v>
      </c>
      <c r="B51" s="104">
        <v>0</v>
      </c>
      <c r="C51" s="105">
        <v>0</v>
      </c>
      <c r="D51" s="112" t="s">
        <v>128</v>
      </c>
      <c r="E51" s="105" t="s">
        <v>161</v>
      </c>
      <c r="F51" s="111">
        <f>B51+C51</f>
        <v>0</v>
      </c>
      <c r="G51" s="99"/>
      <c r="H51" s="130" t="s">
        <v>128</v>
      </c>
      <c r="I51" s="130" t="s">
        <v>128</v>
      </c>
      <c r="J51" s="124"/>
    </row>
    <row r="52" spans="1:10" ht="15" thickBot="1" x14ac:dyDescent="0.4">
      <c r="A52" s="117" t="s">
        <v>149</v>
      </c>
      <c r="B52" s="132">
        <v>80</v>
      </c>
      <c r="C52" s="132"/>
      <c r="D52" s="132"/>
      <c r="E52" s="132"/>
      <c r="F52" s="133"/>
      <c r="G52" s="102"/>
      <c r="H52" s="128"/>
      <c r="I52" s="128"/>
      <c r="J52" s="128"/>
    </row>
    <row r="53" spans="1:10" x14ac:dyDescent="0.35">
      <c r="A53" s="131" t="s">
        <v>219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155</v>
      </c>
      <c r="B55" s="113" t="s">
        <v>135</v>
      </c>
      <c r="C55" s="108" t="s">
        <v>136</v>
      </c>
      <c r="D55" s="108" t="s">
        <v>137</v>
      </c>
      <c r="E55" s="108" t="s">
        <v>138</v>
      </c>
      <c r="F55" s="109" t="s">
        <v>139</v>
      </c>
      <c r="G55" s="110"/>
      <c r="H55" s="121" t="s">
        <v>140</v>
      </c>
      <c r="I55" s="122" t="s">
        <v>141</v>
      </c>
      <c r="J55" s="123" t="s">
        <v>142</v>
      </c>
    </row>
    <row r="56" spans="1:10" x14ac:dyDescent="0.35">
      <c r="A56" s="118" t="s">
        <v>144</v>
      </c>
      <c r="B56" s="116" t="s">
        <v>128</v>
      </c>
      <c r="C56" s="106">
        <v>2</v>
      </c>
      <c r="D56" s="106">
        <v>2</v>
      </c>
      <c r="E56" s="106" t="s">
        <v>161</v>
      </c>
      <c r="F56" s="107">
        <f>C56+D56</f>
        <v>4</v>
      </c>
      <c r="G56" s="99"/>
      <c r="H56" s="124"/>
      <c r="I56" s="125" t="s">
        <v>198</v>
      </c>
      <c r="J56" s="125" t="s">
        <v>199</v>
      </c>
    </row>
    <row r="57" spans="1:10" ht="29" x14ac:dyDescent="0.35">
      <c r="A57" s="119" t="s">
        <v>145</v>
      </c>
      <c r="B57" s="116" t="s">
        <v>128</v>
      </c>
      <c r="C57" s="97">
        <v>2</v>
      </c>
      <c r="D57" s="97">
        <v>2</v>
      </c>
      <c r="E57" s="97" t="s">
        <v>161</v>
      </c>
      <c r="F57" s="98">
        <f t="shared" ref="F57:F58" si="6">C57+D57</f>
        <v>4</v>
      </c>
      <c r="G57" s="99"/>
      <c r="H57" s="124"/>
      <c r="I57" s="126" t="s">
        <v>200</v>
      </c>
      <c r="J57" s="126" t="s">
        <v>189</v>
      </c>
    </row>
    <row r="58" spans="1:10" x14ac:dyDescent="0.35">
      <c r="A58" s="119" t="s">
        <v>146</v>
      </c>
      <c r="B58" s="116" t="s">
        <v>128</v>
      </c>
      <c r="C58" s="97">
        <v>2</v>
      </c>
      <c r="D58" s="97">
        <v>1</v>
      </c>
      <c r="E58" s="97" t="s">
        <v>161</v>
      </c>
      <c r="F58" s="98">
        <f t="shared" si="6"/>
        <v>3</v>
      </c>
      <c r="G58" s="99"/>
      <c r="H58" s="124"/>
      <c r="I58" s="126" t="s">
        <v>201</v>
      </c>
      <c r="J58" s="126" t="s">
        <v>176</v>
      </c>
    </row>
    <row r="59" spans="1:10" ht="29" x14ac:dyDescent="0.35">
      <c r="A59" s="119" t="s">
        <v>147</v>
      </c>
      <c r="B59" s="100">
        <v>3</v>
      </c>
      <c r="C59" s="97">
        <v>3</v>
      </c>
      <c r="D59" s="112" t="s">
        <v>128</v>
      </c>
      <c r="E59" s="97" t="s">
        <v>161</v>
      </c>
      <c r="F59" s="98">
        <f>B59+C59</f>
        <v>6</v>
      </c>
      <c r="G59" s="99"/>
      <c r="H59" s="127" t="s">
        <v>203</v>
      </c>
      <c r="I59" s="126" t="s">
        <v>202</v>
      </c>
      <c r="J59" s="124"/>
    </row>
    <row r="60" spans="1:10" ht="15" thickBot="1" x14ac:dyDescent="0.4">
      <c r="A60" s="120" t="s">
        <v>148</v>
      </c>
      <c r="B60" s="104">
        <v>0</v>
      </c>
      <c r="C60" s="105">
        <v>0</v>
      </c>
      <c r="D60" s="112" t="s">
        <v>128</v>
      </c>
      <c r="E60" s="105" t="s">
        <v>161</v>
      </c>
      <c r="F60" s="111">
        <f>B60+C60</f>
        <v>0</v>
      </c>
      <c r="G60" s="99"/>
      <c r="H60" s="130" t="s">
        <v>128</v>
      </c>
      <c r="I60" s="130" t="s">
        <v>128</v>
      </c>
      <c r="J60" s="124"/>
    </row>
    <row r="61" spans="1:10" ht="15" thickBot="1" x14ac:dyDescent="0.4">
      <c r="A61" s="117" t="s">
        <v>149</v>
      </c>
      <c r="B61" s="132">
        <v>79</v>
      </c>
      <c r="C61" s="132"/>
      <c r="D61" s="132"/>
      <c r="E61" s="132"/>
      <c r="F61" s="133"/>
      <c r="G61" s="102"/>
      <c r="H61" s="128"/>
      <c r="I61" s="128"/>
      <c r="J61" s="128"/>
    </row>
    <row r="62" spans="1:10" x14ac:dyDescent="0.35">
      <c r="A62" s="131" t="s">
        <v>220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156</v>
      </c>
      <c r="B64" s="113" t="s">
        <v>135</v>
      </c>
      <c r="C64" s="108" t="s">
        <v>136</v>
      </c>
      <c r="D64" s="108" t="s">
        <v>137</v>
      </c>
      <c r="E64" s="108" t="s">
        <v>138</v>
      </c>
      <c r="F64" s="109" t="s">
        <v>139</v>
      </c>
      <c r="G64" s="110"/>
      <c r="H64" s="121" t="s">
        <v>140</v>
      </c>
      <c r="I64" s="122" t="s">
        <v>141</v>
      </c>
      <c r="J64" s="123" t="s">
        <v>142</v>
      </c>
    </row>
    <row r="65" spans="1:10" ht="29" x14ac:dyDescent="0.35">
      <c r="A65" s="118" t="s">
        <v>144</v>
      </c>
      <c r="B65" s="116" t="s">
        <v>128</v>
      </c>
      <c r="C65" s="106">
        <v>1</v>
      </c>
      <c r="D65" s="106">
        <v>2</v>
      </c>
      <c r="E65" s="106" t="s">
        <v>161</v>
      </c>
      <c r="F65" s="107">
        <f>C65+D65</f>
        <v>3</v>
      </c>
      <c r="G65" s="99"/>
      <c r="H65" s="124"/>
      <c r="I65" s="125" t="s">
        <v>204</v>
      </c>
      <c r="J65" s="125" t="s">
        <v>183</v>
      </c>
    </row>
    <row r="66" spans="1:10" x14ac:dyDescent="0.35">
      <c r="A66" s="119" t="s">
        <v>145</v>
      </c>
      <c r="B66" s="116" t="s">
        <v>128</v>
      </c>
      <c r="C66" s="97">
        <v>1</v>
      </c>
      <c r="D66" s="97">
        <v>1</v>
      </c>
      <c r="E66" s="97" t="s">
        <v>161</v>
      </c>
      <c r="F66" s="98">
        <f t="shared" ref="F66:F67" si="7">C66+D66</f>
        <v>2</v>
      </c>
      <c r="G66" s="99"/>
      <c r="H66" s="124"/>
      <c r="I66" s="126" t="s">
        <v>205</v>
      </c>
      <c r="J66" s="126" t="s">
        <v>168</v>
      </c>
    </row>
    <row r="67" spans="1:10" x14ac:dyDescent="0.35">
      <c r="A67" s="119" t="s">
        <v>146</v>
      </c>
      <c r="B67" s="116" t="s">
        <v>128</v>
      </c>
      <c r="C67" s="97">
        <v>1</v>
      </c>
      <c r="D67" s="97">
        <v>1</v>
      </c>
      <c r="E67" s="97" t="s">
        <v>161</v>
      </c>
      <c r="F67" s="98">
        <f t="shared" si="7"/>
        <v>2</v>
      </c>
      <c r="G67" s="99"/>
      <c r="H67" s="124"/>
      <c r="I67" s="126" t="s">
        <v>206</v>
      </c>
      <c r="J67" s="126" t="s">
        <v>207</v>
      </c>
    </row>
    <row r="68" spans="1:10" ht="29" x14ac:dyDescent="0.35">
      <c r="A68" s="119" t="s">
        <v>147</v>
      </c>
      <c r="B68" s="100">
        <v>3</v>
      </c>
      <c r="C68" s="97">
        <v>2</v>
      </c>
      <c r="D68" s="112" t="s">
        <v>128</v>
      </c>
      <c r="E68" s="97" t="s">
        <v>161</v>
      </c>
      <c r="F68" s="98">
        <f>B68+C68</f>
        <v>5</v>
      </c>
      <c r="G68" s="99"/>
      <c r="H68" s="127" t="s">
        <v>208</v>
      </c>
      <c r="I68" s="126" t="s">
        <v>209</v>
      </c>
      <c r="J68" s="124"/>
    </row>
    <row r="69" spans="1:10" ht="15" thickBot="1" x14ac:dyDescent="0.4">
      <c r="A69" s="120" t="s">
        <v>148</v>
      </c>
      <c r="B69" s="104">
        <v>0</v>
      </c>
      <c r="C69" s="105">
        <v>0</v>
      </c>
      <c r="D69" s="112" t="s">
        <v>128</v>
      </c>
      <c r="E69" s="105" t="s">
        <v>161</v>
      </c>
      <c r="F69" s="111">
        <f>B69+C69</f>
        <v>0</v>
      </c>
      <c r="G69" s="99"/>
      <c r="H69" s="130" t="s">
        <v>128</v>
      </c>
      <c r="I69" s="130" t="s">
        <v>128</v>
      </c>
      <c r="J69" s="124"/>
    </row>
    <row r="70" spans="1:10" ht="15" thickBot="1" x14ac:dyDescent="0.4">
      <c r="A70" s="117" t="s">
        <v>149</v>
      </c>
      <c r="B70" s="132">
        <v>58</v>
      </c>
      <c r="C70" s="132"/>
      <c r="D70" s="132"/>
      <c r="E70" s="132"/>
      <c r="F70" s="133"/>
      <c r="G70" s="102"/>
      <c r="H70" s="128"/>
      <c r="I70" s="128"/>
      <c r="J70" s="128"/>
    </row>
    <row r="71" spans="1:10" x14ac:dyDescent="0.35">
      <c r="A71" s="131" t="s">
        <v>221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157</v>
      </c>
      <c r="B73" s="113" t="s">
        <v>135</v>
      </c>
      <c r="C73" s="108" t="s">
        <v>136</v>
      </c>
      <c r="D73" s="108" t="s">
        <v>137</v>
      </c>
      <c r="E73" s="108" t="s">
        <v>138</v>
      </c>
      <c r="F73" s="109" t="s">
        <v>139</v>
      </c>
      <c r="G73" s="110"/>
      <c r="H73" s="121" t="s">
        <v>140</v>
      </c>
      <c r="I73" s="122" t="s">
        <v>141</v>
      </c>
      <c r="J73" s="123" t="s">
        <v>142</v>
      </c>
    </row>
    <row r="74" spans="1:10" x14ac:dyDescent="0.35">
      <c r="A74" s="118" t="s">
        <v>144</v>
      </c>
      <c r="B74" s="116" t="s">
        <v>128</v>
      </c>
      <c r="C74" s="106">
        <v>1</v>
      </c>
      <c r="D74" s="106">
        <v>1</v>
      </c>
      <c r="E74" s="106" t="s">
        <v>161</v>
      </c>
      <c r="F74" s="107">
        <f>C74+D74</f>
        <v>2</v>
      </c>
      <c r="G74" s="99"/>
      <c r="H74" s="124"/>
      <c r="I74" s="125" t="s">
        <v>210</v>
      </c>
      <c r="J74" s="125" t="s">
        <v>168</v>
      </c>
    </row>
    <row r="75" spans="1:10" ht="29" x14ac:dyDescent="0.35">
      <c r="A75" s="119" t="s">
        <v>145</v>
      </c>
      <c r="B75" s="116" t="s">
        <v>128</v>
      </c>
      <c r="C75" s="97">
        <v>2</v>
      </c>
      <c r="D75" s="97">
        <v>1</v>
      </c>
      <c r="E75" s="97" t="s">
        <v>161</v>
      </c>
      <c r="F75" s="98">
        <f t="shared" ref="F75:F76" si="8">C75+D75</f>
        <v>3</v>
      </c>
      <c r="G75" s="99"/>
      <c r="H75" s="124"/>
      <c r="I75" s="126" t="s">
        <v>211</v>
      </c>
      <c r="J75" s="126" t="s">
        <v>168</v>
      </c>
    </row>
    <row r="76" spans="1:10" x14ac:dyDescent="0.35">
      <c r="A76" s="119" t="s">
        <v>146</v>
      </c>
      <c r="B76" s="116" t="s">
        <v>128</v>
      </c>
      <c r="C76" s="97">
        <v>1</v>
      </c>
      <c r="D76" s="97">
        <v>1</v>
      </c>
      <c r="E76" s="97" t="s">
        <v>161</v>
      </c>
      <c r="F76" s="98">
        <f t="shared" si="8"/>
        <v>2</v>
      </c>
      <c r="G76" s="99"/>
      <c r="H76" s="124"/>
      <c r="I76" s="126" t="s">
        <v>206</v>
      </c>
      <c r="J76" s="126" t="s">
        <v>207</v>
      </c>
    </row>
    <row r="77" spans="1:10" ht="43.5" x14ac:dyDescent="0.35">
      <c r="A77" s="119" t="s">
        <v>147</v>
      </c>
      <c r="B77" s="100">
        <v>3</v>
      </c>
      <c r="C77" s="97">
        <v>3</v>
      </c>
      <c r="D77" s="112" t="s">
        <v>128</v>
      </c>
      <c r="E77" s="97" t="s">
        <v>161</v>
      </c>
      <c r="F77" s="98">
        <f>B77+C77</f>
        <v>6</v>
      </c>
      <c r="G77" s="99"/>
      <c r="H77" s="127" t="s">
        <v>213</v>
      </c>
      <c r="I77" s="126" t="s">
        <v>212</v>
      </c>
      <c r="J77" s="124"/>
    </row>
    <row r="78" spans="1:10" ht="15" thickBot="1" x14ac:dyDescent="0.4">
      <c r="A78" s="120" t="s">
        <v>148</v>
      </c>
      <c r="B78" s="104">
        <v>0</v>
      </c>
      <c r="C78" s="105">
        <v>0</v>
      </c>
      <c r="D78" s="112" t="s">
        <v>128</v>
      </c>
      <c r="E78" s="105" t="s">
        <v>161</v>
      </c>
      <c r="F78" s="111">
        <f>B78+C78</f>
        <v>0</v>
      </c>
      <c r="G78" s="99"/>
      <c r="H78" s="130" t="s">
        <v>128</v>
      </c>
      <c r="I78" s="130" t="s">
        <v>128</v>
      </c>
      <c r="J78" s="124"/>
    </row>
    <row r="79" spans="1:10" ht="15" thickBot="1" x14ac:dyDescent="0.4">
      <c r="A79" s="117" t="s">
        <v>149</v>
      </c>
      <c r="B79" s="132">
        <v>66</v>
      </c>
      <c r="C79" s="132"/>
      <c r="D79" s="132"/>
      <c r="E79" s="132"/>
      <c r="F79" s="133"/>
      <c r="G79" s="102"/>
      <c r="H79" s="128"/>
      <c r="I79" s="128"/>
      <c r="J79" s="128"/>
    </row>
    <row r="80" spans="1:10" x14ac:dyDescent="0.35">
      <c r="A80" s="131" t="s">
        <v>222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158</v>
      </c>
      <c r="B82" s="113" t="s">
        <v>135</v>
      </c>
      <c r="C82" s="108" t="s">
        <v>136</v>
      </c>
      <c r="D82" s="108" t="s">
        <v>137</v>
      </c>
      <c r="E82" s="108" t="s">
        <v>138</v>
      </c>
      <c r="F82" s="109" t="s">
        <v>139</v>
      </c>
      <c r="G82" s="110"/>
      <c r="H82" s="121" t="s">
        <v>140</v>
      </c>
      <c r="I82" s="122" t="s">
        <v>141</v>
      </c>
      <c r="J82" s="123" t="s">
        <v>142</v>
      </c>
    </row>
    <row r="83" spans="1:10" ht="29" x14ac:dyDescent="0.35">
      <c r="A83" s="118" t="s">
        <v>144</v>
      </c>
      <c r="B83" s="116" t="s">
        <v>128</v>
      </c>
      <c r="C83" s="106">
        <v>3</v>
      </c>
      <c r="D83" s="106">
        <v>1</v>
      </c>
      <c r="E83" s="106" t="s">
        <v>161</v>
      </c>
      <c r="F83" s="107">
        <f>C83+D83</f>
        <v>4</v>
      </c>
      <c r="G83" s="99"/>
      <c r="H83" s="124"/>
      <c r="I83" s="125" t="s">
        <v>214</v>
      </c>
      <c r="J83" s="125" t="s">
        <v>170</v>
      </c>
    </row>
    <row r="84" spans="1:10" ht="29" x14ac:dyDescent="0.35">
      <c r="A84" s="119" t="s">
        <v>145</v>
      </c>
      <c r="B84" s="116" t="s">
        <v>128</v>
      </c>
      <c r="C84" s="97">
        <v>3</v>
      </c>
      <c r="D84" s="97">
        <v>1</v>
      </c>
      <c r="E84" s="97" t="s">
        <v>161</v>
      </c>
      <c r="F84" s="98">
        <f t="shared" ref="F84:F85" si="9">C84+D84</f>
        <v>4</v>
      </c>
      <c r="G84" s="99"/>
      <c r="H84" s="124"/>
      <c r="I84" s="126" t="s">
        <v>215</v>
      </c>
      <c r="J84" s="126" t="s">
        <v>168</v>
      </c>
    </row>
    <row r="85" spans="1:10" x14ac:dyDescent="0.35">
      <c r="A85" s="119" t="s">
        <v>146</v>
      </c>
      <c r="B85" s="116" t="s">
        <v>128</v>
      </c>
      <c r="C85" s="97">
        <v>1</v>
      </c>
      <c r="D85" s="97">
        <v>1</v>
      </c>
      <c r="E85" s="97" t="s">
        <v>161</v>
      </c>
      <c r="F85" s="98">
        <f t="shared" si="9"/>
        <v>2</v>
      </c>
      <c r="G85" s="99"/>
      <c r="H85" s="124"/>
      <c r="I85" s="126" t="s">
        <v>216</v>
      </c>
      <c r="J85" s="126" t="s">
        <v>207</v>
      </c>
    </row>
    <row r="86" spans="1:10" ht="43.5" x14ac:dyDescent="0.35">
      <c r="A86" s="119" t="s">
        <v>147</v>
      </c>
      <c r="B86" s="100">
        <v>3</v>
      </c>
      <c r="C86" s="97">
        <v>3</v>
      </c>
      <c r="D86" s="112" t="s">
        <v>128</v>
      </c>
      <c r="E86" s="97" t="s">
        <v>161</v>
      </c>
      <c r="F86" s="98">
        <f>B86+C86</f>
        <v>6</v>
      </c>
      <c r="G86" s="99"/>
      <c r="H86" s="127" t="s">
        <v>217</v>
      </c>
      <c r="I86" s="126" t="s">
        <v>218</v>
      </c>
      <c r="J86" s="124"/>
    </row>
    <row r="87" spans="1:10" ht="15" thickBot="1" x14ac:dyDescent="0.4">
      <c r="A87" s="120" t="s">
        <v>148</v>
      </c>
      <c r="B87" s="104">
        <v>0</v>
      </c>
      <c r="C87" s="105">
        <v>0</v>
      </c>
      <c r="D87" s="112" t="s">
        <v>128</v>
      </c>
      <c r="E87" s="105" t="s">
        <v>161</v>
      </c>
      <c r="F87" s="111">
        <f>B87+C87</f>
        <v>0</v>
      </c>
      <c r="G87" s="99"/>
      <c r="H87" s="130" t="s">
        <v>128</v>
      </c>
      <c r="I87" s="130" t="s">
        <v>128</v>
      </c>
      <c r="J87" s="124"/>
    </row>
    <row r="88" spans="1:10" ht="15" thickBot="1" x14ac:dyDescent="0.4">
      <c r="A88" s="117" t="s">
        <v>149</v>
      </c>
      <c r="B88" s="132">
        <v>76</v>
      </c>
      <c r="C88" s="132"/>
      <c r="D88" s="132"/>
      <c r="E88" s="132"/>
      <c r="F88" s="133"/>
      <c r="G88" s="102"/>
      <c r="H88" s="128"/>
      <c r="I88" s="128"/>
      <c r="J88" s="128"/>
    </row>
    <row r="89" spans="1:10" x14ac:dyDescent="0.35">
      <c r="A89" s="131" t="s">
        <v>223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TicketLog3rdS</vt:lpstr>
      <vt:lpstr>Charts3rdS</vt:lpstr>
      <vt:lpstr>TicketLog4thS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2020-05-28T16:57:02Z</dcterms:modified>
</cp:coreProperties>
</file>