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14311\Documents\Industrial_Engineering\"/>
    </mc:Choice>
  </mc:AlternateContent>
  <bookViews>
    <workbookView xWindow="0" yWindow="0" windowWidth="28800" windowHeight="12210"/>
  </bookViews>
  <sheets>
    <sheet name="シート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C50" i="2"/>
  <c r="C49" i="2"/>
  <c r="D42" i="2"/>
  <c r="C42" i="2"/>
  <c r="D34" i="2"/>
  <c r="C34" i="2"/>
  <c r="C29" i="2"/>
  <c r="D27" i="2"/>
  <c r="D29" i="2" s="1"/>
  <c r="D43" i="2" s="1"/>
  <c r="D44" i="2" s="1"/>
  <c r="C52" i="2" s="1"/>
  <c r="D23" i="2"/>
  <c r="C23" i="2"/>
  <c r="D20" i="2"/>
  <c r="C20" i="2"/>
  <c r="D17" i="2"/>
  <c r="C51" i="2" s="1"/>
  <c r="C17" i="2"/>
  <c r="D12" i="2"/>
  <c r="C48" i="2" s="1"/>
  <c r="C12" i="2"/>
  <c r="C43" i="2" l="1"/>
  <c r="C44" i="2" s="1"/>
</calcChain>
</file>

<file path=xl/sharedStrings.xml><?xml version="1.0" encoding="utf-8"?>
<sst xmlns="http://schemas.openxmlformats.org/spreadsheetml/2006/main" count="50" uniqueCount="45">
  <si>
    <t>流動資産</t>
    <rPh sb="0" eb="2">
      <t>リュウドウ</t>
    </rPh>
    <rPh sb="2" eb="4">
      <t>シサン</t>
    </rPh>
    <phoneticPr fontId="1"/>
  </si>
  <si>
    <t>現金及び預金</t>
    <rPh sb="0" eb="2">
      <t>ゲンキン</t>
    </rPh>
    <rPh sb="2" eb="3">
      <t>オヨ</t>
    </rPh>
    <rPh sb="4" eb="6">
      <t>ヨキン</t>
    </rPh>
    <phoneticPr fontId="1"/>
  </si>
  <si>
    <t>受取手形及び売掛金</t>
    <rPh sb="0" eb="2">
      <t>ウケトリ</t>
    </rPh>
    <rPh sb="2" eb="4">
      <t>テガタ</t>
    </rPh>
    <rPh sb="4" eb="5">
      <t>オヨ</t>
    </rPh>
    <rPh sb="6" eb="8">
      <t>ウリカケ</t>
    </rPh>
    <rPh sb="8" eb="9">
      <t>キン</t>
    </rPh>
    <phoneticPr fontId="1"/>
  </si>
  <si>
    <t>有価証券</t>
    <rPh sb="0" eb="2">
      <t>ユウカ</t>
    </rPh>
    <rPh sb="2" eb="4">
      <t>ショウケン</t>
    </rPh>
    <phoneticPr fontId="1"/>
  </si>
  <si>
    <t>商品及び製品</t>
    <rPh sb="0" eb="2">
      <t>ショウヒン</t>
    </rPh>
    <rPh sb="2" eb="3">
      <t>オヨ</t>
    </rPh>
    <rPh sb="4" eb="6">
      <t>セイヒン</t>
    </rPh>
    <phoneticPr fontId="1"/>
  </si>
  <si>
    <t>仕掛品</t>
    <rPh sb="0" eb="2">
      <t>シカケ</t>
    </rPh>
    <rPh sb="2" eb="3">
      <t>ヒン</t>
    </rPh>
    <phoneticPr fontId="1"/>
  </si>
  <si>
    <t>原材料及び貯蔵品</t>
    <rPh sb="0" eb="3">
      <t>ゲンザイリョウ</t>
    </rPh>
    <rPh sb="3" eb="4">
      <t>オヨ</t>
    </rPh>
    <rPh sb="5" eb="8">
      <t>チョゾウヒン</t>
    </rPh>
    <phoneticPr fontId="1"/>
  </si>
  <si>
    <t>前払費用</t>
    <rPh sb="0" eb="4">
      <t>マエバライヒヨウ</t>
    </rPh>
    <phoneticPr fontId="1"/>
  </si>
  <si>
    <t>繰越税金資産</t>
    <rPh sb="0" eb="2">
      <t>クリコシ</t>
    </rPh>
    <rPh sb="2" eb="4">
      <t>ゼイキン</t>
    </rPh>
    <rPh sb="4" eb="6">
      <t>シサン</t>
    </rPh>
    <phoneticPr fontId="1"/>
  </si>
  <si>
    <t>その他</t>
    <rPh sb="2" eb="3">
      <t>タ</t>
    </rPh>
    <phoneticPr fontId="1"/>
  </si>
  <si>
    <t>掛倒引当金</t>
    <rPh sb="0" eb="1">
      <t>カケ</t>
    </rPh>
    <rPh sb="1" eb="2">
      <t>ダオ</t>
    </rPh>
    <rPh sb="2" eb="4">
      <t>ヒキアテ</t>
    </rPh>
    <rPh sb="4" eb="5">
      <t>キン</t>
    </rPh>
    <phoneticPr fontId="1"/>
  </si>
  <si>
    <t>流動資産合計</t>
    <rPh sb="0" eb="2">
      <t>リュウドウ</t>
    </rPh>
    <rPh sb="2" eb="4">
      <t>シサン</t>
    </rPh>
    <rPh sb="4" eb="6">
      <t>ゴウケイ</t>
    </rPh>
    <phoneticPr fontId="1"/>
  </si>
  <si>
    <t>固定資産</t>
    <rPh sb="0" eb="2">
      <t>コテイ</t>
    </rPh>
    <rPh sb="2" eb="4">
      <t>シサン</t>
    </rPh>
    <phoneticPr fontId="1"/>
  </si>
  <si>
    <t>有形固定資産</t>
    <rPh sb="0" eb="2">
      <t>ユウケイ</t>
    </rPh>
    <rPh sb="2" eb="4">
      <t>コテイ</t>
    </rPh>
    <rPh sb="4" eb="6">
      <t>シサン</t>
    </rPh>
    <phoneticPr fontId="1"/>
  </si>
  <si>
    <t>建物及び構築物</t>
    <rPh sb="0" eb="2">
      <t>タテモノ</t>
    </rPh>
    <rPh sb="2" eb="3">
      <t>オヨ</t>
    </rPh>
    <rPh sb="4" eb="7">
      <t>コウチクブツ</t>
    </rPh>
    <phoneticPr fontId="1"/>
  </si>
  <si>
    <t>減価償却累計額</t>
    <rPh sb="0" eb="2">
      <t>ゲンカ</t>
    </rPh>
    <rPh sb="2" eb="4">
      <t>ショウキャク</t>
    </rPh>
    <rPh sb="4" eb="7">
      <t>ルイケイガク</t>
    </rPh>
    <phoneticPr fontId="1"/>
  </si>
  <si>
    <t>建物及び構築物(純額)</t>
    <rPh sb="0" eb="2">
      <t>タテモノ</t>
    </rPh>
    <rPh sb="2" eb="3">
      <t>オヨ</t>
    </rPh>
    <rPh sb="4" eb="7">
      <t>コウチクブツ</t>
    </rPh>
    <rPh sb="8" eb="9">
      <t>ジュン</t>
    </rPh>
    <rPh sb="9" eb="10">
      <t>ガク</t>
    </rPh>
    <phoneticPr fontId="1"/>
  </si>
  <si>
    <t>機械装置及び運搬具</t>
    <rPh sb="0" eb="2">
      <t>キカイ</t>
    </rPh>
    <rPh sb="2" eb="4">
      <t>ソウチ</t>
    </rPh>
    <rPh sb="4" eb="5">
      <t>オヨ</t>
    </rPh>
    <rPh sb="6" eb="8">
      <t>ウンパン</t>
    </rPh>
    <rPh sb="8" eb="9">
      <t>グ</t>
    </rPh>
    <phoneticPr fontId="1"/>
  </si>
  <si>
    <t>減価償却累計額</t>
    <rPh sb="0" eb="4">
      <t>ゲンカショウキャク</t>
    </rPh>
    <rPh sb="4" eb="7">
      <t>ルイケイガク</t>
    </rPh>
    <phoneticPr fontId="1"/>
  </si>
  <si>
    <t>機械装備及び運搬具(純額)</t>
    <rPh sb="0" eb="2">
      <t>キカイ</t>
    </rPh>
    <rPh sb="2" eb="4">
      <t>ソウビ</t>
    </rPh>
    <rPh sb="4" eb="5">
      <t>オヨ</t>
    </rPh>
    <rPh sb="6" eb="8">
      <t>ウンパン</t>
    </rPh>
    <rPh sb="8" eb="9">
      <t>グ</t>
    </rPh>
    <phoneticPr fontId="1"/>
  </si>
  <si>
    <t>工具、器具及び備品</t>
    <rPh sb="0" eb="2">
      <t>コウグ</t>
    </rPh>
    <rPh sb="3" eb="5">
      <t>キグ</t>
    </rPh>
    <rPh sb="5" eb="6">
      <t>オヨ</t>
    </rPh>
    <rPh sb="7" eb="9">
      <t>ビヒン</t>
    </rPh>
    <phoneticPr fontId="1"/>
  </si>
  <si>
    <t>工具、器具及び備品(純額)</t>
    <rPh sb="0" eb="2">
      <t>コウグ</t>
    </rPh>
    <rPh sb="3" eb="5">
      <t>キグ</t>
    </rPh>
    <rPh sb="5" eb="6">
      <t>オヨ</t>
    </rPh>
    <rPh sb="7" eb="9">
      <t>ビヒン</t>
    </rPh>
    <phoneticPr fontId="1"/>
  </si>
  <si>
    <t>土地</t>
    <rPh sb="0" eb="2">
      <t>トチ</t>
    </rPh>
    <phoneticPr fontId="1"/>
  </si>
  <si>
    <t>リース資産</t>
    <rPh sb="3" eb="5">
      <t>シサン</t>
    </rPh>
    <phoneticPr fontId="1"/>
  </si>
  <si>
    <t>減価償却累計額</t>
    <rPh sb="0" eb="7">
      <t>ゲンカショウキャクルイケイガク</t>
    </rPh>
    <phoneticPr fontId="1"/>
  </si>
  <si>
    <t>リース資産(純額)</t>
    <rPh sb="3" eb="5">
      <t>シサン</t>
    </rPh>
    <phoneticPr fontId="1"/>
  </si>
  <si>
    <t>建設仮勘定</t>
    <rPh sb="0" eb="2">
      <t>ケンセツ</t>
    </rPh>
    <rPh sb="2" eb="3">
      <t>カリ</t>
    </rPh>
    <rPh sb="3" eb="5">
      <t>カンジョウ</t>
    </rPh>
    <phoneticPr fontId="1"/>
  </si>
  <si>
    <t>有形固定資産合計</t>
    <rPh sb="0" eb="2">
      <t>ユウケイ</t>
    </rPh>
    <rPh sb="2" eb="4">
      <t>コテイ</t>
    </rPh>
    <rPh sb="4" eb="6">
      <t>シサン</t>
    </rPh>
    <rPh sb="6" eb="8">
      <t>ゴウケイ</t>
    </rPh>
    <phoneticPr fontId="1"/>
  </si>
  <si>
    <t>無形固定資産</t>
    <rPh sb="0" eb="2">
      <t>ムケイ</t>
    </rPh>
    <rPh sb="2" eb="4">
      <t>コテイ</t>
    </rPh>
    <rPh sb="4" eb="6">
      <t>シサン</t>
    </rPh>
    <phoneticPr fontId="1"/>
  </si>
  <si>
    <t>のれん</t>
    <phoneticPr fontId="1"/>
  </si>
  <si>
    <t>商標権</t>
    <rPh sb="0" eb="3">
      <t>ショウヒョウケン</t>
    </rPh>
    <phoneticPr fontId="1"/>
  </si>
  <si>
    <t>無形固定資産合計</t>
    <rPh sb="0" eb="2">
      <t>ムケイ</t>
    </rPh>
    <rPh sb="2" eb="4">
      <t>コテイ</t>
    </rPh>
    <rPh sb="4" eb="6">
      <t>シサン</t>
    </rPh>
    <rPh sb="6" eb="8">
      <t>ゴウケイ</t>
    </rPh>
    <phoneticPr fontId="1"/>
  </si>
  <si>
    <t>投資その他の資産</t>
    <rPh sb="0" eb="2">
      <t>トウシ</t>
    </rPh>
    <rPh sb="4" eb="5">
      <t>タ</t>
    </rPh>
    <rPh sb="6" eb="8">
      <t>シサン</t>
    </rPh>
    <phoneticPr fontId="1"/>
  </si>
  <si>
    <t>投資有価証券</t>
    <rPh sb="0" eb="2">
      <t>トウシ</t>
    </rPh>
    <rPh sb="2" eb="4">
      <t>ユウカ</t>
    </rPh>
    <rPh sb="4" eb="6">
      <t>ショウケン</t>
    </rPh>
    <phoneticPr fontId="1"/>
  </si>
  <si>
    <t>長期貸付金</t>
    <rPh sb="0" eb="2">
      <t>チョウキ</t>
    </rPh>
    <rPh sb="2" eb="4">
      <t>カシツケ</t>
    </rPh>
    <rPh sb="4" eb="5">
      <t>キン</t>
    </rPh>
    <phoneticPr fontId="1"/>
  </si>
  <si>
    <t>長期前払費用</t>
    <rPh sb="0" eb="2">
      <t>チョウキ</t>
    </rPh>
    <rPh sb="2" eb="6">
      <t>マエバライヒヨウ</t>
    </rPh>
    <phoneticPr fontId="1"/>
  </si>
  <si>
    <t>貸倒引当金</t>
    <rPh sb="0" eb="1">
      <t>カシ</t>
    </rPh>
    <rPh sb="1" eb="2">
      <t>タオ</t>
    </rPh>
    <rPh sb="2" eb="4">
      <t>ヒキアテ</t>
    </rPh>
    <rPh sb="4" eb="5">
      <t>キン</t>
    </rPh>
    <phoneticPr fontId="1"/>
  </si>
  <si>
    <t>投資その他の資産合計</t>
    <rPh sb="0" eb="2">
      <t>トウシ</t>
    </rPh>
    <rPh sb="4" eb="5">
      <t>タ</t>
    </rPh>
    <rPh sb="6" eb="8">
      <t>シサン</t>
    </rPh>
    <rPh sb="8" eb="10">
      <t>ゴウケイ</t>
    </rPh>
    <phoneticPr fontId="1"/>
  </si>
  <si>
    <t>固定資産合計</t>
    <rPh sb="0" eb="2">
      <t>コテイ</t>
    </rPh>
    <rPh sb="2" eb="4">
      <t>シサン</t>
    </rPh>
    <rPh sb="4" eb="6">
      <t>ゴウケイ</t>
    </rPh>
    <phoneticPr fontId="1"/>
  </si>
  <si>
    <t>資産合計</t>
    <rPh sb="0" eb="2">
      <t>シサン</t>
    </rPh>
    <rPh sb="2" eb="4">
      <t>ゴウケイ</t>
    </rPh>
    <phoneticPr fontId="1"/>
  </si>
  <si>
    <t>当連結会計年度(平成23年度)</t>
    <rPh sb="0" eb="1">
      <t>トウ</t>
    </rPh>
    <rPh sb="1" eb="3">
      <t>レンケツ</t>
    </rPh>
    <rPh sb="3" eb="5">
      <t>カイケイ</t>
    </rPh>
    <rPh sb="5" eb="7">
      <t>ネンド</t>
    </rPh>
    <rPh sb="8" eb="10">
      <t>ヘイセイ</t>
    </rPh>
    <rPh sb="12" eb="13">
      <t>ネン</t>
    </rPh>
    <rPh sb="13" eb="14">
      <t>ド</t>
    </rPh>
    <phoneticPr fontId="1"/>
  </si>
  <si>
    <t>当座資産</t>
    <rPh sb="0" eb="2">
      <t>トウザ</t>
    </rPh>
    <rPh sb="2" eb="4">
      <t>シサン</t>
    </rPh>
    <phoneticPr fontId="1"/>
  </si>
  <si>
    <t>棚卸資産</t>
    <rPh sb="0" eb="2">
      <t>タナオロシ</t>
    </rPh>
    <rPh sb="2" eb="4">
      <t>シサン</t>
    </rPh>
    <phoneticPr fontId="1"/>
  </si>
  <si>
    <t>償却性資産</t>
    <rPh sb="0" eb="2">
      <t>ショウキャク</t>
    </rPh>
    <rPh sb="2" eb="3">
      <t>セイ</t>
    </rPh>
    <rPh sb="3" eb="5">
      <t>シサン</t>
    </rPh>
    <phoneticPr fontId="1"/>
  </si>
  <si>
    <t>総資産</t>
    <rPh sb="0" eb="3">
      <t>ソウシサン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</si>
</sst>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▲ &quot;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topLeftCell="A19" workbookViewId="0">
      <selection activeCell="D29" sqref="D29"/>
    </sheetView>
  </sheetViews>
  <sheetFormatPr defaultRowHeight="18.75" x14ac:dyDescent="0.4"/>
  <cols>
    <col min="1" max="1" width="27.375" style="4" bestFit="1" customWidth="1"/>
    <col min="2" max="2" width="25.125" bestFit="1" customWidth="1"/>
    <col min="3" max="4" width="10.375" style="5" bestFit="1" customWidth="1"/>
  </cols>
  <sheetData>
    <row r="1" spans="1:4" s="2" customFormat="1" x14ac:dyDescent="0.4">
      <c r="A1" s="1" t="s">
        <v>0</v>
      </c>
      <c r="C1" s="3"/>
      <c r="D1" s="3"/>
    </row>
    <row r="2" spans="1:4" x14ac:dyDescent="0.4">
      <c r="B2" t="s">
        <v>1</v>
      </c>
      <c r="C2" s="5">
        <v>70185</v>
      </c>
      <c r="D2" s="5">
        <v>110761</v>
      </c>
    </row>
    <row r="3" spans="1:4" x14ac:dyDescent="0.4">
      <c r="B3" t="s">
        <v>2</v>
      </c>
      <c r="C3" s="5">
        <v>127592</v>
      </c>
      <c r="D3" s="5">
        <v>121093</v>
      </c>
    </row>
    <row r="4" spans="1:4" x14ac:dyDescent="0.4">
      <c r="B4" t="s">
        <v>3</v>
      </c>
      <c r="C4" s="5">
        <v>46071</v>
      </c>
      <c r="D4" s="5">
        <v>35028</v>
      </c>
    </row>
    <row r="5" spans="1:4" x14ac:dyDescent="0.4">
      <c r="B5" t="s">
        <v>4</v>
      </c>
      <c r="C5" s="5">
        <v>73167</v>
      </c>
      <c r="D5" s="5">
        <v>73189</v>
      </c>
    </row>
    <row r="6" spans="1:4" x14ac:dyDescent="0.4">
      <c r="B6" t="s">
        <v>5</v>
      </c>
      <c r="C6" s="5">
        <v>11246</v>
      </c>
      <c r="D6" s="5">
        <v>9994</v>
      </c>
    </row>
    <row r="7" spans="1:4" x14ac:dyDescent="0.4">
      <c r="B7" t="s">
        <v>6</v>
      </c>
      <c r="C7" s="5">
        <v>22177</v>
      </c>
      <c r="D7" s="5">
        <v>26153</v>
      </c>
    </row>
    <row r="8" spans="1:4" x14ac:dyDescent="0.4">
      <c r="B8" t="s">
        <v>7</v>
      </c>
      <c r="C8" s="5">
        <v>5488</v>
      </c>
      <c r="D8" s="5">
        <v>5289</v>
      </c>
    </row>
    <row r="9" spans="1:4" x14ac:dyDescent="0.4">
      <c r="B9" t="s">
        <v>8</v>
      </c>
      <c r="C9" s="5">
        <v>20235</v>
      </c>
      <c r="D9" s="5">
        <v>21854</v>
      </c>
    </row>
    <row r="10" spans="1:4" x14ac:dyDescent="0.4">
      <c r="B10" t="s">
        <v>9</v>
      </c>
      <c r="C10" s="5">
        <v>19013</v>
      </c>
      <c r="D10" s="5">
        <v>14549</v>
      </c>
    </row>
    <row r="11" spans="1:4" x14ac:dyDescent="0.4">
      <c r="B11" t="s">
        <v>10</v>
      </c>
      <c r="C11" s="5">
        <v>-1208</v>
      </c>
      <c r="D11" s="5">
        <v>-1080</v>
      </c>
    </row>
    <row r="12" spans="1:4" s="7" customFormat="1" x14ac:dyDescent="0.4">
      <c r="A12" s="6"/>
      <c r="B12" s="7" t="s">
        <v>11</v>
      </c>
      <c r="C12" s="8">
        <f>SUM(C2:C11)</f>
        <v>393966</v>
      </c>
      <c r="D12" s="8">
        <f>SUM(D2:D11)</f>
        <v>416830</v>
      </c>
    </row>
    <row r="13" spans="1:4" s="2" customFormat="1" x14ac:dyDescent="0.4">
      <c r="A13" s="1" t="s">
        <v>12</v>
      </c>
      <c r="C13" s="3"/>
      <c r="D13" s="3"/>
    </row>
    <row r="14" spans="1:4" s="10" customFormat="1" x14ac:dyDescent="0.4">
      <c r="A14" s="9" t="s">
        <v>13</v>
      </c>
      <c r="C14" s="11"/>
      <c r="D14" s="11"/>
    </row>
    <row r="15" spans="1:4" x14ac:dyDescent="0.4">
      <c r="B15" t="s">
        <v>14</v>
      </c>
      <c r="C15" s="5">
        <v>314808</v>
      </c>
      <c r="D15" s="5">
        <v>321040</v>
      </c>
    </row>
    <row r="16" spans="1:4" s="7" customFormat="1" x14ac:dyDescent="0.4">
      <c r="A16" s="6"/>
      <c r="B16" s="7" t="s">
        <v>15</v>
      </c>
      <c r="C16" s="8">
        <v>-236404</v>
      </c>
      <c r="D16" s="8">
        <v>-239490</v>
      </c>
    </row>
    <row r="17" spans="1:4" s="13" customFormat="1" x14ac:dyDescent="0.4">
      <c r="A17" s="12"/>
      <c r="B17" s="13" t="s">
        <v>16</v>
      </c>
      <c r="C17" s="14">
        <f>SUM(C15:C16)</f>
        <v>78404</v>
      </c>
      <c r="D17" s="14">
        <f>SUM(D15:D16)</f>
        <v>81550</v>
      </c>
    </row>
    <row r="18" spans="1:4" x14ac:dyDescent="0.4">
      <c r="B18" t="s">
        <v>17</v>
      </c>
      <c r="C18" s="5">
        <v>623326</v>
      </c>
      <c r="D18" s="5">
        <v>617071</v>
      </c>
    </row>
    <row r="19" spans="1:4" s="7" customFormat="1" x14ac:dyDescent="0.4">
      <c r="A19" s="6"/>
      <c r="B19" s="7" t="s">
        <v>18</v>
      </c>
      <c r="C19" s="8">
        <v>-544908</v>
      </c>
      <c r="D19" s="8">
        <v>-545585</v>
      </c>
    </row>
    <row r="20" spans="1:4" s="13" customFormat="1" x14ac:dyDescent="0.4">
      <c r="A20" s="12"/>
      <c r="B20" s="13" t="s">
        <v>19</v>
      </c>
      <c r="C20" s="14">
        <f>SUM(C18:C19)</f>
        <v>78418</v>
      </c>
      <c r="D20" s="14">
        <f>SUM(D18:D19)</f>
        <v>71486</v>
      </c>
    </row>
    <row r="21" spans="1:4" x14ac:dyDescent="0.4">
      <c r="B21" t="s">
        <v>20</v>
      </c>
      <c r="C21" s="5">
        <v>77568</v>
      </c>
      <c r="D21" s="5">
        <v>77189</v>
      </c>
    </row>
    <row r="22" spans="1:4" s="7" customFormat="1" x14ac:dyDescent="0.4">
      <c r="A22" s="6"/>
      <c r="B22" s="7" t="s">
        <v>15</v>
      </c>
      <c r="C22" s="8">
        <v>-65152</v>
      </c>
      <c r="D22" s="8">
        <v>-65660</v>
      </c>
    </row>
    <row r="23" spans="1:4" s="13" customFormat="1" x14ac:dyDescent="0.4">
      <c r="A23" s="12"/>
      <c r="B23" s="13" t="s">
        <v>21</v>
      </c>
      <c r="C23" s="14">
        <f>SUM(C21:C22)</f>
        <v>12416</v>
      </c>
      <c r="D23" s="14">
        <f>SUM(D21:D22)</f>
        <v>11529</v>
      </c>
    </row>
    <row r="24" spans="1:4" x14ac:dyDescent="0.4">
      <c r="B24" t="s">
        <v>22</v>
      </c>
      <c r="C24" s="5">
        <v>63862</v>
      </c>
      <c r="D24" s="5">
        <v>62872</v>
      </c>
    </row>
    <row r="25" spans="1:4" x14ac:dyDescent="0.4">
      <c r="B25" t="s">
        <v>23</v>
      </c>
      <c r="C25" s="5">
        <v>11610</v>
      </c>
      <c r="D25" s="5">
        <v>12146</v>
      </c>
    </row>
    <row r="26" spans="1:4" s="7" customFormat="1" x14ac:dyDescent="0.4">
      <c r="A26" s="6"/>
      <c r="B26" s="7" t="s">
        <v>24</v>
      </c>
      <c r="C26" s="8">
        <v>-1942</v>
      </c>
      <c r="D26" s="8">
        <v>-3181</v>
      </c>
    </row>
    <row r="27" spans="1:4" s="7" customFormat="1" x14ac:dyDescent="0.4">
      <c r="A27" s="6"/>
      <c r="B27" s="7" t="s">
        <v>25</v>
      </c>
      <c r="C27" s="8">
        <f>SUM(C25:C26)</f>
        <v>9668</v>
      </c>
      <c r="D27" s="8">
        <f>SUM(D25:D26)</f>
        <v>8965</v>
      </c>
    </row>
    <row r="28" spans="1:4" x14ac:dyDescent="0.4">
      <c r="B28" t="s">
        <v>26</v>
      </c>
      <c r="C28" s="5">
        <v>9075</v>
      </c>
      <c r="D28" s="5">
        <v>8321</v>
      </c>
    </row>
    <row r="29" spans="1:4" s="7" customFormat="1" x14ac:dyDescent="0.4">
      <c r="A29" s="6"/>
      <c r="B29" s="7" t="s">
        <v>27</v>
      </c>
      <c r="C29" s="8">
        <f>SUM(C28,C27,C23,C20,C17,C24)</f>
        <v>251843</v>
      </c>
      <c r="D29" s="8">
        <f>SUM(D28,D24,D23,D20,D17,D27)</f>
        <v>244723</v>
      </c>
    </row>
    <row r="30" spans="1:4" s="16" customFormat="1" x14ac:dyDescent="0.4">
      <c r="A30" s="15" t="s">
        <v>28</v>
      </c>
      <c r="C30" s="17"/>
      <c r="D30" s="17"/>
    </row>
    <row r="31" spans="1:4" x14ac:dyDescent="0.4">
      <c r="B31" t="s">
        <v>29</v>
      </c>
      <c r="C31" s="5">
        <v>195754</v>
      </c>
      <c r="D31" s="5">
        <v>179225</v>
      </c>
    </row>
    <row r="32" spans="1:4" x14ac:dyDescent="0.4">
      <c r="B32" t="s">
        <v>30</v>
      </c>
      <c r="C32" s="5">
        <v>89357</v>
      </c>
      <c r="D32" s="5">
        <v>71176</v>
      </c>
    </row>
    <row r="33" spans="1:4" x14ac:dyDescent="0.4">
      <c r="B33" t="s">
        <v>9</v>
      </c>
      <c r="C33" s="5">
        <v>28822</v>
      </c>
      <c r="D33" s="5">
        <v>22556</v>
      </c>
    </row>
    <row r="34" spans="1:4" s="7" customFormat="1" x14ac:dyDescent="0.4">
      <c r="A34" s="6"/>
      <c r="B34" s="7" t="s">
        <v>31</v>
      </c>
      <c r="C34" s="8">
        <f>SUM(C31:C33)</f>
        <v>313933</v>
      </c>
      <c r="D34" s="8">
        <f>SUM(D31:D33)</f>
        <v>272957</v>
      </c>
    </row>
    <row r="35" spans="1:4" s="16" customFormat="1" x14ac:dyDescent="0.4">
      <c r="A35" s="15" t="s">
        <v>32</v>
      </c>
      <c r="C35" s="17"/>
      <c r="D35" s="17"/>
    </row>
    <row r="36" spans="1:4" x14ac:dyDescent="0.4">
      <c r="B36" t="s">
        <v>33</v>
      </c>
      <c r="C36" s="5">
        <v>13238</v>
      </c>
      <c r="D36" s="5">
        <v>12128</v>
      </c>
    </row>
    <row r="37" spans="1:4" x14ac:dyDescent="0.4">
      <c r="B37" t="s">
        <v>34</v>
      </c>
      <c r="C37" s="5">
        <v>1907</v>
      </c>
      <c r="D37" s="5">
        <v>1757</v>
      </c>
    </row>
    <row r="38" spans="1:4" x14ac:dyDescent="0.4">
      <c r="B38" t="s">
        <v>35</v>
      </c>
      <c r="C38" s="5">
        <v>13402</v>
      </c>
      <c r="D38" s="5">
        <v>12224</v>
      </c>
    </row>
    <row r="39" spans="1:4" x14ac:dyDescent="0.4">
      <c r="B39" t="s">
        <v>8</v>
      </c>
      <c r="C39" s="5">
        <v>61360</v>
      </c>
      <c r="D39" s="5">
        <v>49965</v>
      </c>
    </row>
    <row r="40" spans="1:4" x14ac:dyDescent="0.4">
      <c r="B40" t="s">
        <v>9</v>
      </c>
      <c r="C40" s="5">
        <v>16521</v>
      </c>
      <c r="D40" s="5">
        <v>12427</v>
      </c>
    </row>
    <row r="41" spans="1:4" s="7" customFormat="1" x14ac:dyDescent="0.4">
      <c r="A41" s="6"/>
      <c r="B41" s="7" t="s">
        <v>36</v>
      </c>
      <c r="C41" s="8">
        <v>-430</v>
      </c>
      <c r="D41" s="8">
        <v>-220</v>
      </c>
    </row>
    <row r="42" spans="1:4" s="7" customFormat="1" x14ac:dyDescent="0.4">
      <c r="A42" s="6"/>
      <c r="B42" s="7" t="s">
        <v>37</v>
      </c>
      <c r="C42" s="8">
        <f>SUM(C36:C41)</f>
        <v>105998</v>
      </c>
      <c r="D42" s="8">
        <f>SUM(D36:D41)</f>
        <v>88281</v>
      </c>
    </row>
    <row r="43" spans="1:4" x14ac:dyDescent="0.4">
      <c r="A43" s="4" t="s">
        <v>38</v>
      </c>
      <c r="C43" s="5">
        <f>SUM(C42,C34,C29)</f>
        <v>671774</v>
      </c>
      <c r="D43" s="5">
        <f>SUM(D42,D34,D29)</f>
        <v>605961</v>
      </c>
    </row>
    <row r="44" spans="1:4" x14ac:dyDescent="0.4">
      <c r="A44" s="4" t="s">
        <v>39</v>
      </c>
      <c r="C44" s="5">
        <f>SUM(C43,C12)</f>
        <v>1065740</v>
      </c>
      <c r="D44" s="5">
        <f>SUM(D43,D12)</f>
        <v>1022791</v>
      </c>
    </row>
    <row r="47" spans="1:4" x14ac:dyDescent="0.4">
      <c r="A47" s="18" t="s">
        <v>40</v>
      </c>
      <c r="B47" s="19"/>
      <c r="C47" s="20"/>
    </row>
    <row r="48" spans="1:4" x14ac:dyDescent="0.4">
      <c r="A48" s="18" t="s">
        <v>0</v>
      </c>
      <c r="B48" s="19"/>
      <c r="C48" s="20">
        <f>D12</f>
        <v>416830</v>
      </c>
    </row>
    <row r="49" spans="1:3" x14ac:dyDescent="0.4">
      <c r="A49" s="18" t="s">
        <v>41</v>
      </c>
      <c r="B49" s="19"/>
      <c r="C49" s="20">
        <f>SUM(D2,D3,D4)</f>
        <v>266882</v>
      </c>
    </row>
    <row r="50" spans="1:3" x14ac:dyDescent="0.4">
      <c r="A50" s="18" t="s">
        <v>42</v>
      </c>
      <c r="B50" s="19"/>
      <c r="C50" s="20">
        <f>SUM(D5,D6,D7)</f>
        <v>109336</v>
      </c>
    </row>
    <row r="51" spans="1:3" x14ac:dyDescent="0.4">
      <c r="A51" s="18" t="s">
        <v>43</v>
      </c>
      <c r="B51" s="19"/>
      <c r="C51" s="20">
        <f>SUM(D17,D20,D23)</f>
        <v>164565</v>
      </c>
    </row>
    <row r="52" spans="1:3" x14ac:dyDescent="0.4">
      <c r="A52" s="18" t="s">
        <v>44</v>
      </c>
      <c r="B52" s="19"/>
      <c r="C52" s="20">
        <f>D44</f>
        <v>1022791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ky14311</dc:creator>
  <cp:lastModifiedBy>ky14311</cp:lastModifiedBy>
  <dcterms:created xsi:type="dcterms:W3CDTF">2018-11-22T05:57:46Z</dcterms:created>
  <dcterms:modified xsi:type="dcterms:W3CDTF">2018-11-22T06:00:51Z</dcterms:modified>
</cp:coreProperties>
</file>