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y14311\Documents\Industrial_Engineering\"/>
    </mc:Choice>
  </mc:AlternateContent>
  <bookViews>
    <workbookView xWindow="0" yWindow="0" windowWidth="28800" windowHeight="12210"/>
  </bookViews>
  <sheets>
    <sheet name="シート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2" l="1"/>
  <c r="D33" i="2"/>
  <c r="D36" i="2" s="1"/>
  <c r="C33" i="2"/>
  <c r="D27" i="2"/>
  <c r="B42" i="2" s="1"/>
  <c r="C27" i="2"/>
  <c r="D19" i="2"/>
  <c r="D20" i="2" s="1"/>
  <c r="B41" i="2" s="1"/>
  <c r="C19" i="2"/>
  <c r="C20" i="2" s="1"/>
  <c r="D13" i="2"/>
  <c r="C13" i="2"/>
  <c r="D37" i="2" l="1"/>
  <c r="B43" i="2" s="1"/>
  <c r="C37" i="2"/>
</calcChain>
</file>

<file path=xl/sharedStrings.xml><?xml version="1.0" encoding="utf-8"?>
<sst xmlns="http://schemas.openxmlformats.org/spreadsheetml/2006/main" count="42" uniqueCount="41">
  <si>
    <t>負債の部</t>
    <rPh sb="0" eb="2">
      <t>フサイ</t>
    </rPh>
    <rPh sb="3" eb="4">
      <t>ブ</t>
    </rPh>
    <phoneticPr fontId="1"/>
  </si>
  <si>
    <t>平成22年度</t>
    <rPh sb="0" eb="2">
      <t>ヘイセイ</t>
    </rPh>
    <rPh sb="4" eb="6">
      <t>ネンド</t>
    </rPh>
    <phoneticPr fontId="1"/>
  </si>
  <si>
    <t>23年度</t>
    <rPh sb="2" eb="4">
      <t>ネンド</t>
    </rPh>
    <phoneticPr fontId="1"/>
  </si>
  <si>
    <t>流動資産</t>
    <rPh sb="0" eb="2">
      <t>リュウドウ</t>
    </rPh>
    <rPh sb="2" eb="4">
      <t>シサン</t>
    </rPh>
    <phoneticPr fontId="1"/>
  </si>
  <si>
    <t>支払手形及び買掛金</t>
    <rPh sb="0" eb="2">
      <t>シハライ</t>
    </rPh>
    <rPh sb="2" eb="4">
      <t>テガタ</t>
    </rPh>
    <rPh sb="4" eb="5">
      <t>オヨ</t>
    </rPh>
    <rPh sb="6" eb="9">
      <t>カイカケキン</t>
    </rPh>
    <phoneticPr fontId="1"/>
  </si>
  <si>
    <t>短期借入金</t>
    <rPh sb="0" eb="2">
      <t>タンキ</t>
    </rPh>
    <rPh sb="2" eb="5">
      <t>カリイレキン</t>
    </rPh>
    <phoneticPr fontId="1"/>
  </si>
  <si>
    <t>1年内償還予定の社債</t>
    <rPh sb="1" eb="3">
      <t>ネンナイ</t>
    </rPh>
    <rPh sb="3" eb="5">
      <t>ショウカン</t>
    </rPh>
    <rPh sb="5" eb="7">
      <t>ヨテイ</t>
    </rPh>
    <rPh sb="8" eb="10">
      <t>シャサイ</t>
    </rPh>
    <phoneticPr fontId="1"/>
  </si>
  <si>
    <t>1年内返済予定の長期借入金</t>
    <rPh sb="1" eb="3">
      <t>ネンナイ</t>
    </rPh>
    <rPh sb="3" eb="5">
      <t>ヘンサイ</t>
    </rPh>
    <rPh sb="5" eb="7">
      <t>ヨテイ</t>
    </rPh>
    <rPh sb="8" eb="13">
      <t>チョウキカリイレキン</t>
    </rPh>
    <phoneticPr fontId="1"/>
  </si>
  <si>
    <t>未払金</t>
    <rPh sb="0" eb="3">
      <t>ミバライキン</t>
    </rPh>
    <phoneticPr fontId="1"/>
  </si>
  <si>
    <t>未払費用</t>
    <rPh sb="0" eb="4">
      <t>ミバライヒヨウ</t>
    </rPh>
    <phoneticPr fontId="1"/>
  </si>
  <si>
    <t>未払法人税等</t>
    <rPh sb="0" eb="2">
      <t>ミバライ</t>
    </rPh>
    <rPh sb="2" eb="5">
      <t>ホウジンゼイ</t>
    </rPh>
    <rPh sb="5" eb="6">
      <t>ナド</t>
    </rPh>
    <phoneticPr fontId="1"/>
  </si>
  <si>
    <t>東日本大震災関連損失引当金</t>
    <rPh sb="0" eb="1">
      <t>ヒガシ</t>
    </rPh>
    <rPh sb="1" eb="3">
      <t>ニホン</t>
    </rPh>
    <rPh sb="3" eb="6">
      <t>ダイシンサイ</t>
    </rPh>
    <rPh sb="6" eb="8">
      <t>カンレン</t>
    </rPh>
    <rPh sb="8" eb="10">
      <t>ソンシツ</t>
    </rPh>
    <rPh sb="10" eb="13">
      <t>ヒキアテキン</t>
    </rPh>
    <phoneticPr fontId="1"/>
  </si>
  <si>
    <t>その他</t>
    <rPh sb="2" eb="3">
      <t>タ</t>
    </rPh>
    <phoneticPr fontId="1"/>
  </si>
  <si>
    <t>流動負債合計</t>
    <rPh sb="0" eb="2">
      <t>リュウドウ</t>
    </rPh>
    <rPh sb="2" eb="4">
      <t>フサイ</t>
    </rPh>
    <rPh sb="4" eb="6">
      <t>ゴウケイ</t>
    </rPh>
    <phoneticPr fontId="1"/>
  </si>
  <si>
    <t>固定負債</t>
    <rPh sb="0" eb="2">
      <t>コテイ</t>
    </rPh>
    <rPh sb="2" eb="4">
      <t>フサイ</t>
    </rPh>
    <phoneticPr fontId="1"/>
  </si>
  <si>
    <t>社債</t>
    <rPh sb="0" eb="2">
      <t>シャサイ</t>
    </rPh>
    <phoneticPr fontId="1"/>
  </si>
  <si>
    <t>長期借入金</t>
    <rPh sb="0" eb="2">
      <t>チョウキ</t>
    </rPh>
    <rPh sb="2" eb="5">
      <t>カリイレキン</t>
    </rPh>
    <phoneticPr fontId="1"/>
  </si>
  <si>
    <t>退職給付引当金</t>
    <rPh sb="0" eb="2">
      <t>タイショク</t>
    </rPh>
    <rPh sb="2" eb="4">
      <t>キュウフ</t>
    </rPh>
    <rPh sb="4" eb="7">
      <t>ヒキアテキン</t>
    </rPh>
    <phoneticPr fontId="1"/>
  </si>
  <si>
    <t>固定負債合計</t>
    <rPh sb="0" eb="2">
      <t>コテイ</t>
    </rPh>
    <rPh sb="2" eb="4">
      <t>フサイ</t>
    </rPh>
    <rPh sb="4" eb="6">
      <t>ゴウケイ</t>
    </rPh>
    <phoneticPr fontId="1"/>
  </si>
  <si>
    <t>負債合計</t>
    <rPh sb="0" eb="2">
      <t>フサイ</t>
    </rPh>
    <rPh sb="2" eb="4">
      <t>ゴウケイ</t>
    </rPh>
    <phoneticPr fontId="1"/>
  </si>
  <si>
    <t>純資産の部</t>
    <rPh sb="0" eb="3">
      <t>ジュンシサン</t>
    </rPh>
    <rPh sb="4" eb="5">
      <t>ブ</t>
    </rPh>
    <phoneticPr fontId="1"/>
  </si>
  <si>
    <t>株主資本</t>
    <rPh sb="0" eb="2">
      <t>カブヌシ</t>
    </rPh>
    <rPh sb="2" eb="4">
      <t>シホン</t>
    </rPh>
    <phoneticPr fontId="1"/>
  </si>
  <si>
    <t>資本金</t>
    <rPh sb="0" eb="3">
      <t>シホンキン</t>
    </rPh>
    <phoneticPr fontId="1"/>
  </si>
  <si>
    <t>資本剰余金</t>
    <rPh sb="0" eb="2">
      <t>シホン</t>
    </rPh>
    <rPh sb="2" eb="5">
      <t>ジョウヨキン</t>
    </rPh>
    <phoneticPr fontId="1"/>
  </si>
  <si>
    <t>利益剰余金</t>
    <rPh sb="0" eb="2">
      <t>リエキ</t>
    </rPh>
    <rPh sb="2" eb="4">
      <t>ジョウヨ</t>
    </rPh>
    <rPh sb="4" eb="5">
      <t>キン</t>
    </rPh>
    <phoneticPr fontId="1"/>
  </si>
  <si>
    <t>事故株式</t>
    <rPh sb="0" eb="2">
      <t>ジコ</t>
    </rPh>
    <rPh sb="2" eb="4">
      <t>カブシキ</t>
    </rPh>
    <phoneticPr fontId="1"/>
  </si>
  <si>
    <t>株主資本合計</t>
    <rPh sb="0" eb="2">
      <t>カブヌシ</t>
    </rPh>
    <rPh sb="2" eb="4">
      <t>シホン</t>
    </rPh>
    <rPh sb="4" eb="6">
      <t>ゴウケイ</t>
    </rPh>
    <phoneticPr fontId="1"/>
  </si>
  <si>
    <t>その他包括利益累計額</t>
    <rPh sb="2" eb="3">
      <t>タ</t>
    </rPh>
    <rPh sb="3" eb="5">
      <t>ホウカツ</t>
    </rPh>
    <rPh sb="5" eb="7">
      <t>リエキ</t>
    </rPh>
    <rPh sb="7" eb="9">
      <t>ルイケイ</t>
    </rPh>
    <rPh sb="9" eb="10">
      <t>ガク</t>
    </rPh>
    <phoneticPr fontId="1"/>
  </si>
  <si>
    <t>その他有価証券評価差額金</t>
    <rPh sb="2" eb="3">
      <t>タ</t>
    </rPh>
    <rPh sb="3" eb="5">
      <t>ユウカ</t>
    </rPh>
    <rPh sb="5" eb="7">
      <t>ショウケン</t>
    </rPh>
    <rPh sb="7" eb="9">
      <t>ヒョウカ</t>
    </rPh>
    <rPh sb="9" eb="11">
      <t>サガク</t>
    </rPh>
    <rPh sb="11" eb="12">
      <t>キン</t>
    </rPh>
    <phoneticPr fontId="1"/>
  </si>
  <si>
    <t>繰延ヘッジ損益</t>
    <rPh sb="0" eb="2">
      <t>クリノベ</t>
    </rPh>
    <rPh sb="5" eb="7">
      <t>ソンエキ</t>
    </rPh>
    <phoneticPr fontId="1"/>
  </si>
  <si>
    <t>為替換算調整勘定</t>
    <rPh sb="0" eb="2">
      <t>カワセ</t>
    </rPh>
    <rPh sb="2" eb="4">
      <t>カンサン</t>
    </rPh>
    <rPh sb="4" eb="6">
      <t>チョウセイ</t>
    </rPh>
    <rPh sb="6" eb="8">
      <t>カンジョウ</t>
    </rPh>
    <phoneticPr fontId="1"/>
  </si>
  <si>
    <t>存外子会社の退職給付債務調整額</t>
    <rPh sb="0" eb="2">
      <t>ゾンガイ</t>
    </rPh>
    <rPh sb="2" eb="5">
      <t>コガイシャ</t>
    </rPh>
    <rPh sb="6" eb="8">
      <t>タイショク</t>
    </rPh>
    <rPh sb="8" eb="10">
      <t>キュウフ</t>
    </rPh>
    <rPh sb="10" eb="12">
      <t>サイム</t>
    </rPh>
    <rPh sb="12" eb="14">
      <t>チョウセイ</t>
    </rPh>
    <rPh sb="14" eb="15">
      <t>ガク</t>
    </rPh>
    <phoneticPr fontId="1"/>
  </si>
  <si>
    <t>その他の包括利益累計額合計</t>
    <rPh sb="2" eb="3">
      <t>タ</t>
    </rPh>
    <rPh sb="4" eb="6">
      <t>ホウカツ</t>
    </rPh>
    <rPh sb="6" eb="8">
      <t>リエキ</t>
    </rPh>
    <rPh sb="8" eb="10">
      <t>ルイケイ</t>
    </rPh>
    <rPh sb="10" eb="11">
      <t>ガク</t>
    </rPh>
    <rPh sb="11" eb="13">
      <t>ゴウケイ</t>
    </rPh>
    <phoneticPr fontId="1"/>
  </si>
  <si>
    <t>新株予約券</t>
    <rPh sb="0" eb="2">
      <t>シンカブ</t>
    </rPh>
    <rPh sb="2" eb="4">
      <t>ヨヤク</t>
    </rPh>
    <rPh sb="4" eb="5">
      <t>ケン</t>
    </rPh>
    <phoneticPr fontId="1"/>
  </si>
  <si>
    <t>少数株主持分</t>
    <rPh sb="0" eb="2">
      <t>ショウスウ</t>
    </rPh>
    <rPh sb="2" eb="4">
      <t>カブヌシ</t>
    </rPh>
    <rPh sb="4" eb="6">
      <t>モチブン</t>
    </rPh>
    <phoneticPr fontId="1"/>
  </si>
  <si>
    <t>純資産合計</t>
    <rPh sb="0" eb="3">
      <t>ジュンシサン</t>
    </rPh>
    <rPh sb="3" eb="5">
      <t>ゴウケイ</t>
    </rPh>
    <phoneticPr fontId="1"/>
  </si>
  <si>
    <t>負債純資産合計</t>
    <rPh sb="0" eb="2">
      <t>フサイ</t>
    </rPh>
    <rPh sb="2" eb="5">
      <t>ジュンシサン</t>
    </rPh>
    <rPh sb="5" eb="7">
      <t>ゴウケイ</t>
    </rPh>
    <phoneticPr fontId="1"/>
  </si>
  <si>
    <t>当座連結会計年度(平成23年3月31日)</t>
    <rPh sb="0" eb="2">
      <t>トウザ</t>
    </rPh>
    <rPh sb="2" eb="4">
      <t>レンケツ</t>
    </rPh>
    <rPh sb="4" eb="6">
      <t>カイケイ</t>
    </rPh>
    <rPh sb="6" eb="8">
      <t>ネンド</t>
    </rPh>
    <rPh sb="9" eb="11">
      <t>ヘイセイ</t>
    </rPh>
    <rPh sb="13" eb="14">
      <t>ネン</t>
    </rPh>
    <rPh sb="15" eb="16">
      <t>ガツ</t>
    </rPh>
    <rPh sb="18" eb="19">
      <t>ニチ</t>
    </rPh>
    <phoneticPr fontId="1"/>
  </si>
  <si>
    <t>他人資本</t>
    <rPh sb="0" eb="2">
      <t>タニン</t>
    </rPh>
    <rPh sb="2" eb="4">
      <t>シホン</t>
    </rPh>
    <phoneticPr fontId="1"/>
  </si>
  <si>
    <t>自己資本</t>
    <rPh sb="0" eb="2">
      <t>ジコ</t>
    </rPh>
    <rPh sb="2" eb="4">
      <t>シホン</t>
    </rPh>
    <phoneticPr fontId="1"/>
  </si>
  <si>
    <t>総資本</t>
    <rPh sb="0" eb="3">
      <t>ソウシホン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</si>
</sst>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;&quot;△ &quot;#,##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43"/>
  <sheetViews>
    <sheetView tabSelected="1" topLeftCell="A19" workbookViewId="0">
      <selection activeCell="A44" sqref="A44"/>
    </sheetView>
  </sheetViews>
  <sheetFormatPr defaultRowHeight="18.75" x14ac:dyDescent="0.4"/>
  <cols>
    <col min="1" max="1" width="34.875" style="4" bestFit="1" customWidth="1"/>
    <col min="2" max="2" width="31.75" bestFit="1" customWidth="1"/>
    <col min="3" max="4" width="9.375" style="5" bestFit="1" customWidth="1"/>
  </cols>
  <sheetData>
    <row r="2" spans="1:4" x14ac:dyDescent="0.4">
      <c r="A2" s="1" t="s">
        <v>0</v>
      </c>
      <c r="B2" s="2"/>
      <c r="C2" s="3" t="s">
        <v>1</v>
      </c>
      <c r="D2" s="3" t="s">
        <v>2</v>
      </c>
    </row>
    <row r="3" spans="1:4" x14ac:dyDescent="0.4">
      <c r="A3" s="1" t="s">
        <v>3</v>
      </c>
      <c r="B3" s="2"/>
      <c r="C3" s="3"/>
      <c r="D3" s="3"/>
    </row>
    <row r="4" spans="1:4" x14ac:dyDescent="0.4">
      <c r="A4" s="1"/>
      <c r="B4" s="2" t="s">
        <v>4</v>
      </c>
      <c r="C4" s="3">
        <v>99937</v>
      </c>
      <c r="D4" s="3">
        <v>104044</v>
      </c>
    </row>
    <row r="5" spans="1:4" x14ac:dyDescent="0.4">
      <c r="A5" s="1"/>
      <c r="B5" s="2" t="s">
        <v>5</v>
      </c>
      <c r="C5" s="3">
        <v>7528</v>
      </c>
      <c r="D5" s="3">
        <v>6776</v>
      </c>
    </row>
    <row r="6" spans="1:4" x14ac:dyDescent="0.4">
      <c r="A6" s="1"/>
      <c r="B6" s="2" t="s">
        <v>6</v>
      </c>
      <c r="C6" s="3"/>
      <c r="D6" s="3">
        <v>50000</v>
      </c>
    </row>
    <row r="7" spans="1:4" x14ac:dyDescent="0.4">
      <c r="A7" s="1"/>
      <c r="B7" s="2" t="s">
        <v>7</v>
      </c>
      <c r="C7" s="3">
        <v>24382</v>
      </c>
      <c r="D7" s="3">
        <v>30008</v>
      </c>
    </row>
    <row r="8" spans="1:4" x14ac:dyDescent="0.4">
      <c r="A8" s="1"/>
      <c r="B8" s="2" t="s">
        <v>8</v>
      </c>
      <c r="C8" s="3">
        <v>27649</v>
      </c>
      <c r="D8" s="3">
        <v>47769</v>
      </c>
    </row>
    <row r="9" spans="1:4" x14ac:dyDescent="0.4">
      <c r="A9" s="1"/>
      <c r="B9" s="2" t="s">
        <v>9</v>
      </c>
      <c r="C9" s="3">
        <v>76695</v>
      </c>
      <c r="D9" s="3">
        <v>68413</v>
      </c>
    </row>
    <row r="10" spans="1:4" x14ac:dyDescent="0.4">
      <c r="A10" s="1"/>
      <c r="B10" s="2" t="s">
        <v>10</v>
      </c>
      <c r="C10" s="3">
        <v>20346</v>
      </c>
      <c r="D10" s="3">
        <v>18784</v>
      </c>
    </row>
    <row r="11" spans="1:4" x14ac:dyDescent="0.4">
      <c r="A11" s="1"/>
      <c r="B11" s="2" t="s">
        <v>11</v>
      </c>
      <c r="C11" s="3"/>
      <c r="D11" s="3">
        <v>2657</v>
      </c>
    </row>
    <row r="12" spans="1:4" x14ac:dyDescent="0.4">
      <c r="A12" s="1"/>
      <c r="B12" s="2" t="s">
        <v>12</v>
      </c>
      <c r="C12" s="3">
        <v>23034</v>
      </c>
      <c r="D12" s="3">
        <v>19740</v>
      </c>
    </row>
    <row r="13" spans="1:4" x14ac:dyDescent="0.4">
      <c r="A13" s="1"/>
      <c r="B13" s="2" t="s">
        <v>13</v>
      </c>
      <c r="C13" s="3">
        <f>SUM(C4:C12)</f>
        <v>279571</v>
      </c>
      <c r="D13" s="3">
        <f>SUM(D4:D12)</f>
        <v>348191</v>
      </c>
    </row>
    <row r="14" spans="1:4" x14ac:dyDescent="0.4">
      <c r="A14" s="1" t="s">
        <v>14</v>
      </c>
      <c r="B14" s="2"/>
      <c r="C14" s="3"/>
      <c r="D14" s="3"/>
    </row>
    <row r="15" spans="1:4" x14ac:dyDescent="0.4">
      <c r="A15" s="1"/>
      <c r="B15" s="2" t="s">
        <v>15</v>
      </c>
      <c r="C15" s="3">
        <v>99997</v>
      </c>
      <c r="D15" s="3">
        <v>49998</v>
      </c>
    </row>
    <row r="16" spans="1:4" x14ac:dyDescent="0.4">
      <c r="A16" s="1"/>
      <c r="B16" s="2" t="s">
        <v>16</v>
      </c>
      <c r="C16" s="3">
        <v>50693</v>
      </c>
      <c r="D16" s="3">
        <v>20047</v>
      </c>
    </row>
    <row r="17" spans="1:4" x14ac:dyDescent="0.4">
      <c r="A17" s="1"/>
      <c r="B17" s="2" t="s">
        <v>17</v>
      </c>
      <c r="C17" s="3">
        <v>38416</v>
      </c>
      <c r="D17" s="3">
        <v>42316</v>
      </c>
    </row>
    <row r="18" spans="1:4" x14ac:dyDescent="0.4">
      <c r="A18" s="1"/>
      <c r="B18" s="2" t="s">
        <v>12</v>
      </c>
      <c r="C18" s="3">
        <v>21774</v>
      </c>
      <c r="D18" s="3">
        <v>22677</v>
      </c>
    </row>
    <row r="19" spans="1:4" x14ac:dyDescent="0.4">
      <c r="A19" s="1"/>
      <c r="B19" s="2" t="s">
        <v>18</v>
      </c>
      <c r="C19" s="3">
        <f>SUM(C15:C18)</f>
        <v>210880</v>
      </c>
      <c r="D19" s="3">
        <f>SUM(D15:D18)</f>
        <v>135038</v>
      </c>
    </row>
    <row r="20" spans="1:4" x14ac:dyDescent="0.4">
      <c r="A20" s="1" t="s">
        <v>19</v>
      </c>
      <c r="B20" s="2"/>
      <c r="C20" s="3">
        <f>SUM(C19,C13)</f>
        <v>490451</v>
      </c>
      <c r="D20" s="3">
        <f>SUM(D19,D13)</f>
        <v>483229</v>
      </c>
    </row>
    <row r="21" spans="1:4" x14ac:dyDescent="0.4">
      <c r="A21" s="1" t="s">
        <v>20</v>
      </c>
      <c r="B21" s="2"/>
      <c r="C21" s="3"/>
      <c r="D21" s="3"/>
    </row>
    <row r="22" spans="1:4" x14ac:dyDescent="0.4">
      <c r="A22" s="1" t="s">
        <v>21</v>
      </c>
      <c r="B22" s="2"/>
      <c r="C22" s="3"/>
      <c r="D22" s="3"/>
    </row>
    <row r="23" spans="1:4" x14ac:dyDescent="0.4">
      <c r="A23" s="1"/>
      <c r="B23" s="2" t="s">
        <v>22</v>
      </c>
      <c r="C23" s="3">
        <v>85424</v>
      </c>
      <c r="D23" s="3">
        <v>85424</v>
      </c>
    </row>
    <row r="24" spans="1:4" x14ac:dyDescent="0.4">
      <c r="A24" s="1"/>
      <c r="B24" s="2" t="s">
        <v>23</v>
      </c>
      <c r="C24" s="3">
        <v>109561</v>
      </c>
      <c r="D24" s="3">
        <v>109561</v>
      </c>
    </row>
    <row r="25" spans="1:4" x14ac:dyDescent="0.4">
      <c r="A25" s="1"/>
      <c r="B25" s="2" t="s">
        <v>24</v>
      </c>
      <c r="C25" s="3">
        <v>442272</v>
      </c>
      <c r="D25" s="3">
        <v>457917</v>
      </c>
    </row>
    <row r="26" spans="1:4" x14ac:dyDescent="0.4">
      <c r="A26" s="1"/>
      <c r="B26" s="2" t="s">
        <v>25</v>
      </c>
      <c r="C26" s="3">
        <v>-10977</v>
      </c>
      <c r="D26" s="3">
        <v>-40976</v>
      </c>
    </row>
    <row r="27" spans="1:4" x14ac:dyDescent="0.4">
      <c r="A27" s="1"/>
      <c r="B27" s="2" t="s">
        <v>26</v>
      </c>
      <c r="C27" s="3">
        <f>SUM(C23:C26)</f>
        <v>626280</v>
      </c>
      <c r="D27" s="3">
        <f>SUM(D23:D26)</f>
        <v>611926</v>
      </c>
    </row>
    <row r="28" spans="1:4" x14ac:dyDescent="0.4">
      <c r="A28" s="1" t="s">
        <v>27</v>
      </c>
      <c r="B28" s="2"/>
      <c r="C28" s="3"/>
      <c r="D28" s="3"/>
    </row>
    <row r="29" spans="1:4" x14ac:dyDescent="0.4">
      <c r="A29" s="1"/>
      <c r="B29" s="2" t="s">
        <v>28</v>
      </c>
      <c r="C29" s="3">
        <v>2291</v>
      </c>
      <c r="D29" s="3">
        <v>1860</v>
      </c>
    </row>
    <row r="30" spans="1:4" x14ac:dyDescent="0.4">
      <c r="A30" s="1"/>
      <c r="B30" s="2" t="s">
        <v>29</v>
      </c>
      <c r="C30" s="3">
        <v>0</v>
      </c>
      <c r="D30" s="3">
        <v>-2</v>
      </c>
    </row>
    <row r="31" spans="1:4" x14ac:dyDescent="0.4">
      <c r="A31" s="1"/>
      <c r="B31" s="2" t="s">
        <v>30</v>
      </c>
      <c r="C31" s="3">
        <v>-62992</v>
      </c>
      <c r="D31" s="3">
        <v>-84429</v>
      </c>
    </row>
    <row r="32" spans="1:4" x14ac:dyDescent="0.4">
      <c r="A32" s="1"/>
      <c r="B32" s="2" t="s">
        <v>31</v>
      </c>
      <c r="C32" s="3">
        <v>-445</v>
      </c>
      <c r="D32" s="3">
        <v>-460</v>
      </c>
    </row>
    <row r="33" spans="1:4" x14ac:dyDescent="0.4">
      <c r="A33" s="1"/>
      <c r="B33" s="2" t="s">
        <v>32</v>
      </c>
      <c r="C33" s="3">
        <f>SUM(C29:C32)</f>
        <v>-61146</v>
      </c>
      <c r="D33" s="3">
        <f>SUM(D29:D32)</f>
        <v>-83031</v>
      </c>
    </row>
    <row r="34" spans="1:4" x14ac:dyDescent="0.4">
      <c r="A34" s="1" t="s">
        <v>33</v>
      </c>
      <c r="B34" s="2"/>
      <c r="C34" s="3">
        <v>1022</v>
      </c>
      <c r="D34" s="3">
        <v>1143</v>
      </c>
    </row>
    <row r="35" spans="1:4" x14ac:dyDescent="0.4">
      <c r="A35" s="1" t="s">
        <v>34</v>
      </c>
      <c r="B35" s="2"/>
      <c r="C35" s="3">
        <v>9139</v>
      </c>
      <c r="D35" s="3">
        <v>9526</v>
      </c>
    </row>
    <row r="36" spans="1:4" x14ac:dyDescent="0.4">
      <c r="A36" s="1" t="s">
        <v>35</v>
      </c>
      <c r="B36" s="2"/>
      <c r="C36" s="3">
        <f>SUM(C34:C35,C33,C27)</f>
        <v>575295</v>
      </c>
      <c r="D36" s="3">
        <f>SUM(D34:D35,D33,D27)</f>
        <v>539564</v>
      </c>
    </row>
    <row r="37" spans="1:4" x14ac:dyDescent="0.4">
      <c r="A37" s="1" t="s">
        <v>36</v>
      </c>
      <c r="B37" s="2"/>
      <c r="C37" s="3">
        <f>SUM(C36,C20)</f>
        <v>1065746</v>
      </c>
      <c r="D37" s="3">
        <f>SUM(D36,D20)</f>
        <v>1022793</v>
      </c>
    </row>
    <row r="40" spans="1:4" x14ac:dyDescent="0.4">
      <c r="A40" s="4" t="s">
        <v>37</v>
      </c>
    </row>
    <row r="41" spans="1:4" x14ac:dyDescent="0.4">
      <c r="A41" s="4" t="s">
        <v>38</v>
      </c>
      <c r="B41" s="5">
        <f>D20</f>
        <v>483229</v>
      </c>
    </row>
    <row r="42" spans="1:4" x14ac:dyDescent="0.4">
      <c r="A42" s="4" t="s">
        <v>39</v>
      </c>
      <c r="B42" s="5">
        <f>SUM(D27,D33)</f>
        <v>528895</v>
      </c>
    </row>
    <row r="43" spans="1:4" x14ac:dyDescent="0.4">
      <c r="A43" s="4" t="s">
        <v>40</v>
      </c>
      <c r="B43" s="5">
        <f>D37</f>
        <v>1022793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シート2</vt:lpstr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ky14311</dc:creator>
  <cp:lastModifiedBy>ky14311</cp:lastModifiedBy>
  <dcterms:created xsi:type="dcterms:W3CDTF">2018-11-22T05:57:47Z</dcterms:created>
  <dcterms:modified xsi:type="dcterms:W3CDTF">2018-11-22T06:01:37Z</dcterms:modified>
</cp:coreProperties>
</file>