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14311\Documents\Industrial_Engineering\"/>
    </mc:Choice>
  </mc:AlternateContent>
  <bookViews>
    <workbookView xWindow="0" yWindow="0" windowWidth="16200" windowHeight="24810"/>
  </bookViews>
  <sheets>
    <sheet name="シート9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2" l="1"/>
  <c r="E47" i="2"/>
  <c r="F46" i="2"/>
  <c r="E46" i="2"/>
  <c r="F45" i="2"/>
  <c r="E45" i="2"/>
  <c r="F36" i="2"/>
  <c r="E36" i="2"/>
  <c r="F31" i="2"/>
  <c r="E31" i="2"/>
  <c r="F19" i="2"/>
  <c r="E19" i="2"/>
  <c r="J12" i="2" l="1"/>
  <c r="J16" i="2" s="1"/>
  <c r="J11" i="2"/>
  <c r="J15" i="2" s="1"/>
  <c r="J10" i="2"/>
  <c r="J14" i="2" s="1"/>
</calcChain>
</file>

<file path=xl/sharedStrings.xml><?xml version="1.0" encoding="utf-8"?>
<sst xmlns="http://schemas.openxmlformats.org/spreadsheetml/2006/main" count="57" uniqueCount="48">
  <si>
    <t>１【連結財務諸表等】</t>
  </si>
  <si>
    <t>(1)【連結財務諸表】</t>
  </si>
  <si>
    <t>①【連結貸借対照表】</t>
  </si>
  <si>
    <t>(単位：百万円)</t>
  </si>
  <si>
    <t>前連結会計年度</t>
  </si>
  <si>
    <t>当連結会計年度</t>
  </si>
  <si>
    <t>(平成22年３月31日)</t>
  </si>
  <si>
    <t>(平成23年３月31日)</t>
  </si>
  <si>
    <t>資産の部</t>
  </si>
  <si>
    <t>売上高</t>
    <rPh sb="0" eb="2">
      <t>ウリアゲ</t>
    </rPh>
    <rPh sb="2" eb="3">
      <t>ダカ</t>
    </rPh>
    <phoneticPr fontId="1"/>
  </si>
  <si>
    <t>流動資産</t>
  </si>
  <si>
    <t>売上債権</t>
    <rPh sb="0" eb="2">
      <t>ウリアゲ</t>
    </rPh>
    <rPh sb="2" eb="4">
      <t>サイケン</t>
    </rPh>
    <phoneticPr fontId="1"/>
  </si>
  <si>
    <t>棚卸資産</t>
    <rPh sb="0" eb="2">
      <t>タナオロシ</t>
    </rPh>
    <rPh sb="2" eb="4">
      <t>シサン</t>
    </rPh>
    <phoneticPr fontId="1"/>
  </si>
  <si>
    <t>現金及び預金</t>
  </si>
  <si>
    <t>買入債務</t>
    <rPh sb="0" eb="2">
      <t>カイイレ</t>
    </rPh>
    <rPh sb="2" eb="4">
      <t>サイム</t>
    </rPh>
    <phoneticPr fontId="1"/>
  </si>
  <si>
    <t>受取手形及び売掛金</t>
  </si>
  <si>
    <t>有価証券</t>
  </si>
  <si>
    <t>売上債権回転期間</t>
    <rPh sb="0" eb="2">
      <t>ウリアゲ</t>
    </rPh>
    <rPh sb="2" eb="4">
      <t>サイケン</t>
    </rPh>
    <rPh sb="4" eb="6">
      <t>カイテン</t>
    </rPh>
    <rPh sb="6" eb="8">
      <t>キカン</t>
    </rPh>
    <phoneticPr fontId="1"/>
  </si>
  <si>
    <t>たな卸資産</t>
  </si>
  <si>
    <t>棚卸資産回転期間</t>
    <rPh sb="0" eb="4">
      <t>タナオロシシサン</t>
    </rPh>
    <rPh sb="4" eb="6">
      <t>カイテン</t>
    </rPh>
    <rPh sb="6" eb="8">
      <t>キカン</t>
    </rPh>
    <phoneticPr fontId="1"/>
  </si>
  <si>
    <t>繰延税金資産</t>
  </si>
  <si>
    <t>買入債務回転期間</t>
    <rPh sb="0" eb="2">
      <t>カイイレ</t>
    </rPh>
    <rPh sb="2" eb="4">
      <t>サイム</t>
    </rPh>
    <rPh sb="4" eb="6">
      <t>カイテン</t>
    </rPh>
    <rPh sb="6" eb="8">
      <t>キカン</t>
    </rPh>
    <phoneticPr fontId="1"/>
  </si>
  <si>
    <t>その他</t>
  </si>
  <si>
    <t>貸倒引当金</t>
  </si>
  <si>
    <t>流動資産合計</t>
  </si>
  <si>
    <t>固定資産</t>
  </si>
  <si>
    <t>有形固定資産</t>
  </si>
  <si>
    <t>建物及び構築物（純額）</t>
  </si>
  <si>
    <t>機械装置及び運搬具（純額）</t>
  </si>
  <si>
    <t>工具、器具及び備品（純額）</t>
  </si>
  <si>
    <t>土地</t>
  </si>
  <si>
    <t>リース資産（純額）</t>
  </si>
  <si>
    <t>建設仮勘定</t>
  </si>
  <si>
    <t>その他（純額）</t>
  </si>
  <si>
    <t>有形固定資産合計</t>
  </si>
  <si>
    <t>無形固定資産</t>
  </si>
  <si>
    <t>ソフトウエア</t>
  </si>
  <si>
    <t>無形固定資産合計</t>
  </si>
  <si>
    <t>投資その他の資産</t>
  </si>
  <si>
    <t>投資有価証券</t>
  </si>
  <si>
    <t>長期貸付金</t>
  </si>
  <si>
    <t>投資損失引当金</t>
  </si>
  <si>
    <t>投資その他の資産合計</t>
  </si>
  <si>
    <t>固定資産合計</t>
  </si>
  <si>
    <t>資産合計</t>
  </si>
  <si>
    <t>負債の部</t>
  </si>
  <si>
    <t>流動負債</t>
  </si>
  <si>
    <t>支払手形及び買掛金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</si>
</sst>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&quot;△ &quot;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57"/>
  <sheetViews>
    <sheetView tabSelected="1" topLeftCell="B40" workbookViewId="0">
      <selection activeCell="F47" sqref="F47"/>
    </sheetView>
  </sheetViews>
  <sheetFormatPr defaultRowHeight="18.75" x14ac:dyDescent="0.4"/>
  <cols>
    <col min="1" max="1" width="21.375" bestFit="1" customWidth="1"/>
    <col min="3" max="3" width="19.25" bestFit="1" customWidth="1"/>
    <col min="4" max="4" width="27.625" bestFit="1" customWidth="1"/>
    <col min="5" max="6" width="19.125" bestFit="1" customWidth="1"/>
    <col min="9" max="9" width="17.25" bestFit="1" customWidth="1"/>
    <col min="10" max="10" width="9.375" bestFit="1" customWidth="1"/>
  </cols>
  <sheetData>
    <row r="1" spans="1:10" x14ac:dyDescent="0.4">
      <c r="A1" t="s">
        <v>0</v>
      </c>
    </row>
    <row r="2" spans="1:10" x14ac:dyDescent="0.4">
      <c r="A2" t="s">
        <v>1</v>
      </c>
    </row>
    <row r="3" spans="1:10" x14ac:dyDescent="0.4">
      <c r="A3" t="s">
        <v>2</v>
      </c>
    </row>
    <row r="5" spans="1:10" x14ac:dyDescent="0.4">
      <c r="A5" t="s">
        <v>3</v>
      </c>
    </row>
    <row r="6" spans="1:10" x14ac:dyDescent="0.4">
      <c r="E6" t="s">
        <v>4</v>
      </c>
      <c r="F6" t="s">
        <v>5</v>
      </c>
    </row>
    <row r="7" spans="1:10" x14ac:dyDescent="0.4">
      <c r="E7" t="s">
        <v>6</v>
      </c>
      <c r="F7" t="s">
        <v>7</v>
      </c>
    </row>
    <row r="8" spans="1:10" x14ac:dyDescent="0.4">
      <c r="A8" t="s">
        <v>8</v>
      </c>
      <c r="J8" s="1"/>
    </row>
    <row r="9" spans="1:10" x14ac:dyDescent="0.4">
      <c r="I9" t="s">
        <v>9</v>
      </c>
      <c r="J9" s="1">
        <v>1186831</v>
      </c>
    </row>
    <row r="10" spans="1:10" x14ac:dyDescent="0.4">
      <c r="B10" t="s">
        <v>10</v>
      </c>
      <c r="I10" t="s">
        <v>11</v>
      </c>
      <c r="J10" s="1">
        <f>(E13+F13)/2</f>
        <v>163493.5</v>
      </c>
    </row>
    <row r="11" spans="1:10" x14ac:dyDescent="0.4">
      <c r="I11" t="s">
        <v>12</v>
      </c>
      <c r="J11" s="1">
        <f>(E15+F15)/2</f>
        <v>203941.5</v>
      </c>
    </row>
    <row r="12" spans="1:10" x14ac:dyDescent="0.4">
      <c r="C12" t="s">
        <v>13</v>
      </c>
      <c r="E12" s="2">
        <v>271074</v>
      </c>
      <c r="F12" s="2">
        <v>170228</v>
      </c>
      <c r="I12" t="s">
        <v>14</v>
      </c>
      <c r="J12" s="1">
        <f>(E57+F57)/2</f>
        <v>239614.5</v>
      </c>
    </row>
    <row r="13" spans="1:10" x14ac:dyDescent="0.4">
      <c r="C13" t="s">
        <v>15</v>
      </c>
      <c r="E13" s="2">
        <v>172489</v>
      </c>
      <c r="F13" s="2">
        <v>154498</v>
      </c>
      <c r="J13" s="1"/>
    </row>
    <row r="14" spans="1:10" x14ac:dyDescent="0.4">
      <c r="C14" t="s">
        <v>16</v>
      </c>
      <c r="E14" s="2">
        <v>94683</v>
      </c>
      <c r="F14" s="2">
        <v>152630</v>
      </c>
      <c r="I14" t="s">
        <v>17</v>
      </c>
      <c r="J14" s="1">
        <f>J10*365/J9</f>
        <v>50.281065711967415</v>
      </c>
    </row>
    <row r="15" spans="1:10" x14ac:dyDescent="0.4">
      <c r="C15" t="s">
        <v>18</v>
      </c>
      <c r="E15" s="2">
        <v>210872</v>
      </c>
      <c r="F15" s="2">
        <v>197011</v>
      </c>
      <c r="I15" t="s">
        <v>19</v>
      </c>
      <c r="J15" s="1">
        <f>J11*365/J9</f>
        <v>62.720511597691669</v>
      </c>
    </row>
    <row r="16" spans="1:10" x14ac:dyDescent="0.4">
      <c r="C16" t="s">
        <v>20</v>
      </c>
      <c r="E16" s="2">
        <v>60311</v>
      </c>
      <c r="F16" s="2">
        <v>58307</v>
      </c>
      <c r="I16" t="s">
        <v>21</v>
      </c>
      <c r="J16" s="1">
        <f>J12*365/J9</f>
        <v>73.691445959871288</v>
      </c>
    </row>
    <row r="17" spans="2:6" x14ac:dyDescent="0.4">
      <c r="C17" t="s">
        <v>22</v>
      </c>
      <c r="E17" s="2">
        <v>90071</v>
      </c>
      <c r="F17" s="2">
        <v>89481</v>
      </c>
    </row>
    <row r="18" spans="2:6" x14ac:dyDescent="0.4">
      <c r="C18" t="s">
        <v>23</v>
      </c>
      <c r="E18" s="2">
        <v>-2263</v>
      </c>
      <c r="F18" s="2">
        <v>-1726</v>
      </c>
    </row>
    <row r="19" spans="2:6" x14ac:dyDescent="0.4">
      <c r="C19" t="s">
        <v>24</v>
      </c>
      <c r="E19" s="2">
        <f>SUM(E12:E18)</f>
        <v>897237</v>
      </c>
      <c r="F19" s="2">
        <f>SUM(F12:F18)</f>
        <v>820429</v>
      </c>
    </row>
    <row r="20" spans="2:6" x14ac:dyDescent="0.4">
      <c r="B20" t="s">
        <v>25</v>
      </c>
    </row>
    <row r="22" spans="2:6" x14ac:dyDescent="0.4">
      <c r="C22" t="s">
        <v>26</v>
      </c>
    </row>
    <row r="24" spans="2:6" x14ac:dyDescent="0.4">
      <c r="D24" t="s">
        <v>27</v>
      </c>
      <c r="E24" s="2">
        <v>143217</v>
      </c>
      <c r="F24" s="2">
        <v>139131</v>
      </c>
    </row>
    <row r="25" spans="2:6" x14ac:dyDescent="0.4">
      <c r="D25" t="s">
        <v>28</v>
      </c>
      <c r="E25" s="2">
        <v>181520</v>
      </c>
      <c r="F25" s="2">
        <v>155174</v>
      </c>
    </row>
    <row r="26" spans="2:6" x14ac:dyDescent="0.4">
      <c r="D26" t="s">
        <v>29</v>
      </c>
      <c r="E26" s="2">
        <v>18000</v>
      </c>
      <c r="F26" s="2">
        <v>14751</v>
      </c>
    </row>
    <row r="27" spans="2:6" x14ac:dyDescent="0.4">
      <c r="D27" t="s">
        <v>30</v>
      </c>
      <c r="E27" s="2">
        <v>433827</v>
      </c>
      <c r="F27" s="2">
        <v>430367</v>
      </c>
    </row>
    <row r="28" spans="2:6" x14ac:dyDescent="0.4">
      <c r="D28" t="s">
        <v>31</v>
      </c>
      <c r="E28" s="2">
        <v>29283</v>
      </c>
      <c r="F28" s="2">
        <v>14510</v>
      </c>
    </row>
    <row r="29" spans="2:6" x14ac:dyDescent="0.4">
      <c r="D29" t="s">
        <v>32</v>
      </c>
      <c r="E29" s="2">
        <v>19510</v>
      </c>
      <c r="F29" s="2">
        <v>32115</v>
      </c>
    </row>
    <row r="30" spans="2:6" x14ac:dyDescent="0.4">
      <c r="D30" t="s">
        <v>33</v>
      </c>
      <c r="E30">
        <v>214</v>
      </c>
      <c r="F30">
        <v>173</v>
      </c>
    </row>
    <row r="31" spans="2:6" x14ac:dyDescent="0.4">
      <c r="D31" t="s">
        <v>34</v>
      </c>
      <c r="E31" s="2">
        <f>SUM(E24:E30)</f>
        <v>825571</v>
      </c>
      <c r="F31" s="2">
        <f>SUM(F24:F30)</f>
        <v>786221</v>
      </c>
    </row>
    <row r="32" spans="2:6" x14ac:dyDescent="0.4">
      <c r="C32" t="s">
        <v>35</v>
      </c>
    </row>
    <row r="34" spans="2:6" x14ac:dyDescent="0.4">
      <c r="D34" t="s">
        <v>36</v>
      </c>
      <c r="E34" s="2">
        <v>19820</v>
      </c>
      <c r="F34" s="2">
        <v>17220</v>
      </c>
    </row>
    <row r="35" spans="2:6" x14ac:dyDescent="0.4">
      <c r="D35" t="s">
        <v>22</v>
      </c>
      <c r="E35" s="2">
        <v>3531</v>
      </c>
      <c r="F35" s="2">
        <v>2884</v>
      </c>
    </row>
    <row r="36" spans="2:6" x14ac:dyDescent="0.4">
      <c r="D36" t="s">
        <v>37</v>
      </c>
      <c r="E36" s="2">
        <f>SUM(E34:E35)</f>
        <v>23351</v>
      </c>
      <c r="F36" s="2">
        <f>SUM(F34:F35)</f>
        <v>20104</v>
      </c>
    </row>
    <row r="37" spans="2:6" x14ac:dyDescent="0.4">
      <c r="C37" t="s">
        <v>38</v>
      </c>
    </row>
    <row r="39" spans="2:6" x14ac:dyDescent="0.4">
      <c r="D39" t="s">
        <v>39</v>
      </c>
      <c r="E39" s="2">
        <v>86020</v>
      </c>
      <c r="F39" s="2">
        <v>90142</v>
      </c>
    </row>
    <row r="40" spans="2:6" x14ac:dyDescent="0.4">
      <c r="D40" t="s">
        <v>40</v>
      </c>
      <c r="E40" s="2">
        <v>5813</v>
      </c>
      <c r="F40" s="2">
        <v>5255</v>
      </c>
    </row>
    <row r="41" spans="2:6" x14ac:dyDescent="0.4">
      <c r="D41" t="s">
        <v>20</v>
      </c>
      <c r="E41" s="2">
        <v>88182</v>
      </c>
      <c r="F41" s="2">
        <v>32558</v>
      </c>
    </row>
    <row r="42" spans="2:6" x14ac:dyDescent="0.4">
      <c r="D42" t="s">
        <v>22</v>
      </c>
      <c r="E42" s="2">
        <v>27174</v>
      </c>
      <c r="F42" s="2">
        <v>21886</v>
      </c>
    </row>
    <row r="43" spans="2:6" x14ac:dyDescent="0.4">
      <c r="D43" t="s">
        <v>23</v>
      </c>
      <c r="E43" s="2">
        <v>-4298</v>
      </c>
      <c r="F43" s="2">
        <v>-3809</v>
      </c>
    </row>
    <row r="44" spans="2:6" x14ac:dyDescent="0.4">
      <c r="D44" t="s">
        <v>41</v>
      </c>
      <c r="E44" s="2">
        <v>-1281</v>
      </c>
      <c r="F44" s="2">
        <v>-1019</v>
      </c>
    </row>
    <row r="45" spans="2:6" x14ac:dyDescent="0.4">
      <c r="D45" t="s">
        <v>42</v>
      </c>
      <c r="E45" s="2">
        <f>SUM(E39:E44)</f>
        <v>201610</v>
      </c>
      <c r="F45" s="2">
        <f>SUM(F39:F44)</f>
        <v>145013</v>
      </c>
    </row>
    <row r="46" spans="2:6" x14ac:dyDescent="0.4">
      <c r="C46" t="s">
        <v>43</v>
      </c>
      <c r="E46" s="2">
        <f>E45+E36+E31</f>
        <v>1050532</v>
      </c>
      <c r="F46" s="2">
        <f>F45+F36+F31</f>
        <v>951338</v>
      </c>
    </row>
    <row r="47" spans="2:6" x14ac:dyDescent="0.4">
      <c r="B47" t="s">
        <v>44</v>
      </c>
      <c r="E47" s="2">
        <f>E46+E19</f>
        <v>1947769</v>
      </c>
      <c r="F47" s="2">
        <f>F46+F19</f>
        <v>1771767</v>
      </c>
    </row>
    <row r="50" spans="1:6" x14ac:dyDescent="0.4">
      <c r="A50" t="s">
        <v>3</v>
      </c>
    </row>
    <row r="51" spans="1:6" x14ac:dyDescent="0.4">
      <c r="E51" t="s">
        <v>4</v>
      </c>
      <c r="F51" t="s">
        <v>5</v>
      </c>
    </row>
    <row r="52" spans="1:6" x14ac:dyDescent="0.4">
      <c r="E52" t="s">
        <v>6</v>
      </c>
      <c r="F52" t="s">
        <v>7</v>
      </c>
    </row>
    <row r="53" spans="1:6" x14ac:dyDescent="0.4">
      <c r="A53" t="s">
        <v>45</v>
      </c>
    </row>
    <row r="55" spans="1:6" x14ac:dyDescent="0.4">
      <c r="B55" t="s">
        <v>46</v>
      </c>
    </row>
    <row r="57" spans="1:6" x14ac:dyDescent="0.4">
      <c r="C57" t="s">
        <v>47</v>
      </c>
      <c r="E57" s="2">
        <v>271118</v>
      </c>
      <c r="F57" s="2">
        <v>208111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シート9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ky14311</dc:creator>
  <cp:lastModifiedBy>ky14311</cp:lastModifiedBy>
  <dcterms:created xsi:type="dcterms:W3CDTF">2018-11-22T05:57:52Z</dcterms:created>
  <dcterms:modified xsi:type="dcterms:W3CDTF">2018-11-22T06:33:11Z</dcterms:modified>
</cp:coreProperties>
</file>