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nd semester\buisness information\assignements\pDumaresq_E01_A05\"/>
    </mc:Choice>
  </mc:AlternateContent>
  <bookViews>
    <workbookView xWindow="0" yWindow="0" windowWidth="9580" windowHeight="7030"/>
  </bookViews>
  <sheets>
    <sheet name="summary" sheetId="3" r:id="rId1"/>
    <sheet name="expenses" sheetId="1" r:id="rId2"/>
    <sheet name="incom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5" i="3"/>
  <c r="B6" i="3"/>
  <c r="B4" i="3"/>
  <c r="B3" i="3"/>
  <c r="N9" i="2" l="1"/>
  <c r="O8" i="2"/>
  <c r="O9" i="2"/>
  <c r="O7" i="2"/>
  <c r="O6" i="2"/>
  <c r="O5" i="2"/>
  <c r="O4" i="2"/>
  <c r="M9" i="2"/>
  <c r="L9" i="2"/>
  <c r="K9" i="2"/>
  <c r="J9" i="2"/>
  <c r="I9" i="2"/>
  <c r="H9" i="2"/>
  <c r="G9" i="2"/>
  <c r="F9" i="2"/>
  <c r="E9" i="2"/>
  <c r="D9" i="2"/>
  <c r="C9" i="2"/>
  <c r="B9" i="2"/>
  <c r="O10" i="1"/>
  <c r="O4" i="1"/>
  <c r="O5" i="1"/>
  <c r="O6" i="1"/>
  <c r="O7" i="1"/>
  <c r="O8" i="1"/>
  <c r="O3" i="1"/>
  <c r="O2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<sst xmlns="http://schemas.openxmlformats.org/spreadsheetml/2006/main" count="44" uniqueCount="35">
  <si>
    <t>rent</t>
  </si>
  <si>
    <t xml:space="preserve">utilities </t>
  </si>
  <si>
    <t>food</t>
  </si>
  <si>
    <t>entertainment</t>
  </si>
  <si>
    <t>tuition</t>
  </si>
  <si>
    <t xml:space="preserve">insurance </t>
  </si>
  <si>
    <t>gas</t>
  </si>
  <si>
    <t>time hortons</t>
  </si>
  <si>
    <t>co-op</t>
  </si>
  <si>
    <t>scholarship</t>
  </si>
  <si>
    <t>January</t>
  </si>
  <si>
    <t xml:space="preserve">February 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</si>
  <si>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</si>
  <si>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</si>
  <si>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</si>
  <si>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</si>
  <si>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</si>
  <si>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</si>
  <si>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</si>
  <si>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</si>
  <si>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</si>
  <si>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</si>
  <si>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 xml:space="preserve">total: </t>
  </si>
  <si>
    <t>Total</t>
  </si>
  <si>
    <t xml:space="preserve">January </t>
  </si>
  <si>
    <t>April</t>
  </si>
  <si>
    <t xml:space="preserve">June </t>
  </si>
  <si>
    <t xml:space="preserve">October </t>
  </si>
  <si>
    <t xml:space="preserve">november </t>
  </si>
  <si>
    <t>Monthly income - Philip</t>
  </si>
  <si>
    <t>Total:</t>
  </si>
  <si>
    <t xml:space="preserve">total income </t>
  </si>
  <si>
    <t>total expenses</t>
  </si>
  <si>
    <t>net Income</t>
  </si>
  <si>
    <t xml:space="preserve">in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</si>
</sst>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3" fillId="3" borderId="1" xfId="1" applyFont="1" applyFill="1"/>
    <xf numFmtId="0" fontId="3" fillId="4" borderId="1" xfId="1" applyFont="1" applyFill="1"/>
    <xf numFmtId="0" fontId="4" fillId="4" borderId="1" xfId="1" applyFont="1" applyFill="1"/>
    <xf numFmtId="0" fontId="3" fillId="5" borderId="1" xfId="1" applyFont="1" applyFill="1"/>
    <xf numFmtId="0" fontId="4" fillId="5" borderId="1" xfId="1" applyFont="1" applyFill="1"/>
    <xf numFmtId="0" fontId="0" fillId="5" borderId="0" xfId="0" applyFill="1"/>
    <xf numFmtId="0" fontId="3" fillId="3" borderId="2" xfId="1" applyFont="1" applyFill="1" applyBorder="1"/>
    <xf numFmtId="0" fontId="2" fillId="5" borderId="0" xfId="0" applyFont="1" applyFill="1"/>
    <xf numFmtId="0" fontId="0" fillId="0" borderId="0" xfId="0" applyAlignment="1"/>
    <xf numFmtId="0" fontId="0" fillId="0" borderId="3" xfId="0" applyBorder="1" applyAlignment="1">
      <alignment horizontal="center"/>
    </xf>
    <xf numFmtId="14" fontId="0" fillId="0" borderId="0" xfId="0" applyNumberFormat="1"/>
    <xf numFmtId="0" fontId="2" fillId="5" borderId="1" xfId="1" applyFont="1" applyFill="1"/>
    <xf numFmtId="0" fontId="2" fillId="3" borderId="1" xfId="1" applyFont="1" applyFill="1"/>
    <xf numFmtId="0" fontId="5" fillId="3" borderId="1" xfId="1" applyFont="1" applyFill="1"/>
    <xf numFmtId="0" fontId="5" fillId="5" borderId="1" xfId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Philip's 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expenses!$B$10</c:f>
              <c:numCache>
                <c:formatCode>General</c:formatCode>
                <c:ptCount val="1"/>
                <c:pt idx="0">
                  <c:v>2278.33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6-4E8F-9BA3-8ED5B15130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expenses!$C$10</c:f>
              <c:numCache>
                <c:formatCode>General</c:formatCode>
                <c:ptCount val="1"/>
                <c:pt idx="0">
                  <c:v>1778.33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6-4E8F-9BA3-8ED5B15130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expenses!$D$10</c:f>
              <c:numCache>
                <c:formatCode>General</c:formatCode>
                <c:ptCount val="1"/>
                <c:pt idx="0">
                  <c:v>1808.33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6-4E8F-9BA3-8ED5B151304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expenses!$E$10</c:f>
              <c:numCache>
                <c:formatCode>General</c:formatCode>
                <c:ptCount val="1"/>
                <c:pt idx="0">
                  <c:v>1778.33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6-4E8F-9BA3-8ED5B151304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expenses!$F$10</c:f>
              <c:numCache>
                <c:formatCode>General</c:formatCode>
                <c:ptCount val="1"/>
                <c:pt idx="0">
                  <c:v>1808.33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6-4E8F-9BA3-8ED5B151304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expenses!$G$10</c:f>
              <c:numCache>
                <c:formatCode>General</c:formatCode>
                <c:ptCount val="1"/>
                <c:pt idx="0">
                  <c:v>1678.33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6-4E8F-9BA3-8ED5B151304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expenses!$H$10</c:f>
              <c:numCache>
                <c:formatCode>General</c:formatCode>
                <c:ptCount val="1"/>
                <c:pt idx="0">
                  <c:v>1678.33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6-4E8F-9BA3-8ED5B151304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expenses!$I$10</c:f>
              <c:numCache>
                <c:formatCode>General</c:formatCode>
                <c:ptCount val="1"/>
                <c:pt idx="0">
                  <c:v>2208.33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6-4E8F-9BA3-8ED5B151304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expenses!$J$10</c:f>
              <c:numCache>
                <c:formatCode>General</c:formatCode>
                <c:ptCount val="1"/>
                <c:pt idx="0">
                  <c:v>1678.33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6-4E8F-9BA3-8ED5B151304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expenses!$K$10</c:f>
              <c:numCache>
                <c:formatCode>General</c:formatCode>
                <c:ptCount val="1"/>
                <c:pt idx="0">
                  <c:v>1708.33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E6-4E8F-9BA3-8ED5B151304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expenses!$L$10</c:f>
              <c:numCache>
                <c:formatCode>General</c:formatCode>
                <c:ptCount val="1"/>
                <c:pt idx="0">
                  <c:v>1678.33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E6-4E8F-9BA3-8ED5B151304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expenses!$M$10</c:f>
              <c:numCache>
                <c:formatCode>General</c:formatCode>
                <c:ptCount val="1"/>
                <c:pt idx="0">
                  <c:v>1678.33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E6-4E8F-9BA3-8ED5B151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004040"/>
        <c:axId val="309009944"/>
        <c:axId val="0"/>
      </c:bar3DChart>
      <c:catAx>
        <c:axId val="3090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09944"/>
        <c:crosses val="autoZero"/>
        <c:auto val="1"/>
        <c:lblAlgn val="ctr"/>
        <c:lblOffset val="100"/>
        <c:noMultiLvlLbl val="0"/>
      </c:catAx>
      <c:valAx>
        <c:axId val="3090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</a:t>
            </a:r>
            <a:r>
              <a:rPr lang="en-CA" baseline="0"/>
              <a:t> expenses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0-4EA2-99A5-CB7226211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80-4EA2-99A5-CB7226211D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80-4EA2-99A5-CB7226211D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80-4EA2-99A5-CB7226211D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80-4EA2-99A5-CB7226211D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80-4EA2-99A5-CB7226211D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80-4EA2-99A5-CB7226211D4E}"/>
              </c:ext>
            </c:extLst>
          </c:dPt>
          <c:val>
            <c:numRef>
              <c:f>expenses!$O$2:$O$8</c:f>
              <c:numCache>
                <c:formatCode>General</c:formatCode>
                <c:ptCount val="7"/>
                <c:pt idx="0">
                  <c:v>9600</c:v>
                </c:pt>
                <c:pt idx="1">
                  <c:v>1700</c:v>
                </c:pt>
                <c:pt idx="2">
                  <c:v>4800</c:v>
                </c:pt>
                <c:pt idx="3">
                  <c:v>1200</c:v>
                </c:pt>
                <c:pt idx="4">
                  <c:v>1000</c:v>
                </c:pt>
                <c:pt idx="5">
                  <c:v>1899.9599999999998</c:v>
                </c:pt>
                <c:pt idx="6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0A3-8654-8C5F979B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227543</xdr:colOff>
      <xdr:row>10</xdr:row>
      <xdr:rowOff>94191</xdr:rowOff>
    </xdr:from>
    <xdr:to>
      <xdr:col>7</xdr:col>
      <xdr:colOff>216960</xdr:colOff>
      <xdr:row>25</xdr:row>
      <xdr:rowOff>138641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</xdr:colOff>
      <xdr:row>10</xdr:row>
      <xdr:rowOff>178857</xdr:rowOff>
    </xdr:from>
    <xdr:to>
      <xdr:col>15</xdr:col>
      <xdr:colOff>47625</xdr:colOff>
      <xdr:row>26</xdr:row>
      <xdr:rowOff>43391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10" sqref="I10"/>
    </sheetView>
  </sheetViews>
  <sheetFormatPr defaultRowHeight="14.5" x14ac:dyDescent="0.35"/>
  <cols>
    <col min="1" max="1" width="12.90625" bestFit="1" customWidth="1"/>
  </cols>
  <sheetData>
    <row r="1" spans="1:2" x14ac:dyDescent="0.35">
      <c r="A1" s="12">
        <f>DATE(2016,4,18)</f>
        <v>42478</v>
      </c>
    </row>
    <row r="3" spans="1:2" x14ac:dyDescent="0.35">
      <c r="A3" s="14" t="s">
        <v>31</v>
      </c>
      <c r="B3" s="15">
        <f>income!$O$9</f>
        <v>17620</v>
      </c>
    </row>
    <row r="4" spans="1:2" x14ac:dyDescent="0.35">
      <c r="A4" s="13" t="s">
        <v>32</v>
      </c>
      <c r="B4" s="16">
        <f>expenses!$O$10</f>
        <v>21759.96</v>
      </c>
    </row>
    <row r="5" spans="1:2" x14ac:dyDescent="0.35">
      <c r="A5" s="14" t="s">
        <v>33</v>
      </c>
      <c r="B5" s="15">
        <f>B3-B4</f>
        <v>-4139.9599999999991</v>
      </c>
    </row>
    <row r="6" spans="1:2" x14ac:dyDescent="0.35">
      <c r="A6" s="13" t="s">
        <v>34</v>
      </c>
      <c r="B6" s="16" t="str">
        <f>IF(B5&lt;0,"yes","no")</f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D1" zoomScale="60" zoomScaleNormal="60" workbookViewId="0">
      <selection activeCell="M31" sqref="M31"/>
    </sheetView>
  </sheetViews>
  <sheetFormatPr defaultRowHeight="14.5" x14ac:dyDescent="0.35"/>
  <cols>
    <col min="1" max="1" width="12.90625" bestFit="1" customWidth="1"/>
    <col min="10" max="10" width="9.90625" bestFit="1" customWidth="1"/>
    <col min="12" max="12" width="10" bestFit="1" customWidth="1"/>
    <col min="13" max="13" width="9.81640625" customWidth="1"/>
  </cols>
  <sheetData>
    <row r="1" spans="1:15" x14ac:dyDescent="0.3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8" t="s">
        <v>23</v>
      </c>
    </row>
    <row r="2" spans="1:15" x14ac:dyDescent="0.35">
      <c r="A2" s="3" t="s">
        <v>0</v>
      </c>
      <c r="B2" s="4">
        <v>800</v>
      </c>
      <c r="C2" s="4">
        <v>800</v>
      </c>
      <c r="D2" s="4">
        <v>800</v>
      </c>
      <c r="E2" s="4">
        <v>800</v>
      </c>
      <c r="F2" s="4">
        <v>800</v>
      </c>
      <c r="G2" s="4">
        <v>800</v>
      </c>
      <c r="H2" s="4">
        <v>800</v>
      </c>
      <c r="I2" s="4">
        <v>800</v>
      </c>
      <c r="J2" s="4">
        <v>800</v>
      </c>
      <c r="K2" s="4">
        <v>800</v>
      </c>
      <c r="L2" s="4">
        <v>800</v>
      </c>
      <c r="M2" s="4">
        <v>800</v>
      </c>
      <c r="N2" s="3"/>
      <c r="O2" s="4">
        <f t="shared" ref="O2:O8" si="0">SUM(B2:M2)</f>
        <v>9600</v>
      </c>
    </row>
    <row r="3" spans="1:15" x14ac:dyDescent="0.35">
      <c r="A3" s="5" t="s">
        <v>1</v>
      </c>
      <c r="B3" s="6">
        <v>200</v>
      </c>
      <c r="C3" s="6">
        <v>200</v>
      </c>
      <c r="D3" s="6">
        <v>200</v>
      </c>
      <c r="E3" s="6">
        <v>200</v>
      </c>
      <c r="F3" s="6">
        <v>200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5"/>
      <c r="O3" s="6">
        <f t="shared" si="0"/>
        <v>1700</v>
      </c>
    </row>
    <row r="4" spans="1:15" x14ac:dyDescent="0.35">
      <c r="A4" s="3" t="s">
        <v>2</v>
      </c>
      <c r="B4" s="4">
        <v>400</v>
      </c>
      <c r="C4" s="4">
        <v>400</v>
      </c>
      <c r="D4" s="4">
        <v>400</v>
      </c>
      <c r="E4" s="4">
        <v>400</v>
      </c>
      <c r="F4" s="4">
        <v>400</v>
      </c>
      <c r="G4" s="4">
        <v>400</v>
      </c>
      <c r="H4" s="4">
        <v>400</v>
      </c>
      <c r="I4" s="4">
        <v>400</v>
      </c>
      <c r="J4" s="4">
        <v>400</v>
      </c>
      <c r="K4" s="4">
        <v>400</v>
      </c>
      <c r="L4" s="4">
        <v>400</v>
      </c>
      <c r="M4" s="4">
        <v>400</v>
      </c>
      <c r="N4" s="3"/>
      <c r="O4" s="4">
        <f t="shared" si="0"/>
        <v>4800</v>
      </c>
    </row>
    <row r="5" spans="1:15" x14ac:dyDescent="0.35">
      <c r="A5" s="5" t="s">
        <v>3</v>
      </c>
      <c r="B5" s="6">
        <v>100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5"/>
      <c r="O5" s="6">
        <f t="shared" si="0"/>
        <v>1200</v>
      </c>
    </row>
    <row r="6" spans="1:15" x14ac:dyDescent="0.35">
      <c r="A6" s="3" t="s">
        <v>4</v>
      </c>
      <c r="B6" s="4">
        <v>500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500</v>
      </c>
      <c r="J6" s="4">
        <v>0</v>
      </c>
      <c r="K6" s="4">
        <v>0</v>
      </c>
      <c r="L6" s="4">
        <v>0</v>
      </c>
      <c r="M6" s="4">
        <v>0</v>
      </c>
      <c r="N6" s="3"/>
      <c r="O6" s="4">
        <f t="shared" si="0"/>
        <v>1000</v>
      </c>
    </row>
    <row r="7" spans="1:15" x14ac:dyDescent="0.35">
      <c r="A7" s="5" t="s">
        <v>5</v>
      </c>
      <c r="B7" s="6">
        <v>158.33000000000001</v>
      </c>
      <c r="C7" s="6">
        <v>158.33000000000001</v>
      </c>
      <c r="D7" s="6">
        <v>158.33000000000001</v>
      </c>
      <c r="E7" s="6">
        <v>158.33000000000001</v>
      </c>
      <c r="F7" s="6">
        <v>158.33000000000001</v>
      </c>
      <c r="G7" s="6">
        <v>158.33000000000001</v>
      </c>
      <c r="H7" s="6">
        <v>158.33000000000001</v>
      </c>
      <c r="I7" s="6">
        <v>158.33000000000001</v>
      </c>
      <c r="J7" s="6">
        <v>158.33000000000001</v>
      </c>
      <c r="K7" s="6">
        <v>158.33000000000001</v>
      </c>
      <c r="L7" s="6">
        <v>158.33000000000001</v>
      </c>
      <c r="M7" s="6">
        <v>158.33000000000001</v>
      </c>
      <c r="N7" s="5"/>
      <c r="O7" s="6">
        <f t="shared" si="0"/>
        <v>1899.9599999999998</v>
      </c>
    </row>
    <row r="8" spans="1:15" x14ac:dyDescent="0.35">
      <c r="A8" s="3" t="s">
        <v>6</v>
      </c>
      <c r="B8" s="4">
        <v>120</v>
      </c>
      <c r="C8" s="4">
        <v>120</v>
      </c>
      <c r="D8" s="4">
        <v>150</v>
      </c>
      <c r="E8" s="4">
        <v>120</v>
      </c>
      <c r="F8" s="4">
        <v>150</v>
      </c>
      <c r="G8" s="4">
        <v>120</v>
      </c>
      <c r="H8" s="4">
        <v>120</v>
      </c>
      <c r="I8" s="4">
        <v>150</v>
      </c>
      <c r="J8" s="4">
        <v>120</v>
      </c>
      <c r="K8" s="4">
        <v>150</v>
      </c>
      <c r="L8" s="4">
        <v>120</v>
      </c>
      <c r="M8" s="4">
        <v>120</v>
      </c>
      <c r="N8" s="3"/>
      <c r="O8" s="4">
        <f t="shared" si="0"/>
        <v>1560</v>
      </c>
    </row>
    <row r="9" spans="1:15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1:15" x14ac:dyDescent="0.35">
      <c r="A10" s="3" t="s">
        <v>22</v>
      </c>
      <c r="B10" s="4">
        <f t="shared" ref="B10:M10" si="1">SUM(B2:B8)</f>
        <v>2278.33</v>
      </c>
      <c r="C10" s="4">
        <f t="shared" si="1"/>
        <v>1778.33</v>
      </c>
      <c r="D10" s="4">
        <f t="shared" si="1"/>
        <v>1808.33</v>
      </c>
      <c r="E10" s="4">
        <f t="shared" si="1"/>
        <v>1778.33</v>
      </c>
      <c r="F10" s="4">
        <f t="shared" si="1"/>
        <v>1808.33</v>
      </c>
      <c r="G10" s="4">
        <f t="shared" si="1"/>
        <v>1678.33</v>
      </c>
      <c r="H10" s="4">
        <f t="shared" si="1"/>
        <v>1678.33</v>
      </c>
      <c r="I10" s="4">
        <f t="shared" si="1"/>
        <v>2208.33</v>
      </c>
      <c r="J10" s="4">
        <f t="shared" si="1"/>
        <v>1678.33</v>
      </c>
      <c r="K10" s="4">
        <f t="shared" si="1"/>
        <v>1708.33</v>
      </c>
      <c r="L10" s="4">
        <f t="shared" si="1"/>
        <v>1678.33</v>
      </c>
      <c r="M10" s="4">
        <f t="shared" si="1"/>
        <v>1678.33</v>
      </c>
      <c r="N10" s="3"/>
      <c r="O10" s="9">
        <f>SUM(O2:O8)</f>
        <v>21759.96</v>
      </c>
    </row>
    <row r="12" spans="1:15" x14ac:dyDescent="0.35">
      <c r="K12" s="10"/>
      <c r="L12" s="10"/>
      <c r="M12" s="10"/>
    </row>
    <row r="13" spans="1:15" x14ac:dyDescent="0.35">
      <c r="K13" s="10"/>
      <c r="L13" s="10"/>
      <c r="M13" s="10"/>
    </row>
    <row r="14" spans="1:15" x14ac:dyDescent="0.35">
      <c r="K14" s="10"/>
      <c r="L14" s="10"/>
      <c r="M14" s="10"/>
    </row>
    <row r="15" spans="1:15" x14ac:dyDescent="0.35">
      <c r="K15" s="10"/>
      <c r="L15" s="10"/>
      <c r="M15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zoomScale="60" zoomScaleNormal="60" workbookViewId="0">
      <selection activeCell="O9" sqref="O9"/>
    </sheetView>
  </sheetViews>
  <sheetFormatPr defaultRowHeight="14.5" x14ac:dyDescent="0.35"/>
  <cols>
    <col min="1" max="1" width="11.6328125" customWidth="1"/>
    <col min="9" max="9" width="8.1796875" customWidth="1"/>
    <col min="10" max="10" width="10" bestFit="1" customWidth="1"/>
    <col min="12" max="13" width="9.26953125" customWidth="1"/>
  </cols>
  <sheetData>
    <row r="2" spans="1:15" x14ac:dyDescent="0.35">
      <c r="A2" s="1"/>
      <c r="B2" s="11" t="s">
        <v>29</v>
      </c>
      <c r="C2" s="11"/>
      <c r="D2" s="11"/>
    </row>
    <row r="3" spans="1:15" x14ac:dyDescent="0.35">
      <c r="A3" s="2"/>
      <c r="B3" s="2" t="s">
        <v>24</v>
      </c>
      <c r="C3" s="2" t="s">
        <v>11</v>
      </c>
      <c r="D3" s="2" t="s">
        <v>12</v>
      </c>
      <c r="E3" s="2" t="s">
        <v>25</v>
      </c>
      <c r="F3" s="2" t="s">
        <v>14</v>
      </c>
      <c r="G3" s="2" t="s">
        <v>26</v>
      </c>
      <c r="H3" s="2" t="s">
        <v>16</v>
      </c>
      <c r="I3" s="2" t="s">
        <v>17</v>
      </c>
      <c r="J3" s="2" t="s">
        <v>18</v>
      </c>
      <c r="K3" s="2" t="s">
        <v>27</v>
      </c>
      <c r="L3" s="2" t="s">
        <v>28</v>
      </c>
      <c r="M3" s="2" t="s">
        <v>21</v>
      </c>
      <c r="N3" s="2"/>
      <c r="O3" s="2" t="s">
        <v>30</v>
      </c>
    </row>
    <row r="4" spans="1:15" x14ac:dyDescent="0.35">
      <c r="A4" s="3" t="s">
        <v>7</v>
      </c>
      <c r="B4" s="4">
        <v>860</v>
      </c>
      <c r="C4" s="4">
        <v>860</v>
      </c>
      <c r="D4" s="4">
        <v>860</v>
      </c>
      <c r="E4" s="4">
        <v>860</v>
      </c>
      <c r="F4" s="4">
        <v>0</v>
      </c>
      <c r="G4" s="4">
        <v>0</v>
      </c>
      <c r="H4" s="4">
        <v>0</v>
      </c>
      <c r="I4" s="4">
        <v>0</v>
      </c>
      <c r="J4" s="4">
        <v>860</v>
      </c>
      <c r="K4" s="4">
        <v>860</v>
      </c>
      <c r="L4" s="4">
        <v>860</v>
      </c>
      <c r="M4" s="4">
        <v>860</v>
      </c>
      <c r="N4" s="3"/>
      <c r="O4" s="4">
        <f>SUM(B4:M4)</f>
        <v>6880</v>
      </c>
    </row>
    <row r="5" spans="1:15" x14ac:dyDescent="0.35">
      <c r="A5" s="5" t="s">
        <v>8</v>
      </c>
      <c r="B5" s="6">
        <v>0</v>
      </c>
      <c r="C5" s="6">
        <v>0</v>
      </c>
      <c r="D5" s="6">
        <v>0</v>
      </c>
      <c r="E5" s="6">
        <v>0</v>
      </c>
      <c r="F5" s="6">
        <v>1720</v>
      </c>
      <c r="G5" s="6">
        <v>1720</v>
      </c>
      <c r="H5" s="6">
        <v>1720</v>
      </c>
      <c r="I5" s="6">
        <v>1720</v>
      </c>
      <c r="J5" s="6">
        <v>0</v>
      </c>
      <c r="K5" s="6">
        <v>0</v>
      </c>
      <c r="L5" s="6">
        <v>0</v>
      </c>
      <c r="M5" s="6">
        <v>0</v>
      </c>
      <c r="N5" s="5"/>
      <c r="O5" s="6">
        <f>SUM(B5:M5)</f>
        <v>6880</v>
      </c>
    </row>
    <row r="6" spans="1:15" x14ac:dyDescent="0.35">
      <c r="A6" s="3" t="s">
        <v>7</v>
      </c>
      <c r="B6" s="4">
        <v>0</v>
      </c>
      <c r="C6" s="4">
        <v>0</v>
      </c>
      <c r="D6" s="4">
        <v>0</v>
      </c>
      <c r="E6" s="4">
        <v>0</v>
      </c>
      <c r="F6" s="4">
        <v>215</v>
      </c>
      <c r="G6" s="4">
        <v>215</v>
      </c>
      <c r="H6" s="4">
        <v>215</v>
      </c>
      <c r="I6" s="4">
        <v>215</v>
      </c>
      <c r="J6" s="4">
        <v>0</v>
      </c>
      <c r="K6" s="4">
        <v>0</v>
      </c>
      <c r="L6" s="4">
        <v>0</v>
      </c>
      <c r="M6" s="4">
        <v>0</v>
      </c>
      <c r="N6" s="3"/>
      <c r="O6" s="4">
        <f>SUM(B6:M6)</f>
        <v>860</v>
      </c>
    </row>
    <row r="7" spans="1:15" x14ac:dyDescent="0.35">
      <c r="A7" s="5" t="s">
        <v>9</v>
      </c>
      <c r="B7" s="6">
        <v>1500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1500</v>
      </c>
      <c r="K7" s="6">
        <v>0</v>
      </c>
      <c r="L7" s="6">
        <v>0</v>
      </c>
      <c r="M7" s="6">
        <v>0</v>
      </c>
      <c r="N7" s="5"/>
      <c r="O7" s="6">
        <f>SUM(B7:M7)</f>
        <v>3000</v>
      </c>
    </row>
    <row r="8" spans="1:15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>
        <f>SUM(O4:O7)</f>
        <v>17620</v>
      </c>
    </row>
    <row r="9" spans="1:15" x14ac:dyDescent="0.35">
      <c r="A9" s="5" t="s">
        <v>22</v>
      </c>
      <c r="B9" s="6">
        <f t="shared" ref="B9:M9" si="0">SUM(B4:B7)</f>
        <v>2360</v>
      </c>
      <c r="C9" s="6">
        <f t="shared" si="0"/>
        <v>860</v>
      </c>
      <c r="D9" s="6">
        <f t="shared" si="0"/>
        <v>860</v>
      </c>
      <c r="E9" s="6">
        <f t="shared" si="0"/>
        <v>860</v>
      </c>
      <c r="F9" s="6">
        <f t="shared" si="0"/>
        <v>1935</v>
      </c>
      <c r="G9" s="6">
        <f t="shared" si="0"/>
        <v>1935</v>
      </c>
      <c r="H9" s="6">
        <f t="shared" si="0"/>
        <v>1935</v>
      </c>
      <c r="I9" s="6">
        <f t="shared" si="0"/>
        <v>1935</v>
      </c>
      <c r="J9" s="6">
        <f t="shared" si="0"/>
        <v>2360</v>
      </c>
      <c r="K9" s="6">
        <f t="shared" si="0"/>
        <v>860</v>
      </c>
      <c r="L9" s="6">
        <f t="shared" si="0"/>
        <v>860</v>
      </c>
      <c r="M9" s="6">
        <f t="shared" si="0"/>
        <v>860</v>
      </c>
      <c r="N9" s="6">
        <f>SUM(B9:M9)</f>
        <v>17620</v>
      </c>
      <c r="O9" s="5">
        <f>SUM(B4:M7)</f>
        <v>17620</v>
      </c>
    </row>
    <row r="10" spans="1:15" x14ac:dyDescent="0.35">
      <c r="A10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7 A 5 F E 9 C - E C 4 7 - 4 5 3 C - A 6 B C - 5 C D 2 1 D B 9 5 4 3 7 } "   T o u r I d = " 5 d b e a 2 e c - 0 3 7 f - 4 e 0 b - b 6 7 9 - a 3 5 0 9 f b 3 1 6 e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A t C S U R B V H h e 7 Z 3 Z c x T X F c b P 7 W U 2 i a W C E Q W Y g I U t M C a 2 g R j H p u z g 4 K Q q T 3 l I V R 7 8 k H 8 u V X n O i z e W r B j M v h q C B I h F B k E Q a J m t e 6 Z n c s 7 t H m k Q A 4 z Q 6 Z E q + X 7 D o d W t n p 4 u u r / 5 z j n d t z F f f n e m S Q A A F c y X x y A o A L Q w X 0 F Q A K j h J F M A g A I Q F A C K c M p 3 F i k f A E q Y r 4 5 D U A B o g Z Q P A E X M 1 3 A o A N R g Q Z 2 D o A B Q w n z 9 P Q Q F g B a o o Q B Q x H w D h w J A D R b U e Q g K A C W Q 8 g G g i P n m B B w K A C 3 g U A A o Y r 6 F Q w G g B g v q A g Q F g B L m 2 5 M Q F A B a o I Y C Q B E I C g B F z M G T F 5 H y A a A E H A o A R c z B U 3 A o A L S A Q w G g C A Q F g C L m 0 K l L S P k A U M I c O g 1 B A a A F U j 4 A F I G g A F C E U 7 7 L S P k A U M I c h q A A U M M c P g N B A a A F a i g A F G G H + g E O B Y A S c C g A F D F H z s K h l i v G c a l J H v F f y Q L 5 0 6 B m o 5 Y s A M s N C G o Z Y d w + M o V N V C p F F E U R N Z t N G / N x H I d c 1 y X f d 8 m p j Z H T K C a / A U s N B L U M c P s 3 0 0 z J p 3 q 9 P i u g T k J q x x i 2 q 2 Q q 4 v J M S N n m X b s M L B 0 s q C s Q 1 B L R z L I b V b 1 Z N 7 L L X i K k + b Q L y 0 Y 0 Q y s y j + 0 y 0 H v Q l F g i y m Y r T Z f M r C u 1 Y q G 0 v 7 f R a F D D 6 a e J 8 g D / H A s N 9 B b z 1 3 N w q F 5 i c p t o q u S y A P j k b 7 y a i F 5 E y 6 n C o E q 1 y h P a u B Y N j F 4 C h + o h D W + 9 F Z O k e P P F J H 7 i K p h K y 6 3 8 T J b c 7 A o a e w i n 6 i U s K P k H R 6 Q d k b u O Z q q Z 5 3 b v 1 q + K y H P j Z V l v c a 7 V 2 n 4 m W 5 C O B 9 1 9 U O e l n f c L o R t w q B 7 g 5 A a o F O Z t j T N f S C 0 K m S Y F d T k o N D v V I J M r U L 1 R o L H 7 l W Q J S B O n g 8 g Q q u H Q V D l P g 2 s C 2 j c Y 8 I J n 2 c D u d G v C S + Z 0 8 T y f n S p P x a p L p Q r X U x 3 3 E a E V T o d l C M X w 8 5 v p w F C F 3 l g T W R f q x P i 0 y y 6 S z K S A 1 F O S / o 2 M z n A + 2 H k / E T q B G i r F e H P z I O 3 e W L Z p n q R 7 Q n L Z 6 C k a i y u Z X o r j e u T 5 P g s r T 5 e v 3 O c l z + 4 r Q i d Q Q 6 X I j X v S z Y v r J m l l p y 2 c 5 + H w Z 4 u o X C 9 D 5 W C J d u L / B A g q J R q Z n 9 I H m 6 v J H M + z s P 4 2 n K U t n P r 1 H B G U 4 5 I r T s W i O n F y O P k F 0 A Z N i Z R i 9 + t z 7 n T 2 j k 9 H h v M U c d Y 3 + s j l F X q P M U 5 y U 6 1 P l Y B 3 p M M + I x Y f a E q k F L 4 J q R F F N D r h 0 q O S w 8 L i h U u I 1 G 5 W V K 7 L 4 d P 0 V K n j f i M W F 2 h K p B A 1 e o 2 n 8 q O h k Y f p t M M X y q y g b f r n 0 O X L N 2 U G o R y o o V K g 1 s j P N i K W D V Z R H H Z q a G q q b B c D X V B D p R A Z N 2 6 R S 8 3 U L f L W f K Z J v 3 k 7 s L F 7 U + e b W t 1 X + A q 0 b f u m 1 H M c y f D f S F q O 8 / Y b s f i A Q 6 W A S U 7 a b i / W i p E d 2 B 7 Q J 1 v D Z A n R v a m n D 8 0 u F p g I 7 c C 2 g D 7 n d V / r 7 1 6 t V k g N u b t d p n K f X 9 w s k f s K g S 6 O 4 c O P l + 5 r Z U 5 u R i W a q n T 3 f b V / K I i 7 Q 2 2 8 u 7 H O b h Q L U 7 j e V o v J u r t e 7 3 5 Y h j R H G o 3 2 i M U l 6 Q l e u i 8 4 V A r c n j B 0 7 G a G z o / 5 y Z I X 4 z / n K O z d P C e a L W t i k b Y Q V x P H 8 l 5 y B M W J Z B B j N D + i p 7 c H d E A N l U L I C V w M Z O b l z H e m d l b k 4 p r q 0 z d D y v l z b t X O t n U v F k a D h e O b G r k c B Z / X b c Z i s o J q 2 2 e E T s C h U q B e 7 z 4 d e 6 + L 1 E 3 E 1 J 9 9 W l C V m q E q x 4 b V z 6 + D p F Z 6 f 2 C C 3 l 9 f p H f W T N D Q T 6 Z p 5 8 A M v b O u R G + s m k 7 W A p p A U C l Q D w P b B O i G s c n u 7 p z w 2 1 Z 7 M O 3 Q 1 X G P / l O M E 4 z P t w U d u 3 9 7 1 k / Q u X s F X i c i z / N s 3 S S N i H q t R q V i 2 a a N Q B c 0 J V J 4 1 c M q 1 b p 0 q S h a + F k 9 / N C j U m i s q C 7 8 6 N G D o m t v v B U X a 2 1 N m g / H R / u o U g 3 p y F V D f 7 9 G F I Y 1 j p C C I C D D R 9 5 x v N l 9 x k v n B Y d K g W Y j p L D a 3 Q j Z x + W F C 6 r G 5 t d 6 1 4 N p l y 6 x q O R 6 r d R t k h 7 a R k Q t p F o t o B q 7 p Q 0 W 0 f i T k K r V K l U q V X a 0 p b m n 8 H 8 d N C V S i B W F J o V B x T 5 5 q B s e z C z s e + 2 z o Z A q 7 F C d K I e c c o q Y 2 I l i U c n P s a g m i y F N T k 3 R k y e T t H r t Q M d 9 R y w u 4 F A p M L A 2 T 0 G l y C 5 V p n p 9 7 m L t 8 7 g w 5 t M 4 1 0 X d Y o + d / D W P p 5 y J I 2 y 5 E 6 e g I c f t h w H / v k 4 h r 7 N t z 7 7 k X U A T P o p t 8 k K o h O e 5 7 E 4 l T q 9 K F H D q J 2 3 0 l 3 H x R 5 / + e T 2 T z L 2 c + U 1 0 a T i I e E Q 4 I a d 3 4 o 4 S Q S t 4 P 6 o c 0 z M l L p w N Z f M F f l f n / U e 8 e t j L I A j 9 W L P S o U p p h q r l l l N 1 0 a T o f K n p G a p 1 Y 2 u m F n J N q e V E U i v F U w l O O / m z J Q I W t + z L n f F p 2 r J 1 q O M + I x Y f S P l S Y n B w H V W K U / Y k l p N Z T m o 5 6 S U t e x 4 i l M f l u U P S a U 0 Z o H j 0 R u x k 0 s m z Q h L x W G e K U 7 t 6 K P V b h Z 0 p m f J n V 8 s i q B l a u z p L 2 / Z + a t 8 P 9 D H / + u F 6 l 9 + L Y K G M j N y j 8 U c h 9 f W v p l y + j z K 5 P P l + h j w / G w / 0 m 8 0 P n k b q I 5 G V H B i 5 v m S f R c E R 2 S P V p E b U o D q 7 U o N d T 6 a R T G u 1 W F y 2 s x e n e C 0 h V V h I p e l J F l e J 9 u / d Q m 9 / u F 8 2 B F I A D p U i b 7 2 1 g Y L S J J W K k 1 R O 0 r 9 q R e q q k n U R 6 c T J f X V y R 0 O 7 H 4 m J i X h E S L V 6 k 0 X D 9 V E 9 v i B r 6 y P r R n E X 0 Q a L J 5 7 n s O k d h 3 w O h 7 h S p T h t P 7 e v k I O Y U o Y d 6 s b c k Q T q R C y G Q 4 f O U 3 7 F K s o X + u 1 D J / 1 M z j 6 A 0 v U 8 + 3 8 7 y R O J Z H h 6 6 0 H / c z R n h 1 v Y 8 U x y l 3 g U U c S p n r i S i F F q s 9 i h w q S r F 4 u s W m F 3 q h R Z y C w m F r O M 0 v 3 i j 7 + n l S v 7 k 2 2 D N D B H I a j U u X H 9 D l 0 d H q d C 3 0 r K c O q X Z V F 5 k v o l o h J B y Q k / J 6 i W q F q C S g Y I y t C L D o I S M V l B J b W U 7 e i x I 0 m q J 4 0 R 2 f b u P e / S L z 7 e n W w X p I U 5 e g W C 6 g V X r 9 y k a y P 3 K V d Y S b l c w T 7 N V R 4 + K U 8 h s q J y X H s 7 k H W q 5 D 1 y Y E R M 7 Q M E 7 X g m r p v i I R k s p k R Q t m V u U 8 C 4 d q p w 7 S T X w k R M O 3 Z u p 8 8 O f B R v F K Q K B N V D L p y 7 Q s M j 4 5 T r a 6 V + L C o v d q q 4 S S E u l Z S 1 4 l R W T K 1 o i S k O K 6 Q 2 d 7 L O Z O s p a U Q U 7 R 0 S s r 2 h o a 3 0 6 9 + i q 9 c r W F A 3 I a g e c v H c V b p 4 a Y S y + T Z R c f o n D 6 G 0 g r K i m k v 7 n n U o G c s U N y i i e k t M U j + J M 8 V N C U F q s 5 0 / 2 0 G f 7 N 9 r 5 0 F v g K C W g F q t T n / + 0 1 / I c L p n R W X r q V h U x m 2 v p V q C 4 m g X l N R O L C g r p u Q G W O n 8 i X O J K P P 5 H P 3 h i 9 9 R f 3 + f 3 Q b o H e a 7 q x D U U n H l 8 j U a O X + C H l e y Z D x J / y T 1 Y 6 d K O n 7 t a d 9 c / R S x Q 9 V Y S C K o w N Z R g q w v Y 5 4 + 2 v d z e m / X D r s M 9 B 4 I a h k w e v M 2 H T 5 4 1 D q X C M M x 0 q B w q D / L b h a R f e R X W G 8 J S p 5 Y F A 9 e b D m Z 7 3 v 0 y 1 9 9 T E P b B u 0 8 W D p Y U K M Q 1 D J B O n e 3 R u / S n f P / s I 5 U 4 3 m Z l s s V m 7 5 N l A x N V + W a l a F s N k M f f L i b t u / Y y o L q 7 m E w I H 0 g q G W O T f c 4 z R O k E w g H W t 7 g 1 q N l j g j I 3 l H B A T E t f 8 y x f 8 O h A N A C D g W A I u x Q t + B Q A C g B h w J A E X P s G h w K A C 3 M c Q g K A D V Y U L c h K A C U Q A 0 F g C I Q F A C K m O P D S P k A 0 M J 8 P 3 w H g g J A C a R 8 A C g C Q Q G g C A Q F g C L m x A h q K A C 0 Y E H d h a A A U A I p H w C K Q F A A K G J O X E f K B 4 A W L K g x C A o A J c x J C A o A N V B D A a C I O X k D D g W A F n A o A B R h h / o R D g W A E u Y U B A W A G k j 5 A F D E n L o J h w J A C x b U P Q g K A C X M a Q g K A D V Q Q w G g i D k 9 C o c C Q A s W 1 H 0 I C g A l k P I B o I g 5 A 4 c C Q A m i / w K K p S L O P l 2 A d g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a 6 c a 9 d d - 7 d e 9 - 4 f 6 6 - 9 b 1 4 - f b 2 5 e 3 1 4 2 d 0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 - 8 4 < / L a t i t u d e > < L o n g i t u d e > - 1 6 0 . 6 9 0 5 4 8 6 7 3 8 0 0 7 2 < / L o n g i t u d e > < R o t a t i o n > 0 < / R o t a t i o n > < P i v o t A n g l e > 0 . 0 0 1 7 9 7 9 1 2 4 8 2 0 2 6 8 0 0 9 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A t C S U R B V H h e 7 Z 3 Z c x T X F c b P 7 W U 2 i a W C E Q W Y g I U t M C a 2 g R j H p u z g 4 K Q q T 3 l I V R 7 8 k H 8 u V X n O i z e W r B j M v h q C B I h F B k E Q a J m t e 6 Z n c s 7 t H m k Q A 4 z Q 6 Z E q + X 7 D o d W t n p 4 u u r / 5 z j n d t z F f f n e m S Q A A F c y X x y A o A L Q w X 0 F Q A K j h J F M A g A I Q F A C K c M p 3 F i k f A E q Y r 4 5 D U A B o g Z Q P A E X M 1 3 A o A N R g Q Z 2 D o A B Q w n z 9 P Q Q F g B a o o Q B Q x H w D h w J A D R b U e Q g K A C W Q 8 g G g i P n m B B w K A C 3 g U A A o Y r 6 F Q w G g B g v q A g Q F g B L m 2 5 M Q F A B a o I Y C Q B E I C g B F z M G T F 5 H y A a A E H A o A R c z B U 3 A o A L S A Q w G g C A Q F g C L m 0 K l L S P k A U M I c O g 1 B A a A F U j 4 A F I G g A F C E U 7 7 L S P k A U M I c h q A A U M M c P g N B A a A F a i g A F G G H + g E O B Y A S c C g A F D F H z s K h l i v G c a l J H v F f y Q L 5 0 6 B m o 5 Y s A M s N C G o Z Y d w + M o V N V C p F F E U R N Z t N G / N x H I d c 1 y X f d 8 m p j Z H T K C a / A U s N B L U M c P s 3 0 0 z J p 3 q 9 P i u g T k J q x x i 2 q 2 Q q 4 v J M S N n m X b s M L B 0 s q C s Q 1 B L R z L I b V b 1 Z N 7 L L X i K k + b Q L y 0 Y 0 Q y s y j + 0 y 0 H v Q l F g i y m Y r T Z f M r C u 1 Y q G 0 v 7 f R a F D D 6 a e J 8 g D / H A s N 9 B b z 1 3 N w q F 5 i c p t o q u S y A P j k b 7 y a i F 5 E y 6 n C o E q 1 y h P a u B Y N j F 4 C h + o h D W + 9 F Z O k e P P F J H 7 i K p h K y 6 3 8 T J b c 7 A o a e w i n 6 i U s K P k H R 6 Q d k b u O Z q q Z 5 3 b v 1 q + K y H P j Z V l v c a 7 V 2 n 4 m W 5 C O B 9 1 9 U O e l n f c L o R t w q B 7 g 5 A a o F O Z t j T N f S C 0 K m S Y F d T k o N D v V I J M r U L 1 R o L H 7 l W Q J S B O n g 8 g Q q u H Q V D l P g 2 s C 2 j c Y 8 I J n 2 c D u d G v C S + Z 0 8 T y f n S p P x a p L p Q r X U x 3 3 E a E V T o d l C M X w 8 5 v p w F C F 3 l g T W R f q x P i 0 y y 6 S z K S A 1 F O S / o 2 M z n A + 2 H k / E T q B G i r F e H P z I O 3 e W L Z p n q R 7 Q n L Z 6 C k a i y u Z X o r j e u T 5 P g s r T 5 e v 3 O c l z + 4 r Q i d Q Q 6 X I j X v S z Y v r J m l l p y 2 c 5 + H w Z 4 u o X C 9 D 5 W C J d u L / B A g q J R q Z n 9 I H m 6 v J H M + z s P 4 2 n K U t n P r 1 H B G U 4 5 I r T s W i O n F y O P k F 0 A Z N i Z R i 9 + t z 7 n T 2 j k 9 H h v M U c d Y 3 + s j l F X q P M U 5 y U 6 1 P l Y B 3 p M M + I x Y f a E q k F L 4 J q R F F N D r h 0 q O S w 8 L i h U u I 1 G 5 W V K 7 L 4 d P 0 V K n j f i M W F 2 h K p B A 1 e o 2 n 8 q O h k Y f p t M M X y q y g b f r n 0 O X L N 2 U G o R y o o V K g 1 s j P N i K W D V Z R H H Z q a G q q b B c D X V B D p R A Z N 2 6 R S 8 3 U L f L W f K Z J v 3 k 7 s L F 7 U + e b W t 1 X + A q 0 b f u m 1 H M c y f D f S F q O 8 / Y b s f i A Q 6 W A S U 7 a b i / W i p E d 2 B 7 Q J 1 v D Z A n R v a m n D 8 0 u F p g I 7 c C 2 g D 7 n d V / r 7 1 6 t V k g N u b t d p n K f X 9 w s k f s K g S 6 O 4 c O P l + 5 r Z U 5 u R i W a q n T 3 f b V / K I i 7 Q 2 2 8 u 7 H O b h Q L U 7 j e V o v J u r t e 7 3 5 Y h j R H G o 3 2 i M U l 6 Q l e u i 8 4 V A r c n j B 0 7 G a G z o / 5 y Z I X 4 z / n K O z d P C e a L W t i k b Y Q V x P H 8 l 5 y B M W J Z B B j N D + i p 7 c H d E A N l U L I C V w M Z O b l z H e m d l b k 4 p r q 0 z d D y v l z b t X O t n U v F k a D h e O b G r k c B Z / X b c Z i s o J q 2 2 e E T s C h U q B e 7 z 4 d e 6 + L 1 E 3 E 1 J 9 9 W l C V m q E q x 4 b V z 6 + D p F Z 6 f 2 C C 3 l 9 f p H f W T N D Q T 6 Z p 5 8 A M v b O u R G + s m k 7 W A p p A U C l Q D w P b B O i G s c n u 7 p z w 2 1 Z 7 M O 3 Q 1 X G P / l O M E 4 z P t w U d u 3 9 7 1 k / Q u X s F X i c i z / N s 3 S S N i H q t R q V i 2 a a N Q B c 0 J V J 4 1 c M q 1 b p 0 q S h a + F k 9 / N C j U m i s q C 7 8 6 N G D o m t v v B U X a 2 1 N m g / H R / u o U g 3 p y F V D f 7 9 G F I Y 1 j p C C I C D D R 9 5 x v N l 9 x k v n B Y d K g W Y j p L D a 3 Q j Z x + W F C 6 r G 5 t d 6 1 4 N p l y 6 x q O R 6 r d R t k h 7 a R k Q t p F o t o B q 7 p Q 0 W 0 f i T k K r V K l U q V X a 0 p b m n 8 H 8 d N C V S i B W F J o V B x T 5 5 q B s e z C z s e + 2 z o Z A q 7 F C d K I e c c o q Y 2 I l i U c n P s a g m i y F N T k 3 R k y e T t H r t Q M d 9 R y w u 4 F A p M L A 2 T 0 G l y C 5 V p n p 9 7 m L t 8 7 g w 5 t M 4 1 0 X d Y o + d / D W P p 5 y J I 2 y 5 E 6 e g I c f t h w H / v k 4 h r 7 N t z 7 7 k X U A T P o p t 8 k K o h O e 5 7 E 4 l T q 9 K F H D q J 2 3 0 l 3 H x R 5 / + e T 2 T z L 2 c + U 1 0 a T i I e E Q 4 I a d 3 4 o 4 S Q S t 4 P 6 o c 0 z M l L p w N Z f M F f l f n / U e 8 e t j L I A j 9 W L P S o U p p h q r l l l N 1 0 a T o f K n p G a p 1 Y 2 u m F n J N q e V E U i v F U w l O O / m z J Q I W t + z L n f F p 2 r J 1 q O M + I x Y f S P l S Y n B w H V W K U / Y k l p N Z T m o 5 6 S U t e x 4 i l M f l u U P S a U 0 Z o H j 0 R u x k 0 s m z Q h L x W G e K U 7 t 6 K P V b h Z 0 p m f J n V 8 s i q B l a u z p L 2 / Z + a t 8 P 9 D H / + u F 6 l 9 + L Y K G M j N y j 8 U c h 9 f W v p l y + j z K 5 P P l + h j w / G w / 0 m 8 0 P n k b q I 5 G V H B i 5 v m S f R c E R 2 S P V p E b U o D q 7 U o N d T 6 a R T G u 1 W F y 2 s x e n e C 0 h V V h I p e l J F l e J 9 u / d Q m 9 / u F 8 2 B F I A D p U i b 7 2 1 g Y L S J J W K k 1 R O 0 r 9 q R e q q k n U R 6 c T J f X V y R 0 O 7 H 4 m J i X h E S L V 6 k 0 X D 9 V E 9 v i B r 6 y P r R n E X 0 Q a L J 5 7 n s O k d h 3 w O h 7 h S p T h t P 7 e v k I O Y U o Y d 6 s b c k Q T q R C y G Q 4 f O U 3 7 F K s o X + u 1 D J / 1 M z j 6 A 0 v U 8 + 3 8 7 y R O J Z H h 6 6 0 H / c z R n h 1 v Y 8 U x y l 3 g U U c S p n r i S i F F q s 9 i h w q S r F 4 u s W m F 3 q h R Z y C w m F r O M 0 v 3 i j 7 + n l S v 7 k 2 2 D N D B H I a j U u X H 9 D l 0 d H q d C 3 0 r K c O q X Z V F 5 k v o l o h J B y Q k / J 6 i W q F q C S g Y I y t C L D o I S M V l B J b W U 7 e i x I 0 m q J 4 0 R 2 f b u P e / S L z 7 e n W w X p I U 5 e g W C 6 g V X r 9 y k a y P 3 K V d Y S b l c w T 7 N V R 4 + K U 8 h s q J y X H s 7 k H W q 5 D 1 y Y E R M 7 Q M E 7 X g m r p v i I R k s p k R Q t m V u U 8 C 4 d q p w 7 S T X w k R M O 3 Z u p 8 8 O f B R v F K Q K B N V D L p y 7 Q s M j 4 5 T r a 6 V + L C o v d q q 4 S S E u l Z S 1 4 l R W T K 1 o i S k O K 6 Q 2 d 7 L O Z O s p a U Q U 7 R 0 S s r 2 h o a 3 0 6 9 + i q 9 c r W F A 3 I a g e c v H c V b p 4 a Y S y + T Z R c f o n D 6 G 0 g r K i m k v 7 n n U o G c s U N y i i e k t M U j + J M 8 V N C U F q s 5 0 / 2 0 G f 7 N 9 r 5 0 F v g K C W g F q t T n / + 0 1 / I c L p n R W X r q V h U x m 2 v p V q C 4 m g X l N R O L C g r p u Q G W O n 8 i X O J K P P 5 H P 3 h i 9 9 R f 3 + f 3 Q b o H e a 7 q x D U U n H l 8 j U a O X + C H l e y Z D x J / y T 1 Y 6 d K O n 7 t a d 9 c / R S x Q 9 V Y S C K o w N Z R g q w v Y 5 4 + 2 v d z e m / X D r s M 9 B 4 I a h k w e v M 2 H T 5 4 1 D q X C M M x 0 q B w q D / L b h a R f e R X W G 8 J S p 5 Y F A 9 e b D m Z 7 3 v 0 y 1 9 9 T E P b B u 0 8 W D p Y U K M Q 1 D J B O n e 3 R u / S n f P / s I 5 U 4 3 m Z l s s V m 7 5 N l A x N V + W a l a F s N k M f f L i b t u / Y y o L q 7 m E w I H 0 g q G W O T f c 4 z R O k E w g H W t 7 g 1 q N l j g j I 3 l H B A T E t f 8 y x f 8 O h A N A C D g W A I u x Q t + B Q A C g B h w J A E X P s G h w K A C 3 M c Q g K A D V Y U L c h K A C U Q A 0 F g C I Q F A C K m O P D S P k A 0 M J 8 P 3 w H g g J A C a R 8 A C g C Q Q G g C A Q F g C L m x A h q K A C 0 Y E H d h a A A U A I p H w C K Q F A A K G J O X E f K B 4 A W L K g x C A o A J c x J C A o A N V B D A a C I O X k D D g W A F n A o A B R h h / o R D g W A E u Y U B A W A G k j 5 A F D E n L o J h w J A C x b U P Q g K A C X M a Q g K A D V Q Q w G g i D k 9 C o c C Q A s W 1 H 0 I C g A l k P I B o I g 5 A 4 c C Q A m i / w K K p S L O P l 2 A d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 G u i d = " 4 3 5 5 5 b 4 6 - 4 d 6 d - 4 0 0 6 - 8 9 4 c - 2 0 b c c 1 a d d 3 4 1 "   R e v = " 1 "   R e v G u i d = " b 4 6 d 8 3 f 1 - 7 d a d - 4 b 1 b - a 6 0 f - 6 c a 2 4 9 3 4 f 2 f 5 " 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876AE96-D077-46EE-9E65-BF0CA303597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7A5FE9C-EC47-453C-A6BC-5CD21DB9543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Dumaresq</dc:creator>
  <cp:lastModifiedBy>Philip Dumaresq</cp:lastModifiedBy>
  <dcterms:created xsi:type="dcterms:W3CDTF">2016-04-11T15:10:33Z</dcterms:created>
  <dcterms:modified xsi:type="dcterms:W3CDTF">2016-04-19T18:12:14Z</dcterms:modified>
</cp:coreProperties>
</file>