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evelop\notes\typst\apu_final_year_project\"/>
    </mc:Choice>
  </mc:AlternateContent>
  <xr:revisionPtr revIDLastSave="0" documentId="13_ncr:1_{38240F54-BD50-454B-A9F7-9A0729978615}" xr6:coauthVersionLast="47" xr6:coauthVersionMax="47" xr10:uidLastSave="{00000000-0000-0000-0000-000000000000}"/>
  <bookViews>
    <workbookView xWindow="-120" yWindow="-120" windowWidth="38640" windowHeight="21840" xr2:uid="{00000000-000D-0000-FFFF-FFFF00000000}"/>
  </bookViews>
  <sheets>
    <sheet name="Project schedule" sheetId="11" r:id="rId1"/>
    <sheet name="About" sheetId="12" r:id="rId2"/>
  </sheets>
  <definedNames>
    <definedName name="Display_Week">'Project schedule'!$AH$2</definedName>
    <definedName name="_xlnm.Print_Titles" localSheetId="0">'Project schedule'!$4:$6</definedName>
    <definedName name="Project_Start">'Project schedule'!$AH$1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A5" i="11" l="1"/>
  <c r="GA4" i="11" s="1"/>
  <c r="GB5" i="11"/>
  <c r="GC5" i="11" s="1"/>
  <c r="GA6" i="11"/>
  <c r="GB6" i="11"/>
  <c r="AH1" i="11"/>
  <c r="D9" i="11" s="1"/>
  <c r="G24" i="11"/>
  <c r="G7" i="11"/>
  <c r="GD5" i="11" l="1"/>
  <c r="GC6" i="11"/>
  <c r="H5" i="11"/>
  <c r="G20" i="11"/>
  <c r="G15" i="11"/>
  <c r="G8" i="11"/>
  <c r="GE5" i="11" l="1"/>
  <c r="GD6" i="11"/>
  <c r="E9" i="11"/>
  <c r="D10" i="11" s="1"/>
  <c r="E10" i="11" s="1"/>
  <c r="D11" i="11" s="1"/>
  <c r="E11" i="11" s="1"/>
  <c r="D12" i="11" s="1"/>
  <c r="E12" i="11" s="1"/>
  <c r="D13" i="11" s="1"/>
  <c r="E13" i="11" s="1"/>
  <c r="D14" i="11" s="1"/>
  <c r="E14" i="11" s="1"/>
  <c r="D16" i="11" s="1"/>
  <c r="G25" i="11"/>
  <c r="H6" i="11"/>
  <c r="GF5" i="11" l="1"/>
  <c r="GE6" i="11"/>
  <c r="G9" i="11"/>
  <c r="I5" i="11"/>
  <c r="J5" i="11" s="1"/>
  <c r="K5" i="11" s="1"/>
  <c r="L5" i="11" s="1"/>
  <c r="M5" i="11" s="1"/>
  <c r="N5" i="11" s="1"/>
  <c r="O5" i="11" s="1"/>
  <c r="H4" i="11"/>
  <c r="GG5" i="11" l="1"/>
  <c r="GG6" i="11" s="1"/>
  <c r="GF6" i="11"/>
  <c r="E16" i="11"/>
  <c r="D17" i="11" s="1"/>
  <c r="G16" i="11"/>
  <c r="G10" i="11"/>
  <c r="O4" i="11"/>
  <c r="P5" i="11"/>
  <c r="Q5" i="11" s="1"/>
  <c r="R5" i="11" s="1"/>
  <c r="S5" i="11" s="1"/>
  <c r="T5" i="11" s="1"/>
  <c r="U5" i="11" s="1"/>
  <c r="V5" i="11" s="1"/>
  <c r="I6" i="11"/>
  <c r="E17" i="11" l="1"/>
  <c r="D18" i="11" s="1"/>
  <c r="G13" i="11"/>
  <c r="G12" i="11"/>
  <c r="G11" i="11"/>
  <c r="V4" i="11"/>
  <c r="W5" i="11"/>
  <c r="X5" i="11" s="1"/>
  <c r="Y5" i="11" s="1"/>
  <c r="Z5" i="11" s="1"/>
  <c r="AA5" i="11" s="1"/>
  <c r="AB5" i="11" s="1"/>
  <c r="AC5" i="11" s="1"/>
  <c r="J6" i="11"/>
  <c r="G17" i="11" l="1"/>
  <c r="E18" i="11"/>
  <c r="D19" i="11" s="1"/>
  <c r="AD5" i="11"/>
  <c r="AE5" i="11" s="1"/>
  <c r="AF5" i="11" s="1"/>
  <c r="AG5" i="11" s="1"/>
  <c r="AH5" i="11" s="1"/>
  <c r="AI5" i="11" s="1"/>
  <c r="AC4" i="11"/>
  <c r="K6" i="11"/>
  <c r="G18" i="11" l="1"/>
  <c r="E19" i="11"/>
  <c r="D21" i="11" s="1"/>
  <c r="AJ5" i="11"/>
  <c r="AK5" i="11" s="1"/>
  <c r="AL5" i="11" s="1"/>
  <c r="AM5" i="11" s="1"/>
  <c r="AN5" i="11" s="1"/>
  <c r="AO5" i="11" s="1"/>
  <c r="AP5" i="11" s="1"/>
  <c r="L6" i="11"/>
  <c r="G19" i="11" l="1"/>
  <c r="AQ5" i="11"/>
  <c r="AR5" i="11" s="1"/>
  <c r="AJ4" i="11"/>
  <c r="M6" i="11"/>
  <c r="E21" i="11" l="1"/>
  <c r="D22" i="11" s="1"/>
  <c r="AS5" i="11"/>
  <c r="AR6" i="11"/>
  <c r="AQ4" i="11"/>
  <c r="N6" i="11"/>
  <c r="G21" i="11" l="1"/>
  <c r="E22" i="11"/>
  <c r="D23" i="11" s="1"/>
  <c r="G22" i="11"/>
  <c r="AT5" i="11"/>
  <c r="AS6" i="11"/>
  <c r="E23" i="11" l="1"/>
  <c r="AU5" i="11"/>
  <c r="AT6" i="11"/>
  <c r="O6" i="11"/>
  <c r="P6" i="11"/>
  <c r="G23" i="11" l="1"/>
  <c r="AV5" i="1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L6" i="11"/>
  <c r="BM5" i="11"/>
  <c r="BK6" i="11"/>
  <c r="AF6" i="11"/>
  <c r="BN5" i="11" l="1"/>
  <c r="BM6" i="11"/>
  <c r="AG6" i="11"/>
  <c r="BO5" i="11" l="1"/>
  <c r="BN6" i="11"/>
  <c r="AH6" i="11"/>
  <c r="BP5" i="11" l="1"/>
  <c r="BO6" i="11"/>
  <c r="AI6" i="11"/>
  <c r="BQ5" i="11" l="1"/>
  <c r="BP6" i="11"/>
  <c r="AJ6" i="11"/>
  <c r="BR5" i="11" l="1"/>
  <c r="BQ6" i="11"/>
  <c r="AK6" i="11"/>
  <c r="BR6" i="11" l="1"/>
  <c r="BS5" i="11"/>
  <c r="AL6" i="11"/>
  <c r="BS4" i="11" l="1"/>
  <c r="BT5" i="11"/>
  <c r="BS6" i="11"/>
  <c r="AM6" i="11"/>
  <c r="BU5" i="11" l="1"/>
  <c r="BT6" i="11"/>
  <c r="AN6" i="11"/>
  <c r="BU6" i="11" l="1"/>
  <c r="BV5" i="11"/>
  <c r="AO6" i="11"/>
  <c r="BV6" i="11" l="1"/>
  <c r="BW5" i="11"/>
  <c r="AP6" i="11"/>
  <c r="BW6" i="11" l="1"/>
  <c r="BX5" i="11"/>
  <c r="AQ6" i="11"/>
  <c r="BX6" i="11" l="1"/>
  <c r="BY5" i="11"/>
  <c r="BY6" i="11" l="1"/>
  <c r="BZ5" i="11"/>
  <c r="BZ6" i="11" l="1"/>
  <c r="BZ4" i="11"/>
  <c r="CA5" i="11"/>
  <c r="CA6" i="11" l="1"/>
  <c r="CB5" i="11"/>
  <c r="CB6" i="11" l="1"/>
  <c r="CC5" i="11"/>
  <c r="CC6" i="11" l="1"/>
  <c r="CD5" i="11"/>
  <c r="CD6" i="11" l="1"/>
  <c r="CE5" i="11"/>
  <c r="CE6" i="11" l="1"/>
  <c r="CF5" i="11"/>
  <c r="CF6" i="11" l="1"/>
  <c r="CG5" i="11"/>
  <c r="CG4" i="11" l="1"/>
  <c r="CH5" i="11"/>
  <c r="CG6" i="11"/>
  <c r="CH6" i="11" l="1"/>
  <c r="CI5" i="11"/>
  <c r="CI6" i="11" l="1"/>
  <c r="CJ5" i="11"/>
  <c r="CJ6" i="11" l="1"/>
  <c r="CK5" i="11"/>
  <c r="CK6" i="11" l="1"/>
  <c r="CL5" i="11"/>
  <c r="CL6" i="11" l="1"/>
  <c r="CM5" i="11"/>
  <c r="CM6" i="11" l="1"/>
  <c r="CN5" i="11"/>
  <c r="CN4" i="11" l="1"/>
  <c r="CN6" i="11"/>
  <c r="CO5" i="11"/>
  <c r="CP5" i="11" l="1"/>
  <c r="CO6" i="11"/>
  <c r="CP6" i="11" l="1"/>
  <c r="CQ5" i="11"/>
  <c r="CR5" i="11" l="1"/>
  <c r="CQ6" i="11"/>
  <c r="CS5" i="11" l="1"/>
  <c r="CR6" i="11"/>
  <c r="CT5" i="11" l="1"/>
  <c r="CS6" i="11"/>
  <c r="CU5" i="11" l="1"/>
  <c r="CT6" i="11"/>
  <c r="CV5" i="11" l="1"/>
  <c r="CU6" i="11"/>
  <c r="CU4" i="11"/>
  <c r="CV6" i="11" l="1"/>
  <c r="CW5" i="11"/>
  <c r="CX5" i="11" l="1"/>
  <c r="CW6" i="11"/>
  <c r="CY5" i="11" l="1"/>
  <c r="CX6" i="11"/>
  <c r="CY6" i="11" l="1"/>
  <c r="CZ5" i="11"/>
  <c r="DA5" i="11" l="1"/>
  <c r="CZ6" i="11"/>
  <c r="DB5" i="11" l="1"/>
  <c r="DA6" i="11"/>
  <c r="DB4" i="11" l="1"/>
  <c r="DB6" i="11"/>
  <c r="DC5" i="11"/>
  <c r="DD5" i="11" l="1"/>
  <c r="DC6" i="11"/>
  <c r="DE5" i="11" l="1"/>
  <c r="DD6" i="11"/>
  <c r="DF5" i="11" l="1"/>
  <c r="DE6" i="11"/>
  <c r="DG5" i="11" l="1"/>
  <c r="DF6" i="11"/>
  <c r="DH5" i="11" l="1"/>
  <c r="DG6" i="11"/>
  <c r="DI5" i="11" l="1"/>
  <c r="DH6" i="11"/>
  <c r="DJ5" i="11" l="1"/>
  <c r="DI6" i="11"/>
  <c r="DI4" i="11"/>
  <c r="DK5" i="11" l="1"/>
  <c r="DJ6" i="11"/>
  <c r="DK6" i="11" l="1"/>
  <c r="DL5" i="11"/>
  <c r="DL6" i="11" l="1"/>
  <c r="DM5" i="11"/>
  <c r="DN5" i="11" l="1"/>
  <c r="DM6" i="11"/>
  <c r="DO5" i="11" l="1"/>
  <c r="DN6" i="11"/>
  <c r="DP5" i="11" l="1"/>
  <c r="DO6" i="11"/>
  <c r="DP4" i="11" l="1"/>
  <c r="DP6" i="11"/>
  <c r="DQ5" i="11"/>
  <c r="DQ6" i="11" l="1"/>
  <c r="DR5" i="11"/>
  <c r="DS5" i="11" l="1"/>
  <c r="DR6" i="11"/>
  <c r="DT5" i="11" l="1"/>
  <c r="DS6" i="11"/>
  <c r="DU5" i="11" l="1"/>
  <c r="DT6" i="11"/>
  <c r="DV5" i="11" l="1"/>
  <c r="DU6" i="11"/>
  <c r="DV6" i="11" l="1"/>
  <c r="DW5" i="11"/>
  <c r="DW4" i="11" l="1"/>
  <c r="DX5" i="11"/>
  <c r="DW6" i="11"/>
  <c r="DX6" i="11" l="1"/>
  <c r="DY5" i="11"/>
  <c r="DY6" i="11" l="1"/>
  <c r="DZ5" i="11"/>
  <c r="DZ6" i="11" l="1"/>
  <c r="EA5" i="11"/>
  <c r="EA6" i="11" l="1"/>
  <c r="EB5" i="11"/>
  <c r="EB6" i="11" l="1"/>
  <c r="EC5" i="11"/>
  <c r="EC6" i="11" l="1"/>
  <c r="ED5" i="11"/>
  <c r="ED4" i="11" l="1"/>
  <c r="ED6" i="11"/>
  <c r="EE5" i="11"/>
  <c r="EE6" i="11" l="1"/>
  <c r="EF5" i="11"/>
  <c r="EG5" i="11" l="1"/>
  <c r="EF6" i="11"/>
  <c r="EH5" i="11" l="1"/>
  <c r="EG6" i="11"/>
  <c r="EI5" i="11" l="1"/>
  <c r="EH6" i="11"/>
  <c r="EJ5" i="11" l="1"/>
  <c r="EI6" i="11"/>
  <c r="EK5" i="11" l="1"/>
  <c r="EJ6" i="11"/>
  <c r="EL5" i="11" l="1"/>
  <c r="EK6" i="11"/>
  <c r="EK4" i="11"/>
  <c r="EM5" i="11" l="1"/>
  <c r="EL6" i="11"/>
  <c r="EM6" i="11" l="1"/>
  <c r="EN5" i="11"/>
  <c r="EN6" i="11" l="1"/>
  <c r="EO5" i="11"/>
  <c r="EO6" i="11" l="1"/>
  <c r="EP5" i="11"/>
  <c r="EP6" i="11" l="1"/>
  <c r="EQ5" i="11"/>
  <c r="EQ6" i="11" l="1"/>
  <c r="ER5" i="11"/>
  <c r="ER6" i="11" l="1"/>
  <c r="ER4" i="11"/>
  <c r="ES5" i="11"/>
  <c r="ES6" i="11" l="1"/>
  <c r="ET5" i="11"/>
  <c r="EU5" i="11" l="1"/>
  <c r="ET6" i="11"/>
  <c r="EU6" i="11" l="1"/>
  <c r="EV5" i="11"/>
  <c r="EW5" i="11" l="1"/>
  <c r="EV6" i="11"/>
  <c r="EX5" i="11" l="1"/>
  <c r="EW6" i="11"/>
  <c r="EY5" i="11" l="1"/>
  <c r="EX6" i="11"/>
  <c r="EZ5" i="11" l="1"/>
  <c r="EY4" i="11"/>
  <c r="EY6" i="11"/>
  <c r="FA5" i="11" l="1"/>
  <c r="EZ6" i="11"/>
  <c r="FB5" i="11" l="1"/>
  <c r="FA6" i="11"/>
  <c r="FC5" i="11" l="1"/>
  <c r="FB6" i="11"/>
  <c r="FC6" i="11" l="1"/>
  <c r="FD5" i="11"/>
  <c r="FD6" i="11" l="1"/>
  <c r="FE5" i="11"/>
  <c r="FE6" i="11" l="1"/>
  <c r="FF5" i="11"/>
  <c r="FF4" i="11" l="1"/>
  <c r="FG5" i="11"/>
  <c r="FF6" i="11"/>
  <c r="FG6" i="11" l="1"/>
  <c r="FH5" i="11"/>
  <c r="FH6" i="11" l="1"/>
  <c r="FI5" i="11"/>
  <c r="FI6" i="11" l="1"/>
  <c r="FJ5" i="11"/>
  <c r="FJ6" i="11" l="1"/>
  <c r="FK5" i="11"/>
  <c r="FK6" i="11" l="1"/>
  <c r="FL5" i="11"/>
  <c r="FL6" i="11" l="1"/>
  <c r="FM5" i="11"/>
  <c r="FM4" i="11" l="1"/>
  <c r="FN5" i="11"/>
  <c r="FM6" i="11"/>
  <c r="FN6" i="11" l="1"/>
  <c r="FO5" i="11"/>
  <c r="FO6" i="11" l="1"/>
  <c r="FP5" i="11"/>
  <c r="FP6" i="11" l="1"/>
  <c r="FQ5" i="11"/>
  <c r="FQ6" i="11" l="1"/>
  <c r="FR5" i="11"/>
  <c r="FR6" i="11" l="1"/>
  <c r="FS5" i="11"/>
  <c r="FS6" i="11" l="1"/>
  <c r="FT5" i="11"/>
  <c r="FT6" i="11" l="1"/>
  <c r="FT4" i="11"/>
  <c r="FU5" i="11"/>
  <c r="FV5" i="11" l="1"/>
  <c r="FU6" i="11"/>
  <c r="FV6" i="11" l="1"/>
  <c r="FW5" i="11"/>
  <c r="FW6" i="11" l="1"/>
  <c r="FX5" i="11"/>
  <c r="FX6" i="11" l="1"/>
  <c r="FY5" i="11"/>
  <c r="FY6" i="11" l="1"/>
  <c r="FZ5" i="11"/>
  <c r="FZ6" i="11" s="1"/>
</calcChain>
</file>

<file path=xl/sharedStrings.xml><?xml version="1.0" encoding="utf-8"?>
<sst xmlns="http://schemas.openxmlformats.org/spreadsheetml/2006/main" count="42" uniqueCount="40">
  <si>
    <t>Insert new rows ABOVE this one</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</si>
  <si>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</si>
  <si>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</si>
  <si>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</si>
  <si>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</si>
  <si>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</si>
  <si>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</si>
  <si>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</si>
  <si>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</si>
  <si>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</si>
  <si>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</si>
  <si>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</si>
  <si>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</si>
  <si>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</si>
  <si>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</si>
  <si>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</si>
  <si>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</si>
  <si>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</si>
  <si>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</si>
  <si>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</si>
  <si>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</si>
  <si>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Project Title</t>
  </si>
  <si>
    <t>DURTAION</t>
  </si>
  <si>
    <t>Introduction</t>
  </si>
  <si>
    <t>Summary</t>
  </si>
  <si>
    <t>Chapter 4: Design and Implementation</t>
  </si>
  <si>
    <t>Design</t>
  </si>
  <si>
    <t>Interface Design</t>
  </si>
  <si>
    <t>Execution</t>
  </si>
  <si>
    <t>Screenshot</t>
  </si>
  <si>
    <t>Chapter 5: Result and Discussion</t>
  </si>
  <si>
    <t>Testing Design / Plan</t>
  </si>
  <si>
    <t>System Testing and Discussion</t>
  </si>
  <si>
    <t>Chapter 6: Conclusion</t>
  </si>
  <si>
    <t>Critical Evaluation</t>
  </si>
  <si>
    <t>Limitations</t>
  </si>
  <si>
    <t>Recommendation</t>
  </si>
  <si>
    <t>Graphics Content in Real-Time Video Games</t>
  </si>
  <si>
    <t>Establishing a Framework for Interactive and Dynamic Vector</t>
  </si>
  <si>
    <t>FYP Report Part 2 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</si>
</sst>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
      <b/>
      <sz val="14"/>
      <color theme="9"/>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s>
  <borders count="16">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applyNumberFormat="0" applyFill="0" applyBorder="0" applyAlignment="0" applyProtection="0">
      <alignment vertical="top"/>
      <protection locked="0"/>
    </xf>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2"/>
    <xf numFmtId="0" fontId="13" fillId="0" borderId="0" xfId="2" applyAlignment="1">
      <alignment wrapText="1"/>
    </xf>
    <xf numFmtId="0" fontId="13" fillId="0" borderId="0" xfId="0" applyFont="1" applyAlignment="1">
      <alignment horizontal="center"/>
    </xf>
    <xf numFmtId="0" fontId="3" fillId="0" borderId="0" xfId="0" applyFont="1" applyAlignment="1">
      <alignment horizontal="center" vertical="center"/>
    </xf>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4" borderId="13" xfId="0" applyNumberFormat="1" applyFont="1" applyFill="1" applyBorder="1" applyAlignment="1">
      <alignment horizontal="center" vertical="center"/>
    </xf>
    <xf numFmtId="167" fontId="21" fillId="4" borderId="11" xfId="0" applyNumberFormat="1" applyFont="1" applyFill="1" applyBorder="1" applyAlignment="1">
      <alignment horizontal="center" vertical="center"/>
    </xf>
    <xf numFmtId="167" fontId="21" fillId="4" borderId="12" xfId="0" applyNumberFormat="1" applyFont="1" applyFill="1" applyBorder="1" applyAlignment="1">
      <alignment horizontal="center" vertical="center"/>
    </xf>
    <xf numFmtId="0" fontId="22" fillId="2" borderId="10" xfId="0" applyFont="1" applyFill="1" applyBorder="1" applyAlignment="1">
      <alignment horizontal="center" vertical="center" shrinkToFit="1"/>
    </xf>
    <xf numFmtId="0" fontId="22" fillId="2" borderId="7" xfId="0" applyFont="1" applyFill="1" applyBorder="1" applyAlignment="1">
      <alignment horizontal="center" vertical="center" shrinkToFit="1"/>
    </xf>
    <xf numFmtId="0" fontId="22" fillId="2" borderId="8" xfId="0" applyFont="1" applyFill="1" applyBorder="1" applyAlignment="1">
      <alignment horizontal="center" vertical="center" shrinkToFit="1"/>
    </xf>
    <xf numFmtId="0" fontId="19" fillId="0" borderId="0" xfId="0" applyFont="1"/>
    <xf numFmtId="0" fontId="4" fillId="0" borderId="3" xfId="0" applyFont="1" applyBorder="1" applyAlignment="1">
      <alignment vertical="center"/>
    </xf>
    <xf numFmtId="0" fontId="4" fillId="0" borderId="5"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19" fillId="0" borderId="0" xfId="11" applyFont="1" applyBorder="1">
      <alignment horizontal="left" vertical="center" indent="2"/>
    </xf>
    <xf numFmtId="164" fontId="19" fillId="0" borderId="0" xfId="9" applyFont="1" applyBorder="1">
      <alignment horizontal="center" vertical="center"/>
    </xf>
    <xf numFmtId="0" fontId="24" fillId="2" borderId="0" xfId="0" applyFont="1" applyFill="1" applyAlignment="1">
      <alignment horizontal="left" vertical="center" indent="1"/>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5"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30" fillId="0" borderId="0" xfId="4" applyFont="1" applyAlignment="1">
      <alignment horizontal="left"/>
    </xf>
    <xf numFmtId="0" fontId="19" fillId="0" borderId="15" xfId="11" applyFont="1" applyFill="1" applyBorder="1">
      <alignment horizontal="left" vertical="center" indent="2"/>
    </xf>
    <xf numFmtId="164" fontId="19" fillId="0" borderId="15" xfId="9" applyFont="1" applyFill="1" applyBorder="1">
      <alignment horizontal="center" vertical="center"/>
    </xf>
    <xf numFmtId="0" fontId="23" fillId="0" borderId="15" xfId="0" applyFont="1" applyBorder="1" applyAlignment="1">
      <alignment horizontal="left" vertical="center" indent="1"/>
    </xf>
    <xf numFmtId="164" fontId="19" fillId="0" borderId="15"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15" fillId="0" borderId="0" xfId="0" applyFont="1" applyAlignment="1">
      <alignment horizontal="center"/>
    </xf>
    <xf numFmtId="0" fontId="19" fillId="0" borderId="0" xfId="0" applyFont="1" applyAlignment="1">
      <alignment horizontal="center" wrapText="1"/>
    </xf>
    <xf numFmtId="0" fontId="19" fillId="0" borderId="15" xfId="10" applyFont="1" applyFill="1" applyBorder="1">
      <alignment horizontal="center" vertical="center"/>
    </xf>
    <xf numFmtId="0" fontId="19" fillId="0" borderId="0" xfId="10" applyFont="1" applyBorder="1">
      <alignment horizontal="center" vertical="center"/>
    </xf>
    <xf numFmtId="0" fontId="24" fillId="2" borderId="0" xfId="0" applyFont="1" applyFill="1" applyAlignment="1">
      <alignment horizontal="center" vertical="center"/>
    </xf>
    <xf numFmtId="0" fontId="7" fillId="0" borderId="0" xfId="0" applyFont="1" applyAlignment="1">
      <alignment horizontal="center"/>
    </xf>
    <xf numFmtId="0" fontId="8" fillId="0" borderId="0" xfId="1" applyFont="1" applyAlignment="1" applyProtection="1">
      <alignment horizontal="center"/>
    </xf>
    <xf numFmtId="0" fontId="31" fillId="0" borderId="0" xfId="6" applyFont="1" applyAlignment="1">
      <alignment horizontal="left" vertical="center"/>
    </xf>
    <xf numFmtId="165" fontId="27" fillId="0" borderId="0" xfId="8" applyFont="1" applyBorder="1" applyAlignment="1">
      <alignment horizontal="left"/>
    </xf>
    <xf numFmtId="0" fontId="27" fillId="0" borderId="0" xfId="0" applyFont="1" applyAlignment="1">
      <alignment horizontal="left"/>
    </xf>
    <xf numFmtId="166" fontId="19" fillId="2" borderId="6" xfId="0" applyNumberFormat="1" applyFont="1" applyFill="1" applyBorder="1" applyAlignment="1">
      <alignment horizontal="center" vertical="center" wrapText="1"/>
    </xf>
    <xf numFmtId="166" fontId="19" fillId="2" borderId="12" xfId="0" applyNumberFormat="1" applyFont="1" applyFill="1" applyBorder="1" applyAlignment="1">
      <alignment horizontal="center" vertical="center" wrapText="1"/>
    </xf>
    <xf numFmtId="166" fontId="19" fillId="2" borderId="11" xfId="0" applyNumberFormat="1" applyFont="1" applyFill="1" applyBorder="1" applyAlignment="1">
      <alignment horizontal="center" vertical="center" wrapText="1"/>
    </xf>
    <xf numFmtId="0" fontId="20" fillId="3" borderId="9" xfId="0" applyFont="1" applyFill="1" applyBorder="1" applyAlignment="1">
      <alignment horizontal="center" vertical="center"/>
    </xf>
    <xf numFmtId="0" fontId="4" fillId="2" borderId="14" xfId="0" applyFont="1" applyFill="1" applyBorder="1"/>
    <xf numFmtId="0" fontId="26" fillId="0" borderId="0" xfId="7" applyFont="1" applyAlignment="1">
      <alignment horizontal="left"/>
    </xf>
    <xf numFmtId="0" fontId="4" fillId="0" borderId="0" xfId="0" applyFont="1"/>
    <xf numFmtId="0" fontId="13" fillId="0" borderId="0" xfId="2" applyAlignment="1">
      <alignment wrapText="1"/>
    </xf>
    <xf numFmtId="0" fontId="20" fillId="3" borderId="9" xfId="0" applyFont="1" applyFill="1" applyBorder="1" applyAlignment="1">
      <alignment horizontal="left" vertical="center" indent="1"/>
    </xf>
    <xf numFmtId="0" fontId="4" fillId="2" borderId="14" xfId="0" applyFont="1" applyFill="1" applyBorder="1" applyAlignment="1">
      <alignment horizontal="left" indent="1"/>
    </xf>
    <xf numFmtId="0" fontId="4" fillId="2" borderId="14" xfId="0" applyFont="1" applyFill="1" applyBorder="1" applyAlignment="1">
      <alignment horizont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6">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G28"/>
  <sheetViews>
    <sheetView showGridLines="0" tabSelected="1" showRuler="0" zoomScale="52" zoomScaleNormal="52" zoomScalePageLayoutView="70" workbookViewId="0">
      <selection activeCell="DC36" sqref="DC36"/>
    </sheetView>
  </sheetViews>
  <sheetFormatPr defaultColWidth="8.75" defaultRowHeight="30" customHeight="1" x14ac:dyDescent="0.2"/>
  <cols>
    <col min="1" max="1" width="2.75" style="12" customWidth="1"/>
    <col min="2" max="2" width="32.375" customWidth="1"/>
    <col min="3" max="3" width="16.75" style="2" customWidth="1"/>
    <col min="4" max="4" width="10.75" style="2" customWidth="1"/>
    <col min="5" max="5" width="10.75" customWidth="1"/>
    <col min="6" max="6" width="2.75" customWidth="1"/>
    <col min="7" max="7" width="6" hidden="1" customWidth="1"/>
    <col min="8" max="64" width="2.75" customWidth="1"/>
    <col min="65" max="65" width="2.5" bestFit="1" customWidth="1"/>
    <col min="66" max="66" width="2.75" bestFit="1" customWidth="1"/>
    <col min="67" max="68" width="2.5" bestFit="1" customWidth="1"/>
    <col min="69" max="69" width="2.625" bestFit="1" customWidth="1"/>
    <col min="70" max="70" width="3.125" customWidth="1"/>
    <col min="71" max="71" width="3" bestFit="1" customWidth="1"/>
    <col min="72" max="77" width="3.125" bestFit="1" customWidth="1"/>
    <col min="78" max="78" width="3" bestFit="1" customWidth="1"/>
    <col min="79" max="84" width="3.125" bestFit="1" customWidth="1"/>
    <col min="85" max="85" width="3" bestFit="1" customWidth="1"/>
    <col min="86" max="91" width="3.125" bestFit="1" customWidth="1"/>
    <col min="92" max="92" width="3" bestFit="1" customWidth="1"/>
    <col min="93" max="98" width="3.125" bestFit="1" customWidth="1"/>
    <col min="99" max="99" width="3" bestFit="1" customWidth="1"/>
    <col min="100" max="105" width="3.125" bestFit="1" customWidth="1"/>
    <col min="106" max="106" width="3" bestFit="1" customWidth="1"/>
    <col min="107" max="112" width="3.125" bestFit="1" customWidth="1"/>
    <col min="113" max="113" width="3" bestFit="1" customWidth="1"/>
    <col min="114" max="119" width="3.125" bestFit="1" customWidth="1"/>
    <col min="120" max="120" width="3" bestFit="1" customWidth="1"/>
    <col min="121" max="126" width="3.125" bestFit="1" customWidth="1"/>
    <col min="127" max="127" width="3" bestFit="1" customWidth="1"/>
    <col min="128" max="133" width="3.125" bestFit="1" customWidth="1"/>
    <col min="134" max="134" width="3" bestFit="1" customWidth="1"/>
    <col min="135" max="140" width="3.125" bestFit="1" customWidth="1"/>
    <col min="141" max="141" width="3" bestFit="1" customWidth="1"/>
    <col min="142" max="147" width="3.125" bestFit="1" customWidth="1"/>
    <col min="148" max="148" width="3" bestFit="1" customWidth="1"/>
    <col min="149" max="154" width="3.125" bestFit="1" customWidth="1"/>
    <col min="155" max="155" width="3" bestFit="1" customWidth="1"/>
    <col min="156" max="161" width="3.125" bestFit="1" customWidth="1"/>
    <col min="162" max="162" width="3" bestFit="1" customWidth="1"/>
    <col min="163" max="167" width="3.125" bestFit="1" customWidth="1"/>
    <col min="168" max="168" width="3.125" customWidth="1"/>
    <col min="169" max="169" width="3" bestFit="1" customWidth="1"/>
    <col min="170" max="175" width="3.125" bestFit="1" customWidth="1"/>
    <col min="176" max="176" width="3" bestFit="1" customWidth="1"/>
    <col min="177" max="181" width="3.125" bestFit="1" customWidth="1"/>
    <col min="182" max="182" width="3.125" customWidth="1"/>
    <col min="183" max="183" width="3" bestFit="1" customWidth="1"/>
    <col min="184" max="188" width="3.125" bestFit="1" customWidth="1"/>
    <col min="189" max="189" width="3.125" customWidth="1"/>
  </cols>
  <sheetData>
    <row r="1" spans="1:189" ht="90" customHeight="1" x14ac:dyDescent="0.8">
      <c r="A1" s="13"/>
      <c r="B1" s="51" t="s">
        <v>39</v>
      </c>
      <c r="C1" s="57"/>
      <c r="D1" s="16"/>
      <c r="E1" s="17"/>
      <c r="G1" s="1"/>
      <c r="Z1" s="72" t="s">
        <v>19</v>
      </c>
      <c r="AA1" s="73"/>
      <c r="AB1" s="73"/>
      <c r="AC1" s="73"/>
      <c r="AD1" s="73"/>
      <c r="AE1" s="73"/>
      <c r="AF1" s="73"/>
      <c r="AG1" s="20"/>
      <c r="AH1" s="65">
        <f>DATE(2024, 11, 15)</f>
        <v>45611</v>
      </c>
      <c r="AI1" s="65"/>
      <c r="AJ1" s="65"/>
      <c r="AK1" s="65"/>
      <c r="AL1" s="65"/>
      <c r="AM1" s="65"/>
      <c r="AN1" s="65"/>
      <c r="AO1" s="65"/>
      <c r="AP1" s="65"/>
      <c r="AQ1" s="65"/>
    </row>
    <row r="2" spans="1:189" ht="30" customHeight="1" x14ac:dyDescent="0.5">
      <c r="B2" s="43" t="s">
        <v>21</v>
      </c>
      <c r="C2" s="64" t="s">
        <v>38</v>
      </c>
      <c r="D2" s="19"/>
      <c r="E2" s="18"/>
      <c r="Z2" s="72" t="s">
        <v>20</v>
      </c>
      <c r="AA2" s="73"/>
      <c r="AB2" s="73"/>
      <c r="AC2" s="73"/>
      <c r="AD2" s="73"/>
      <c r="AE2" s="73"/>
      <c r="AF2" s="73"/>
      <c r="AG2" s="20"/>
      <c r="AH2" s="66">
        <v>1</v>
      </c>
      <c r="AI2" s="66"/>
      <c r="AJ2" s="66"/>
      <c r="AK2" s="66"/>
      <c r="AL2" s="66"/>
      <c r="AM2" s="66"/>
      <c r="AN2" s="66"/>
      <c r="AO2" s="66"/>
      <c r="AP2" s="66"/>
      <c r="AQ2" s="66"/>
    </row>
    <row r="3" spans="1:189" s="22" customFormat="1" ht="30" customHeight="1" x14ac:dyDescent="0.25">
      <c r="A3" s="12"/>
      <c r="B3" s="21"/>
      <c r="C3" s="64" t="s">
        <v>37</v>
      </c>
      <c r="D3" s="23"/>
    </row>
    <row r="4" spans="1:189" s="22" customFormat="1" ht="30" customHeight="1" x14ac:dyDescent="0.2">
      <c r="A4" s="13"/>
      <c r="B4" s="24"/>
      <c r="C4" s="23"/>
      <c r="D4" s="25"/>
      <c r="H4" s="69">
        <f>H5</f>
        <v>45607</v>
      </c>
      <c r="I4" s="67"/>
      <c r="J4" s="67"/>
      <c r="K4" s="67"/>
      <c r="L4" s="67"/>
      <c r="M4" s="67"/>
      <c r="N4" s="67"/>
      <c r="O4" s="67">
        <f>O5</f>
        <v>45614</v>
      </c>
      <c r="P4" s="67"/>
      <c r="Q4" s="67"/>
      <c r="R4" s="67"/>
      <c r="S4" s="67"/>
      <c r="T4" s="67"/>
      <c r="U4" s="67"/>
      <c r="V4" s="67">
        <f>V5</f>
        <v>45621</v>
      </c>
      <c r="W4" s="67"/>
      <c r="X4" s="67"/>
      <c r="Y4" s="67"/>
      <c r="Z4" s="67"/>
      <c r="AA4" s="67"/>
      <c r="AB4" s="67"/>
      <c r="AC4" s="67">
        <f>AC5</f>
        <v>45628</v>
      </c>
      <c r="AD4" s="67"/>
      <c r="AE4" s="67"/>
      <c r="AF4" s="67"/>
      <c r="AG4" s="67"/>
      <c r="AH4" s="67"/>
      <c r="AI4" s="67"/>
      <c r="AJ4" s="67">
        <f>AJ5</f>
        <v>45635</v>
      </c>
      <c r="AK4" s="67"/>
      <c r="AL4" s="67"/>
      <c r="AM4" s="67"/>
      <c r="AN4" s="67"/>
      <c r="AO4" s="67"/>
      <c r="AP4" s="67"/>
      <c r="AQ4" s="67">
        <f>AQ5</f>
        <v>45642</v>
      </c>
      <c r="AR4" s="67"/>
      <c r="AS4" s="67"/>
      <c r="AT4" s="67"/>
      <c r="AU4" s="67"/>
      <c r="AV4" s="67"/>
      <c r="AW4" s="67"/>
      <c r="AX4" s="67">
        <f>AX5</f>
        <v>45649</v>
      </c>
      <c r="AY4" s="67"/>
      <c r="AZ4" s="67"/>
      <c r="BA4" s="67"/>
      <c r="BB4" s="67"/>
      <c r="BC4" s="67"/>
      <c r="BD4" s="67"/>
      <c r="BE4" s="67">
        <f>BE5</f>
        <v>45656</v>
      </c>
      <c r="BF4" s="67"/>
      <c r="BG4" s="67"/>
      <c r="BH4" s="67"/>
      <c r="BI4" s="67"/>
      <c r="BJ4" s="67"/>
      <c r="BK4" s="68"/>
      <c r="BL4" s="67">
        <f>BL5</f>
        <v>45663</v>
      </c>
      <c r="BM4" s="67"/>
      <c r="BN4" s="67"/>
      <c r="BO4" s="67"/>
      <c r="BP4" s="67"/>
      <c r="BQ4" s="67"/>
      <c r="BR4" s="68"/>
      <c r="BS4" s="67">
        <f>BS5</f>
        <v>45670</v>
      </c>
      <c r="BT4" s="67"/>
      <c r="BU4" s="67"/>
      <c r="BV4" s="67"/>
      <c r="BW4" s="67"/>
      <c r="BX4" s="67"/>
      <c r="BY4" s="68"/>
      <c r="BZ4" s="67">
        <f t="shared" ref="BZ4" si="0">BZ5</f>
        <v>45677</v>
      </c>
      <c r="CA4" s="67"/>
      <c r="CB4" s="67"/>
      <c r="CC4" s="67"/>
      <c r="CD4" s="67"/>
      <c r="CE4" s="67"/>
      <c r="CF4" s="68"/>
      <c r="CG4" s="67">
        <f t="shared" ref="CG4" si="1">CG5</f>
        <v>45684</v>
      </c>
      <c r="CH4" s="67"/>
      <c r="CI4" s="67"/>
      <c r="CJ4" s="67"/>
      <c r="CK4" s="67"/>
      <c r="CL4" s="67"/>
      <c r="CM4" s="68"/>
      <c r="CN4" s="67">
        <f t="shared" ref="CN4" si="2">CN5</f>
        <v>45691</v>
      </c>
      <c r="CO4" s="67"/>
      <c r="CP4" s="67"/>
      <c r="CQ4" s="67"/>
      <c r="CR4" s="67"/>
      <c r="CS4" s="67"/>
      <c r="CT4" s="68"/>
      <c r="CU4" s="67">
        <f t="shared" ref="CU4" si="3">CU5</f>
        <v>45698</v>
      </c>
      <c r="CV4" s="67"/>
      <c r="CW4" s="67"/>
      <c r="CX4" s="67"/>
      <c r="CY4" s="67"/>
      <c r="CZ4" s="67"/>
      <c r="DA4" s="68"/>
      <c r="DB4" s="67">
        <f t="shared" ref="DB4" si="4">DB5</f>
        <v>45705</v>
      </c>
      <c r="DC4" s="67"/>
      <c r="DD4" s="67"/>
      <c r="DE4" s="67"/>
      <c r="DF4" s="67"/>
      <c r="DG4" s="67"/>
      <c r="DH4" s="68"/>
      <c r="DI4" s="67">
        <f t="shared" ref="DI4" si="5">DI5</f>
        <v>45712</v>
      </c>
      <c r="DJ4" s="67"/>
      <c r="DK4" s="67"/>
      <c r="DL4" s="67"/>
      <c r="DM4" s="67"/>
      <c r="DN4" s="67"/>
      <c r="DO4" s="68"/>
      <c r="DP4" s="67">
        <f t="shared" ref="DP4" si="6">DP5</f>
        <v>45719</v>
      </c>
      <c r="DQ4" s="67"/>
      <c r="DR4" s="67"/>
      <c r="DS4" s="67"/>
      <c r="DT4" s="67"/>
      <c r="DU4" s="67"/>
      <c r="DV4" s="68"/>
      <c r="DW4" s="67">
        <f t="shared" ref="DW4" si="7">DW5</f>
        <v>45726</v>
      </c>
      <c r="DX4" s="67"/>
      <c r="DY4" s="67"/>
      <c r="DZ4" s="67"/>
      <c r="EA4" s="67"/>
      <c r="EB4" s="67"/>
      <c r="EC4" s="68"/>
      <c r="ED4" s="67">
        <f t="shared" ref="ED4" si="8">ED5</f>
        <v>45733</v>
      </c>
      <c r="EE4" s="67"/>
      <c r="EF4" s="67"/>
      <c r="EG4" s="67"/>
      <c r="EH4" s="67"/>
      <c r="EI4" s="67"/>
      <c r="EJ4" s="68"/>
      <c r="EK4" s="67">
        <f t="shared" ref="EK4" si="9">EK5</f>
        <v>45740</v>
      </c>
      <c r="EL4" s="67"/>
      <c r="EM4" s="67"/>
      <c r="EN4" s="67"/>
      <c r="EO4" s="67"/>
      <c r="EP4" s="67"/>
      <c r="EQ4" s="68"/>
      <c r="ER4" s="67">
        <f t="shared" ref="ER4" si="10">ER5</f>
        <v>45747</v>
      </c>
      <c r="ES4" s="67"/>
      <c r="ET4" s="67"/>
      <c r="EU4" s="67"/>
      <c r="EV4" s="67"/>
      <c r="EW4" s="67"/>
      <c r="EX4" s="68"/>
      <c r="EY4" s="67">
        <f t="shared" ref="EY4" si="11">EY5</f>
        <v>45754</v>
      </c>
      <c r="EZ4" s="67"/>
      <c r="FA4" s="67"/>
      <c r="FB4" s="67"/>
      <c r="FC4" s="67"/>
      <c r="FD4" s="67"/>
      <c r="FE4" s="68"/>
      <c r="FF4" s="67">
        <f t="shared" ref="FF4" si="12">FF5</f>
        <v>45761</v>
      </c>
      <c r="FG4" s="67"/>
      <c r="FH4" s="67"/>
      <c r="FI4" s="67"/>
      <c r="FJ4" s="67"/>
      <c r="FK4" s="67"/>
      <c r="FL4" s="68"/>
      <c r="FM4" s="67">
        <f t="shared" ref="FM4" si="13">FM5</f>
        <v>45768</v>
      </c>
      <c r="FN4" s="67"/>
      <c r="FO4" s="67"/>
      <c r="FP4" s="67"/>
      <c r="FQ4" s="67"/>
      <c r="FR4" s="67"/>
      <c r="FS4" s="68"/>
      <c r="FT4" s="67">
        <f t="shared" ref="FT4" si="14">FT5</f>
        <v>45775</v>
      </c>
      <c r="FU4" s="67"/>
      <c r="FV4" s="67"/>
      <c r="FW4" s="67"/>
      <c r="FX4" s="67"/>
      <c r="FY4" s="67"/>
      <c r="FZ4" s="68"/>
      <c r="GA4" s="67">
        <f t="shared" ref="GA4" si="15">GA5</f>
        <v>45782</v>
      </c>
      <c r="GB4" s="67"/>
      <c r="GC4" s="67"/>
      <c r="GD4" s="67"/>
      <c r="GE4" s="67"/>
      <c r="GF4" s="67"/>
      <c r="GG4" s="68"/>
    </row>
    <row r="5" spans="1:189" s="22" customFormat="1" ht="15" customHeight="1" x14ac:dyDescent="0.2">
      <c r="A5" s="74"/>
      <c r="B5" s="75" t="s">
        <v>4</v>
      </c>
      <c r="C5" s="70" t="s">
        <v>22</v>
      </c>
      <c r="D5" s="70" t="s">
        <v>2</v>
      </c>
      <c r="E5" s="70" t="s">
        <v>3</v>
      </c>
      <c r="H5" s="26">
        <f>Project_Start-WEEKDAY(Project_Start,1)+2+7*(Display_Week-1)</f>
        <v>45607</v>
      </c>
      <c r="I5" s="26">
        <f>H5+1</f>
        <v>45608</v>
      </c>
      <c r="J5" s="26">
        <f t="shared" ref="J5:AW5" si="16">I5+1</f>
        <v>45609</v>
      </c>
      <c r="K5" s="26">
        <f t="shared" si="16"/>
        <v>45610</v>
      </c>
      <c r="L5" s="26">
        <f t="shared" si="16"/>
        <v>45611</v>
      </c>
      <c r="M5" s="26">
        <f t="shared" si="16"/>
        <v>45612</v>
      </c>
      <c r="N5" s="27">
        <f t="shared" si="16"/>
        <v>45613</v>
      </c>
      <c r="O5" s="28">
        <f>N5+1</f>
        <v>45614</v>
      </c>
      <c r="P5" s="26">
        <f>O5+1</f>
        <v>45615</v>
      </c>
      <c r="Q5" s="26">
        <f t="shared" si="16"/>
        <v>45616</v>
      </c>
      <c r="R5" s="26">
        <f t="shared" si="16"/>
        <v>45617</v>
      </c>
      <c r="S5" s="26">
        <f t="shared" si="16"/>
        <v>45618</v>
      </c>
      <c r="T5" s="26">
        <f t="shared" si="16"/>
        <v>45619</v>
      </c>
      <c r="U5" s="27">
        <f t="shared" si="16"/>
        <v>45620</v>
      </c>
      <c r="V5" s="28">
        <f>U5+1</f>
        <v>45621</v>
      </c>
      <c r="W5" s="26">
        <f>V5+1</f>
        <v>45622</v>
      </c>
      <c r="X5" s="26">
        <f t="shared" si="16"/>
        <v>45623</v>
      </c>
      <c r="Y5" s="26">
        <f t="shared" si="16"/>
        <v>45624</v>
      </c>
      <c r="Z5" s="26">
        <f t="shared" si="16"/>
        <v>45625</v>
      </c>
      <c r="AA5" s="26">
        <f t="shared" si="16"/>
        <v>45626</v>
      </c>
      <c r="AB5" s="27">
        <f t="shared" si="16"/>
        <v>45627</v>
      </c>
      <c r="AC5" s="28">
        <f>AB5+1</f>
        <v>45628</v>
      </c>
      <c r="AD5" s="26">
        <f>AC5+1</f>
        <v>45629</v>
      </c>
      <c r="AE5" s="26">
        <f t="shared" si="16"/>
        <v>45630</v>
      </c>
      <c r="AF5" s="26">
        <f t="shared" si="16"/>
        <v>45631</v>
      </c>
      <c r="AG5" s="26">
        <f t="shared" si="16"/>
        <v>45632</v>
      </c>
      <c r="AH5" s="26">
        <f t="shared" si="16"/>
        <v>45633</v>
      </c>
      <c r="AI5" s="27">
        <f t="shared" si="16"/>
        <v>45634</v>
      </c>
      <c r="AJ5" s="28">
        <f>AI5+1</f>
        <v>45635</v>
      </c>
      <c r="AK5" s="26">
        <f>AJ5+1</f>
        <v>45636</v>
      </c>
      <c r="AL5" s="26">
        <f t="shared" si="16"/>
        <v>45637</v>
      </c>
      <c r="AM5" s="26">
        <f t="shared" si="16"/>
        <v>45638</v>
      </c>
      <c r="AN5" s="26">
        <f t="shared" si="16"/>
        <v>45639</v>
      </c>
      <c r="AO5" s="26">
        <f t="shared" si="16"/>
        <v>45640</v>
      </c>
      <c r="AP5" s="27">
        <f t="shared" si="16"/>
        <v>45641</v>
      </c>
      <c r="AQ5" s="28">
        <f>AP5+1</f>
        <v>45642</v>
      </c>
      <c r="AR5" s="26">
        <f>AQ5+1</f>
        <v>45643</v>
      </c>
      <c r="AS5" s="26">
        <f t="shared" si="16"/>
        <v>45644</v>
      </c>
      <c r="AT5" s="26">
        <f t="shared" si="16"/>
        <v>45645</v>
      </c>
      <c r="AU5" s="26">
        <f t="shared" si="16"/>
        <v>45646</v>
      </c>
      <c r="AV5" s="26">
        <f t="shared" si="16"/>
        <v>45647</v>
      </c>
      <c r="AW5" s="27">
        <f t="shared" si="16"/>
        <v>45648</v>
      </c>
      <c r="AX5" s="28">
        <f>AW5+1</f>
        <v>45649</v>
      </c>
      <c r="AY5" s="26">
        <f>AX5+1</f>
        <v>45650</v>
      </c>
      <c r="AZ5" s="26">
        <f t="shared" ref="AZ5:BD5" si="17">AY5+1</f>
        <v>45651</v>
      </c>
      <c r="BA5" s="26">
        <f t="shared" si="17"/>
        <v>45652</v>
      </c>
      <c r="BB5" s="26">
        <f t="shared" si="17"/>
        <v>45653</v>
      </c>
      <c r="BC5" s="26">
        <f t="shared" si="17"/>
        <v>45654</v>
      </c>
      <c r="BD5" s="27">
        <f t="shared" si="17"/>
        <v>45655</v>
      </c>
      <c r="BE5" s="28">
        <f>BD5+1</f>
        <v>45656</v>
      </c>
      <c r="BF5" s="26">
        <f>BE5+1</f>
        <v>45657</v>
      </c>
      <c r="BG5" s="26">
        <f t="shared" ref="BG5:BK5" si="18">BF5+1</f>
        <v>45658</v>
      </c>
      <c r="BH5" s="26">
        <f t="shared" si="18"/>
        <v>45659</v>
      </c>
      <c r="BI5" s="26">
        <f t="shared" si="18"/>
        <v>45660</v>
      </c>
      <c r="BJ5" s="26">
        <f t="shared" si="18"/>
        <v>45661</v>
      </c>
      <c r="BK5" s="26">
        <f t="shared" si="18"/>
        <v>45662</v>
      </c>
      <c r="BL5" s="28">
        <f>BK5+1</f>
        <v>45663</v>
      </c>
      <c r="BM5" s="26">
        <f>BL5+1</f>
        <v>45664</v>
      </c>
      <c r="BN5" s="26">
        <f t="shared" ref="BN5" si="19">BM5+1</f>
        <v>45665</v>
      </c>
      <c r="BO5" s="26">
        <f t="shared" ref="BO5" si="20">BN5+1</f>
        <v>45666</v>
      </c>
      <c r="BP5" s="26">
        <f t="shared" ref="BP5" si="21">BO5+1</f>
        <v>45667</v>
      </c>
      <c r="BQ5" s="26">
        <f t="shared" ref="BQ5" si="22">BP5+1</f>
        <v>45668</v>
      </c>
      <c r="BR5" s="26">
        <f t="shared" ref="BR5" si="23">BQ5+1</f>
        <v>45669</v>
      </c>
      <c r="BS5" s="28">
        <f>BR5+1</f>
        <v>45670</v>
      </c>
      <c r="BT5" s="26">
        <f>BS5+1</f>
        <v>45671</v>
      </c>
      <c r="BU5" s="26">
        <f t="shared" ref="BU5" si="24">BT5+1</f>
        <v>45672</v>
      </c>
      <c r="BV5" s="26">
        <f t="shared" ref="BV5" si="25">BU5+1</f>
        <v>45673</v>
      </c>
      <c r="BW5" s="26">
        <f t="shared" ref="BW5" si="26">BV5+1</f>
        <v>45674</v>
      </c>
      <c r="BX5" s="26">
        <f t="shared" ref="BX5" si="27">BW5+1</f>
        <v>45675</v>
      </c>
      <c r="BY5" s="26">
        <f t="shared" ref="BY5:CA5" si="28">BX5+1</f>
        <v>45676</v>
      </c>
      <c r="BZ5" s="28">
        <f t="shared" si="28"/>
        <v>45677</v>
      </c>
      <c r="CA5" s="26">
        <f t="shared" si="28"/>
        <v>45678</v>
      </c>
      <c r="CB5" s="26">
        <f t="shared" ref="CB5" si="29">CA5+1</f>
        <v>45679</v>
      </c>
      <c r="CC5" s="26">
        <f t="shared" ref="CC5" si="30">CB5+1</f>
        <v>45680</v>
      </c>
      <c r="CD5" s="26">
        <f t="shared" ref="CD5" si="31">CC5+1</f>
        <v>45681</v>
      </c>
      <c r="CE5" s="26">
        <f t="shared" ref="CE5" si="32">CD5+1</f>
        <v>45682</v>
      </c>
      <c r="CF5" s="26">
        <f t="shared" ref="CF5:CH5" si="33">CE5+1</f>
        <v>45683</v>
      </c>
      <c r="CG5" s="28">
        <f t="shared" si="33"/>
        <v>45684</v>
      </c>
      <c r="CH5" s="26">
        <f t="shared" si="33"/>
        <v>45685</v>
      </c>
      <c r="CI5" s="26">
        <f t="shared" ref="CI5" si="34">CH5+1</f>
        <v>45686</v>
      </c>
      <c r="CJ5" s="26">
        <f t="shared" ref="CJ5" si="35">CI5+1</f>
        <v>45687</v>
      </c>
      <c r="CK5" s="26">
        <f t="shared" ref="CK5" si="36">CJ5+1</f>
        <v>45688</v>
      </c>
      <c r="CL5" s="26">
        <f t="shared" ref="CL5" si="37">CK5+1</f>
        <v>45689</v>
      </c>
      <c r="CM5" s="26">
        <f t="shared" ref="CM5" si="38">CL5+1</f>
        <v>45690</v>
      </c>
      <c r="CN5" s="28">
        <f t="shared" ref="CN5" si="39">CM5+1</f>
        <v>45691</v>
      </c>
      <c r="CO5" s="26">
        <f t="shared" ref="CO5" si="40">CN5+1</f>
        <v>45692</v>
      </c>
      <c r="CP5" s="26">
        <f t="shared" ref="CP5" si="41">CO5+1</f>
        <v>45693</v>
      </c>
      <c r="CQ5" s="26">
        <f t="shared" ref="CQ5" si="42">CP5+1</f>
        <v>45694</v>
      </c>
      <c r="CR5" s="26">
        <f t="shared" ref="CR5" si="43">CQ5+1</f>
        <v>45695</v>
      </c>
      <c r="CS5" s="26">
        <f t="shared" ref="CS5" si="44">CR5+1</f>
        <v>45696</v>
      </c>
      <c r="CT5" s="26">
        <f t="shared" ref="CT5" si="45">CS5+1</f>
        <v>45697</v>
      </c>
      <c r="CU5" s="28">
        <f t="shared" ref="CU5" si="46">CT5+1</f>
        <v>45698</v>
      </c>
      <c r="CV5" s="26">
        <f t="shared" ref="CV5" si="47">CU5+1</f>
        <v>45699</v>
      </c>
      <c r="CW5" s="26">
        <f t="shared" ref="CW5" si="48">CV5+1</f>
        <v>45700</v>
      </c>
      <c r="CX5" s="26">
        <f t="shared" ref="CX5" si="49">CW5+1</f>
        <v>45701</v>
      </c>
      <c r="CY5" s="26">
        <f t="shared" ref="CY5" si="50">CX5+1</f>
        <v>45702</v>
      </c>
      <c r="CZ5" s="26">
        <f t="shared" ref="CZ5" si="51">CY5+1</f>
        <v>45703</v>
      </c>
      <c r="DA5" s="26">
        <f t="shared" ref="DA5" si="52">CZ5+1</f>
        <v>45704</v>
      </c>
      <c r="DB5" s="28">
        <f t="shared" ref="DB5" si="53">DA5+1</f>
        <v>45705</v>
      </c>
      <c r="DC5" s="26">
        <f t="shared" ref="DC5" si="54">DB5+1</f>
        <v>45706</v>
      </c>
      <c r="DD5" s="26">
        <f t="shared" ref="DD5" si="55">DC5+1</f>
        <v>45707</v>
      </c>
      <c r="DE5" s="26">
        <f t="shared" ref="DE5" si="56">DD5+1</f>
        <v>45708</v>
      </c>
      <c r="DF5" s="26">
        <f t="shared" ref="DF5" si="57">DE5+1</f>
        <v>45709</v>
      </c>
      <c r="DG5" s="26">
        <f t="shared" ref="DG5" si="58">DF5+1</f>
        <v>45710</v>
      </c>
      <c r="DH5" s="26">
        <f t="shared" ref="DH5" si="59">DG5+1</f>
        <v>45711</v>
      </c>
      <c r="DI5" s="28">
        <f t="shared" ref="DI5" si="60">DH5+1</f>
        <v>45712</v>
      </c>
      <c r="DJ5" s="26">
        <f t="shared" ref="DJ5" si="61">DI5+1</f>
        <v>45713</v>
      </c>
      <c r="DK5" s="26">
        <f t="shared" ref="DK5" si="62">DJ5+1</f>
        <v>45714</v>
      </c>
      <c r="DL5" s="26">
        <f t="shared" ref="DL5" si="63">DK5+1</f>
        <v>45715</v>
      </c>
      <c r="DM5" s="26">
        <f t="shared" ref="DM5" si="64">DL5+1</f>
        <v>45716</v>
      </c>
      <c r="DN5" s="26">
        <f t="shared" ref="DN5" si="65">DM5+1</f>
        <v>45717</v>
      </c>
      <c r="DO5" s="26">
        <f t="shared" ref="DO5" si="66">DN5+1</f>
        <v>45718</v>
      </c>
      <c r="DP5" s="28">
        <f t="shared" ref="DP5" si="67">DO5+1</f>
        <v>45719</v>
      </c>
      <c r="DQ5" s="26">
        <f t="shared" ref="DQ5" si="68">DP5+1</f>
        <v>45720</v>
      </c>
      <c r="DR5" s="26">
        <f t="shared" ref="DR5" si="69">DQ5+1</f>
        <v>45721</v>
      </c>
      <c r="DS5" s="26">
        <f t="shared" ref="DS5" si="70">DR5+1</f>
        <v>45722</v>
      </c>
      <c r="DT5" s="26">
        <f t="shared" ref="DT5" si="71">DS5+1</f>
        <v>45723</v>
      </c>
      <c r="DU5" s="26">
        <f t="shared" ref="DU5" si="72">DT5+1</f>
        <v>45724</v>
      </c>
      <c r="DV5" s="26">
        <f t="shared" ref="DV5" si="73">DU5+1</f>
        <v>45725</v>
      </c>
      <c r="DW5" s="28">
        <f t="shared" ref="DW5" si="74">DV5+1</f>
        <v>45726</v>
      </c>
      <c r="DX5" s="26">
        <f t="shared" ref="DX5" si="75">DW5+1</f>
        <v>45727</v>
      </c>
      <c r="DY5" s="26">
        <f t="shared" ref="DY5" si="76">DX5+1</f>
        <v>45728</v>
      </c>
      <c r="DZ5" s="26">
        <f t="shared" ref="DZ5" si="77">DY5+1</f>
        <v>45729</v>
      </c>
      <c r="EA5" s="26">
        <f t="shared" ref="EA5" si="78">DZ5+1</f>
        <v>45730</v>
      </c>
      <c r="EB5" s="26">
        <f t="shared" ref="EB5" si="79">EA5+1</f>
        <v>45731</v>
      </c>
      <c r="EC5" s="26">
        <f t="shared" ref="EC5" si="80">EB5+1</f>
        <v>45732</v>
      </c>
      <c r="ED5" s="28">
        <f t="shared" ref="ED5" si="81">EC5+1</f>
        <v>45733</v>
      </c>
      <c r="EE5" s="26">
        <f t="shared" ref="EE5" si="82">ED5+1</f>
        <v>45734</v>
      </c>
      <c r="EF5" s="26">
        <f t="shared" ref="EF5" si="83">EE5+1</f>
        <v>45735</v>
      </c>
      <c r="EG5" s="26">
        <f t="shared" ref="EG5" si="84">EF5+1</f>
        <v>45736</v>
      </c>
      <c r="EH5" s="26">
        <f t="shared" ref="EH5" si="85">EG5+1</f>
        <v>45737</v>
      </c>
      <c r="EI5" s="26">
        <f t="shared" ref="EI5" si="86">EH5+1</f>
        <v>45738</v>
      </c>
      <c r="EJ5" s="26">
        <f t="shared" ref="EJ5" si="87">EI5+1</f>
        <v>45739</v>
      </c>
      <c r="EK5" s="28">
        <f t="shared" ref="EK5" si="88">EJ5+1</f>
        <v>45740</v>
      </c>
      <c r="EL5" s="26">
        <f t="shared" ref="EL5" si="89">EK5+1</f>
        <v>45741</v>
      </c>
      <c r="EM5" s="26">
        <f t="shared" ref="EM5" si="90">EL5+1</f>
        <v>45742</v>
      </c>
      <c r="EN5" s="26">
        <f t="shared" ref="EN5" si="91">EM5+1</f>
        <v>45743</v>
      </c>
      <c r="EO5" s="26">
        <f t="shared" ref="EO5" si="92">EN5+1</f>
        <v>45744</v>
      </c>
      <c r="EP5" s="26">
        <f t="shared" ref="EP5" si="93">EO5+1</f>
        <v>45745</v>
      </c>
      <c r="EQ5" s="26">
        <f t="shared" ref="EQ5" si="94">EP5+1</f>
        <v>45746</v>
      </c>
      <c r="ER5" s="28">
        <f t="shared" ref="ER5" si="95">EQ5+1</f>
        <v>45747</v>
      </c>
      <c r="ES5" s="26">
        <f t="shared" ref="ES5" si="96">ER5+1</f>
        <v>45748</v>
      </c>
      <c r="ET5" s="26">
        <f t="shared" ref="ET5" si="97">ES5+1</f>
        <v>45749</v>
      </c>
      <c r="EU5" s="26">
        <f t="shared" ref="EU5" si="98">ET5+1</f>
        <v>45750</v>
      </c>
      <c r="EV5" s="26">
        <f t="shared" ref="EV5" si="99">EU5+1</f>
        <v>45751</v>
      </c>
      <c r="EW5" s="26">
        <f t="shared" ref="EW5" si="100">EV5+1</f>
        <v>45752</v>
      </c>
      <c r="EX5" s="26">
        <f t="shared" ref="EX5" si="101">EW5+1</f>
        <v>45753</v>
      </c>
      <c r="EY5" s="28">
        <f t="shared" ref="EY5" si="102">EX5+1</f>
        <v>45754</v>
      </c>
      <c r="EZ5" s="26">
        <f t="shared" ref="EZ5" si="103">EY5+1</f>
        <v>45755</v>
      </c>
      <c r="FA5" s="26">
        <f t="shared" ref="FA5" si="104">EZ5+1</f>
        <v>45756</v>
      </c>
      <c r="FB5" s="26">
        <f t="shared" ref="FB5" si="105">FA5+1</f>
        <v>45757</v>
      </c>
      <c r="FC5" s="26">
        <f t="shared" ref="FC5" si="106">FB5+1</f>
        <v>45758</v>
      </c>
      <c r="FD5" s="26">
        <f t="shared" ref="FD5" si="107">FC5+1</f>
        <v>45759</v>
      </c>
      <c r="FE5" s="26">
        <f t="shared" ref="FE5" si="108">FD5+1</f>
        <v>45760</v>
      </c>
      <c r="FF5" s="28">
        <f t="shared" ref="FF5" si="109">FE5+1</f>
        <v>45761</v>
      </c>
      <c r="FG5" s="26">
        <f t="shared" ref="FG5" si="110">FF5+1</f>
        <v>45762</v>
      </c>
      <c r="FH5" s="26">
        <f t="shared" ref="FH5" si="111">FG5+1</f>
        <v>45763</v>
      </c>
      <c r="FI5" s="26">
        <f t="shared" ref="FI5" si="112">FH5+1</f>
        <v>45764</v>
      </c>
      <c r="FJ5" s="26">
        <f t="shared" ref="FJ5" si="113">FI5+1</f>
        <v>45765</v>
      </c>
      <c r="FK5" s="26">
        <f t="shared" ref="FK5" si="114">FJ5+1</f>
        <v>45766</v>
      </c>
      <c r="FL5" s="26">
        <f t="shared" ref="FL5" si="115">FK5+1</f>
        <v>45767</v>
      </c>
      <c r="FM5" s="28">
        <f t="shared" ref="FM5" si="116">FL5+1</f>
        <v>45768</v>
      </c>
      <c r="FN5" s="26">
        <f t="shared" ref="FN5" si="117">FM5+1</f>
        <v>45769</v>
      </c>
      <c r="FO5" s="26">
        <f t="shared" ref="FO5" si="118">FN5+1</f>
        <v>45770</v>
      </c>
      <c r="FP5" s="26">
        <f t="shared" ref="FP5" si="119">FO5+1</f>
        <v>45771</v>
      </c>
      <c r="FQ5" s="26">
        <f t="shared" ref="FQ5" si="120">FP5+1</f>
        <v>45772</v>
      </c>
      <c r="FR5" s="26">
        <f t="shared" ref="FR5" si="121">FQ5+1</f>
        <v>45773</v>
      </c>
      <c r="FS5" s="26">
        <f t="shared" ref="FS5" si="122">FR5+1</f>
        <v>45774</v>
      </c>
      <c r="FT5" s="28">
        <f t="shared" ref="FT5" si="123">FS5+1</f>
        <v>45775</v>
      </c>
      <c r="FU5" s="26">
        <f t="shared" ref="FU5" si="124">FT5+1</f>
        <v>45776</v>
      </c>
      <c r="FV5" s="26">
        <f t="shared" ref="FV5" si="125">FU5+1</f>
        <v>45777</v>
      </c>
      <c r="FW5" s="26">
        <f t="shared" ref="FW5" si="126">FV5+1</f>
        <v>45778</v>
      </c>
      <c r="FX5" s="26">
        <f t="shared" ref="FX5" si="127">FW5+1</f>
        <v>45779</v>
      </c>
      <c r="FY5" s="26">
        <f t="shared" ref="FY5" si="128">FX5+1</f>
        <v>45780</v>
      </c>
      <c r="FZ5" s="26">
        <f t="shared" ref="FZ5" si="129">FY5+1</f>
        <v>45781</v>
      </c>
      <c r="GA5" s="28">
        <f t="shared" ref="GA5" si="130">FZ5+1</f>
        <v>45782</v>
      </c>
      <c r="GB5" s="26">
        <f t="shared" ref="GB5" si="131">GA5+1</f>
        <v>45783</v>
      </c>
      <c r="GC5" s="26">
        <f t="shared" ref="GC5" si="132">GB5+1</f>
        <v>45784</v>
      </c>
      <c r="GD5" s="26">
        <f t="shared" ref="GD5" si="133">GC5+1</f>
        <v>45785</v>
      </c>
      <c r="GE5" s="26">
        <f t="shared" ref="GE5" si="134">GD5+1</f>
        <v>45786</v>
      </c>
      <c r="GF5" s="26">
        <f t="shared" ref="GF5" si="135">GE5+1</f>
        <v>45787</v>
      </c>
      <c r="GG5" s="26">
        <f t="shared" ref="GG5" si="136">GF5+1</f>
        <v>45788</v>
      </c>
    </row>
    <row r="6" spans="1:189" s="22" customFormat="1" ht="15" customHeight="1" thickBot="1" x14ac:dyDescent="0.25">
      <c r="A6" s="74"/>
      <c r="B6" s="76"/>
      <c r="C6" s="77"/>
      <c r="D6" s="71"/>
      <c r="E6" s="71"/>
      <c r="H6" s="29" t="str">
        <f t="shared" ref="H6:AM6" si="137">LEFT(TEXT(H5,"ddd"),1)</f>
        <v>M</v>
      </c>
      <c r="I6" s="30" t="str">
        <f t="shared" si="137"/>
        <v>T</v>
      </c>
      <c r="J6" s="30" t="str">
        <f t="shared" si="137"/>
        <v>W</v>
      </c>
      <c r="K6" s="30" t="str">
        <f t="shared" si="137"/>
        <v>T</v>
      </c>
      <c r="L6" s="30" t="str">
        <f t="shared" si="137"/>
        <v>F</v>
      </c>
      <c r="M6" s="30" t="str">
        <f t="shared" si="137"/>
        <v>S</v>
      </c>
      <c r="N6" s="30" t="str">
        <f t="shared" si="137"/>
        <v>S</v>
      </c>
      <c r="O6" s="30" t="str">
        <f t="shared" si="137"/>
        <v>M</v>
      </c>
      <c r="P6" s="30" t="str">
        <f t="shared" si="137"/>
        <v>T</v>
      </c>
      <c r="Q6" s="30" t="str">
        <f t="shared" si="137"/>
        <v>W</v>
      </c>
      <c r="R6" s="30" t="str">
        <f t="shared" si="137"/>
        <v>T</v>
      </c>
      <c r="S6" s="30" t="str">
        <f t="shared" si="137"/>
        <v>F</v>
      </c>
      <c r="T6" s="30" t="str">
        <f t="shared" si="137"/>
        <v>S</v>
      </c>
      <c r="U6" s="30" t="str">
        <f t="shared" si="137"/>
        <v>S</v>
      </c>
      <c r="V6" s="30" t="str">
        <f t="shared" si="137"/>
        <v>M</v>
      </c>
      <c r="W6" s="30" t="str">
        <f t="shared" si="137"/>
        <v>T</v>
      </c>
      <c r="X6" s="30" t="str">
        <f t="shared" si="137"/>
        <v>W</v>
      </c>
      <c r="Y6" s="30" t="str">
        <f t="shared" si="137"/>
        <v>T</v>
      </c>
      <c r="Z6" s="30" t="str">
        <f t="shared" si="137"/>
        <v>F</v>
      </c>
      <c r="AA6" s="30" t="str">
        <f t="shared" si="137"/>
        <v>S</v>
      </c>
      <c r="AB6" s="30" t="str">
        <f t="shared" si="137"/>
        <v>S</v>
      </c>
      <c r="AC6" s="30" t="str">
        <f t="shared" si="137"/>
        <v>M</v>
      </c>
      <c r="AD6" s="30" t="str">
        <f t="shared" si="137"/>
        <v>T</v>
      </c>
      <c r="AE6" s="30" t="str">
        <f t="shared" si="137"/>
        <v>W</v>
      </c>
      <c r="AF6" s="30" t="str">
        <f t="shared" si="137"/>
        <v>T</v>
      </c>
      <c r="AG6" s="30" t="str">
        <f t="shared" si="137"/>
        <v>F</v>
      </c>
      <c r="AH6" s="30" t="str">
        <f t="shared" si="137"/>
        <v>S</v>
      </c>
      <c r="AI6" s="30" t="str">
        <f t="shared" si="137"/>
        <v>S</v>
      </c>
      <c r="AJ6" s="30" t="str">
        <f t="shared" si="137"/>
        <v>M</v>
      </c>
      <c r="AK6" s="30" t="str">
        <f t="shared" si="137"/>
        <v>T</v>
      </c>
      <c r="AL6" s="30" t="str">
        <f t="shared" si="137"/>
        <v>W</v>
      </c>
      <c r="AM6" s="30" t="str">
        <f t="shared" si="137"/>
        <v>T</v>
      </c>
      <c r="AN6" s="30" t="str">
        <f t="shared" ref="AN6:BK6" si="138">LEFT(TEXT(AN5,"ddd"),1)</f>
        <v>F</v>
      </c>
      <c r="AO6" s="30" t="str">
        <f t="shared" si="138"/>
        <v>S</v>
      </c>
      <c r="AP6" s="30" t="str">
        <f t="shared" si="138"/>
        <v>S</v>
      </c>
      <c r="AQ6" s="30" t="str">
        <f t="shared" si="138"/>
        <v>M</v>
      </c>
      <c r="AR6" s="30" t="str">
        <f t="shared" si="138"/>
        <v>T</v>
      </c>
      <c r="AS6" s="30" t="str">
        <f t="shared" si="138"/>
        <v>W</v>
      </c>
      <c r="AT6" s="30" t="str">
        <f t="shared" si="138"/>
        <v>T</v>
      </c>
      <c r="AU6" s="30" t="str">
        <f t="shared" si="138"/>
        <v>F</v>
      </c>
      <c r="AV6" s="30" t="str">
        <f t="shared" si="138"/>
        <v>S</v>
      </c>
      <c r="AW6" s="30" t="str">
        <f t="shared" si="138"/>
        <v>S</v>
      </c>
      <c r="AX6" s="30" t="str">
        <f t="shared" si="138"/>
        <v>M</v>
      </c>
      <c r="AY6" s="30" t="str">
        <f t="shared" si="138"/>
        <v>T</v>
      </c>
      <c r="AZ6" s="30" t="str">
        <f t="shared" si="138"/>
        <v>W</v>
      </c>
      <c r="BA6" s="30" t="str">
        <f t="shared" si="138"/>
        <v>T</v>
      </c>
      <c r="BB6" s="30" t="str">
        <f t="shared" si="138"/>
        <v>F</v>
      </c>
      <c r="BC6" s="30" t="str">
        <f t="shared" si="138"/>
        <v>S</v>
      </c>
      <c r="BD6" s="30" t="str">
        <f t="shared" si="138"/>
        <v>S</v>
      </c>
      <c r="BE6" s="30" t="str">
        <f t="shared" si="138"/>
        <v>M</v>
      </c>
      <c r="BF6" s="30" t="str">
        <f t="shared" si="138"/>
        <v>T</v>
      </c>
      <c r="BG6" s="30" t="str">
        <f t="shared" si="138"/>
        <v>W</v>
      </c>
      <c r="BH6" s="30" t="str">
        <f t="shared" si="138"/>
        <v>T</v>
      </c>
      <c r="BI6" s="30" t="str">
        <f t="shared" si="138"/>
        <v>F</v>
      </c>
      <c r="BJ6" s="30" t="str">
        <f t="shared" si="138"/>
        <v>S</v>
      </c>
      <c r="BK6" s="31" t="str">
        <f t="shared" si="138"/>
        <v>S</v>
      </c>
      <c r="BL6" s="30" t="str">
        <f t="shared" ref="BL6:BR6" si="139">LEFT(TEXT(BL5,"ddd"),1)</f>
        <v>M</v>
      </c>
      <c r="BM6" s="30" t="str">
        <f t="shared" si="139"/>
        <v>T</v>
      </c>
      <c r="BN6" s="30" t="str">
        <f t="shared" si="139"/>
        <v>W</v>
      </c>
      <c r="BO6" s="30" t="str">
        <f t="shared" si="139"/>
        <v>T</v>
      </c>
      <c r="BP6" s="30" t="str">
        <f t="shared" si="139"/>
        <v>F</v>
      </c>
      <c r="BQ6" s="30" t="str">
        <f t="shared" si="139"/>
        <v>S</v>
      </c>
      <c r="BR6" s="31" t="str">
        <f t="shared" si="139"/>
        <v>S</v>
      </c>
      <c r="BS6" s="30" t="str">
        <f t="shared" ref="BS6:BY6" si="140">LEFT(TEXT(BS5,"ddd"),1)</f>
        <v>M</v>
      </c>
      <c r="BT6" s="30" t="str">
        <f t="shared" si="140"/>
        <v>T</v>
      </c>
      <c r="BU6" s="30" t="str">
        <f t="shared" si="140"/>
        <v>W</v>
      </c>
      <c r="BV6" s="30" t="str">
        <f t="shared" si="140"/>
        <v>T</v>
      </c>
      <c r="BW6" s="30" t="str">
        <f t="shared" si="140"/>
        <v>F</v>
      </c>
      <c r="BX6" s="30" t="str">
        <f t="shared" si="140"/>
        <v>S</v>
      </c>
      <c r="BY6" s="31" t="str">
        <f t="shared" si="140"/>
        <v>S</v>
      </c>
      <c r="BZ6" s="30" t="str">
        <f t="shared" ref="BZ6:CM6" si="141">LEFT(TEXT(BZ5,"ddd"),1)</f>
        <v>M</v>
      </c>
      <c r="CA6" s="30" t="str">
        <f t="shared" si="141"/>
        <v>T</v>
      </c>
      <c r="CB6" s="30" t="str">
        <f t="shared" si="141"/>
        <v>W</v>
      </c>
      <c r="CC6" s="30" t="str">
        <f t="shared" si="141"/>
        <v>T</v>
      </c>
      <c r="CD6" s="30" t="str">
        <f t="shared" si="141"/>
        <v>F</v>
      </c>
      <c r="CE6" s="30" t="str">
        <f t="shared" si="141"/>
        <v>S</v>
      </c>
      <c r="CF6" s="31" t="str">
        <f t="shared" si="141"/>
        <v>S</v>
      </c>
      <c r="CG6" s="30" t="str">
        <f t="shared" si="141"/>
        <v>M</v>
      </c>
      <c r="CH6" s="30" t="str">
        <f t="shared" si="141"/>
        <v>T</v>
      </c>
      <c r="CI6" s="30" t="str">
        <f t="shared" si="141"/>
        <v>W</v>
      </c>
      <c r="CJ6" s="30" t="str">
        <f t="shared" si="141"/>
        <v>T</v>
      </c>
      <c r="CK6" s="30" t="str">
        <f t="shared" si="141"/>
        <v>F</v>
      </c>
      <c r="CL6" s="30" t="str">
        <f t="shared" si="141"/>
        <v>S</v>
      </c>
      <c r="CM6" s="31" t="str">
        <f t="shared" si="141"/>
        <v>S</v>
      </c>
      <c r="CN6" s="30" t="str">
        <f t="shared" ref="CN6:EC6" si="142">LEFT(TEXT(CN5,"ddd"),1)</f>
        <v>M</v>
      </c>
      <c r="CO6" s="30" t="str">
        <f t="shared" si="142"/>
        <v>T</v>
      </c>
      <c r="CP6" s="30" t="str">
        <f t="shared" si="142"/>
        <v>W</v>
      </c>
      <c r="CQ6" s="30" t="str">
        <f t="shared" si="142"/>
        <v>T</v>
      </c>
      <c r="CR6" s="30" t="str">
        <f t="shared" si="142"/>
        <v>F</v>
      </c>
      <c r="CS6" s="30" t="str">
        <f t="shared" si="142"/>
        <v>S</v>
      </c>
      <c r="CT6" s="31" t="str">
        <f t="shared" si="142"/>
        <v>S</v>
      </c>
      <c r="CU6" s="30" t="str">
        <f t="shared" si="142"/>
        <v>M</v>
      </c>
      <c r="CV6" s="30" t="str">
        <f t="shared" si="142"/>
        <v>T</v>
      </c>
      <c r="CW6" s="30" t="str">
        <f t="shared" si="142"/>
        <v>W</v>
      </c>
      <c r="CX6" s="30" t="str">
        <f t="shared" si="142"/>
        <v>T</v>
      </c>
      <c r="CY6" s="30" t="str">
        <f t="shared" si="142"/>
        <v>F</v>
      </c>
      <c r="CZ6" s="30" t="str">
        <f t="shared" si="142"/>
        <v>S</v>
      </c>
      <c r="DA6" s="31" t="str">
        <f t="shared" si="142"/>
        <v>S</v>
      </c>
      <c r="DB6" s="30" t="str">
        <f t="shared" si="142"/>
        <v>M</v>
      </c>
      <c r="DC6" s="30" t="str">
        <f t="shared" si="142"/>
        <v>T</v>
      </c>
      <c r="DD6" s="30" t="str">
        <f t="shared" si="142"/>
        <v>W</v>
      </c>
      <c r="DE6" s="30" t="str">
        <f t="shared" si="142"/>
        <v>T</v>
      </c>
      <c r="DF6" s="30" t="str">
        <f t="shared" si="142"/>
        <v>F</v>
      </c>
      <c r="DG6" s="30" t="str">
        <f t="shared" si="142"/>
        <v>S</v>
      </c>
      <c r="DH6" s="31" t="str">
        <f t="shared" si="142"/>
        <v>S</v>
      </c>
      <c r="DI6" s="30" t="str">
        <f t="shared" si="142"/>
        <v>M</v>
      </c>
      <c r="DJ6" s="30" t="str">
        <f t="shared" si="142"/>
        <v>T</v>
      </c>
      <c r="DK6" s="30" t="str">
        <f t="shared" si="142"/>
        <v>W</v>
      </c>
      <c r="DL6" s="30" t="str">
        <f t="shared" si="142"/>
        <v>T</v>
      </c>
      <c r="DM6" s="30" t="str">
        <f t="shared" si="142"/>
        <v>F</v>
      </c>
      <c r="DN6" s="30" t="str">
        <f t="shared" si="142"/>
        <v>S</v>
      </c>
      <c r="DO6" s="31" t="str">
        <f t="shared" si="142"/>
        <v>S</v>
      </c>
      <c r="DP6" s="30" t="str">
        <f t="shared" si="142"/>
        <v>M</v>
      </c>
      <c r="DQ6" s="30" t="str">
        <f t="shared" si="142"/>
        <v>T</v>
      </c>
      <c r="DR6" s="30" t="str">
        <f t="shared" si="142"/>
        <v>W</v>
      </c>
      <c r="DS6" s="30" t="str">
        <f t="shared" si="142"/>
        <v>T</v>
      </c>
      <c r="DT6" s="30" t="str">
        <f t="shared" si="142"/>
        <v>F</v>
      </c>
      <c r="DU6" s="30" t="str">
        <f t="shared" si="142"/>
        <v>S</v>
      </c>
      <c r="DV6" s="31" t="str">
        <f t="shared" si="142"/>
        <v>S</v>
      </c>
      <c r="DW6" s="30" t="str">
        <f t="shared" si="142"/>
        <v>M</v>
      </c>
      <c r="DX6" s="30" t="str">
        <f t="shared" si="142"/>
        <v>T</v>
      </c>
      <c r="DY6" s="30" t="str">
        <f t="shared" si="142"/>
        <v>W</v>
      </c>
      <c r="DZ6" s="30" t="str">
        <f t="shared" si="142"/>
        <v>T</v>
      </c>
      <c r="EA6" s="30" t="str">
        <f t="shared" si="142"/>
        <v>F</v>
      </c>
      <c r="EB6" s="30" t="str">
        <f t="shared" si="142"/>
        <v>S</v>
      </c>
      <c r="EC6" s="31" t="str">
        <f t="shared" si="142"/>
        <v>S</v>
      </c>
      <c r="ED6" s="30" t="str">
        <f t="shared" ref="ED6:FL6" si="143">LEFT(TEXT(ED5,"ddd"),1)</f>
        <v>M</v>
      </c>
      <c r="EE6" s="30" t="str">
        <f t="shared" si="143"/>
        <v>T</v>
      </c>
      <c r="EF6" s="30" t="str">
        <f t="shared" si="143"/>
        <v>W</v>
      </c>
      <c r="EG6" s="30" t="str">
        <f t="shared" si="143"/>
        <v>T</v>
      </c>
      <c r="EH6" s="30" t="str">
        <f t="shared" si="143"/>
        <v>F</v>
      </c>
      <c r="EI6" s="30" t="str">
        <f t="shared" si="143"/>
        <v>S</v>
      </c>
      <c r="EJ6" s="31" t="str">
        <f t="shared" si="143"/>
        <v>S</v>
      </c>
      <c r="EK6" s="30" t="str">
        <f t="shared" si="143"/>
        <v>M</v>
      </c>
      <c r="EL6" s="30" t="str">
        <f t="shared" si="143"/>
        <v>T</v>
      </c>
      <c r="EM6" s="30" t="str">
        <f t="shared" si="143"/>
        <v>W</v>
      </c>
      <c r="EN6" s="30" t="str">
        <f t="shared" si="143"/>
        <v>T</v>
      </c>
      <c r="EO6" s="30" t="str">
        <f t="shared" si="143"/>
        <v>F</v>
      </c>
      <c r="EP6" s="30" t="str">
        <f t="shared" si="143"/>
        <v>S</v>
      </c>
      <c r="EQ6" s="31" t="str">
        <f t="shared" si="143"/>
        <v>S</v>
      </c>
      <c r="ER6" s="30" t="str">
        <f t="shared" si="143"/>
        <v>M</v>
      </c>
      <c r="ES6" s="30" t="str">
        <f t="shared" si="143"/>
        <v>T</v>
      </c>
      <c r="ET6" s="30" t="str">
        <f t="shared" si="143"/>
        <v>W</v>
      </c>
      <c r="EU6" s="30" t="str">
        <f t="shared" si="143"/>
        <v>T</v>
      </c>
      <c r="EV6" s="30" t="str">
        <f t="shared" si="143"/>
        <v>F</v>
      </c>
      <c r="EW6" s="30" t="str">
        <f t="shared" si="143"/>
        <v>S</v>
      </c>
      <c r="EX6" s="31" t="str">
        <f t="shared" si="143"/>
        <v>S</v>
      </c>
      <c r="EY6" s="30" t="str">
        <f t="shared" si="143"/>
        <v>M</v>
      </c>
      <c r="EZ6" s="30" t="str">
        <f t="shared" si="143"/>
        <v>T</v>
      </c>
      <c r="FA6" s="30" t="str">
        <f t="shared" si="143"/>
        <v>W</v>
      </c>
      <c r="FB6" s="30" t="str">
        <f t="shared" si="143"/>
        <v>T</v>
      </c>
      <c r="FC6" s="30" t="str">
        <f t="shared" si="143"/>
        <v>F</v>
      </c>
      <c r="FD6" s="30" t="str">
        <f t="shared" si="143"/>
        <v>S</v>
      </c>
      <c r="FE6" s="31" t="str">
        <f t="shared" si="143"/>
        <v>S</v>
      </c>
      <c r="FF6" s="30" t="str">
        <f t="shared" si="143"/>
        <v>M</v>
      </c>
      <c r="FG6" s="30" t="str">
        <f t="shared" si="143"/>
        <v>T</v>
      </c>
      <c r="FH6" s="30" t="str">
        <f t="shared" si="143"/>
        <v>W</v>
      </c>
      <c r="FI6" s="30" t="str">
        <f t="shared" si="143"/>
        <v>T</v>
      </c>
      <c r="FJ6" s="30" t="str">
        <f t="shared" si="143"/>
        <v>F</v>
      </c>
      <c r="FK6" s="30" t="str">
        <f t="shared" si="143"/>
        <v>S</v>
      </c>
      <c r="FL6" s="31" t="str">
        <f t="shared" si="143"/>
        <v>S</v>
      </c>
      <c r="FM6" s="30" t="str">
        <f t="shared" ref="FM6:FZ6" si="144">LEFT(TEXT(FM5,"ddd"),1)</f>
        <v>M</v>
      </c>
      <c r="FN6" s="30" t="str">
        <f t="shared" si="144"/>
        <v>T</v>
      </c>
      <c r="FO6" s="30" t="str">
        <f t="shared" si="144"/>
        <v>W</v>
      </c>
      <c r="FP6" s="30" t="str">
        <f t="shared" si="144"/>
        <v>T</v>
      </c>
      <c r="FQ6" s="30" t="str">
        <f t="shared" si="144"/>
        <v>F</v>
      </c>
      <c r="FR6" s="30" t="str">
        <f t="shared" si="144"/>
        <v>S</v>
      </c>
      <c r="FS6" s="31" t="str">
        <f t="shared" si="144"/>
        <v>S</v>
      </c>
      <c r="FT6" s="30" t="str">
        <f t="shared" si="144"/>
        <v>M</v>
      </c>
      <c r="FU6" s="30" t="str">
        <f t="shared" si="144"/>
        <v>T</v>
      </c>
      <c r="FV6" s="30" t="str">
        <f t="shared" si="144"/>
        <v>W</v>
      </c>
      <c r="FW6" s="30" t="str">
        <f t="shared" si="144"/>
        <v>T</v>
      </c>
      <c r="FX6" s="30" t="str">
        <f t="shared" si="144"/>
        <v>F</v>
      </c>
      <c r="FY6" s="30" t="str">
        <f t="shared" si="144"/>
        <v>S</v>
      </c>
      <c r="FZ6" s="31" t="str">
        <f t="shared" si="144"/>
        <v>S</v>
      </c>
      <c r="GA6" s="30" t="str">
        <f t="shared" ref="GA6:GG6" si="145">LEFT(TEXT(GA5,"ddd"),1)</f>
        <v>M</v>
      </c>
      <c r="GB6" s="30" t="str">
        <f t="shared" si="145"/>
        <v>T</v>
      </c>
      <c r="GC6" s="30" t="str">
        <f t="shared" si="145"/>
        <v>W</v>
      </c>
      <c r="GD6" s="30" t="str">
        <f t="shared" si="145"/>
        <v>T</v>
      </c>
      <c r="GE6" s="30" t="str">
        <f t="shared" si="145"/>
        <v>F</v>
      </c>
      <c r="GF6" s="30" t="str">
        <f t="shared" si="145"/>
        <v>S</v>
      </c>
      <c r="GG6" s="31" t="str">
        <f t="shared" si="145"/>
        <v>S</v>
      </c>
    </row>
    <row r="7" spans="1:189" s="22" customFormat="1" ht="30" hidden="1" customHeight="1" thickBot="1" x14ac:dyDescent="0.25">
      <c r="A7" s="12" t="s">
        <v>18</v>
      </c>
      <c r="B7" s="32"/>
      <c r="C7" s="58"/>
      <c r="D7" s="32"/>
      <c r="E7" s="32"/>
      <c r="G7" s="22" t="str">
        <f>IF(OR(ISBLANK(task_start),ISBLANK(task_end)),"",task_end-task_start+1)</f>
        <v/>
      </c>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row>
    <row r="8" spans="1:189" s="35" customFormat="1" ht="30" customHeight="1" thickBot="1" x14ac:dyDescent="0.25">
      <c r="A8" s="13"/>
      <c r="B8" s="54" t="s">
        <v>25</v>
      </c>
      <c r="C8" s="59"/>
      <c r="D8" s="55"/>
      <c r="E8" s="56"/>
      <c r="F8" s="15"/>
      <c r="G8" s="4" t="str">
        <f t="shared" ref="G8:G25" si="146">IF(OR(ISBLANK(task_start),ISBLANK(task_end)),"",task_end-task_start+1)</f>
        <v/>
      </c>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c r="FS8" s="36"/>
      <c r="FT8" s="36"/>
      <c r="FU8" s="36"/>
      <c r="FV8" s="36"/>
      <c r="FW8" s="36"/>
      <c r="FX8" s="36"/>
      <c r="FY8" s="36"/>
      <c r="FZ8" s="36"/>
      <c r="GA8" s="36"/>
      <c r="GB8" s="36"/>
      <c r="GC8" s="36"/>
      <c r="GD8" s="36"/>
      <c r="GE8" s="36"/>
      <c r="GF8" s="36"/>
      <c r="GG8" s="36"/>
    </row>
    <row r="9" spans="1:189" s="35" customFormat="1" ht="30" customHeight="1" thickBot="1" x14ac:dyDescent="0.25">
      <c r="A9" s="13"/>
      <c r="B9" s="52" t="s">
        <v>23</v>
      </c>
      <c r="C9" s="59">
        <v>2</v>
      </c>
      <c r="D9" s="53">
        <f>Project_Start</f>
        <v>45611</v>
      </c>
      <c r="E9" s="53">
        <f>D9+C9-1</f>
        <v>45612</v>
      </c>
      <c r="F9" s="15"/>
      <c r="G9" s="4">
        <f t="shared" si="146"/>
        <v>2</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row>
    <row r="10" spans="1:189" s="35" customFormat="1" ht="30" customHeight="1" thickBot="1" x14ac:dyDescent="0.25">
      <c r="A10" s="12"/>
      <c r="B10" s="52" t="s">
        <v>26</v>
      </c>
      <c r="C10" s="59">
        <v>14</v>
      </c>
      <c r="D10" s="53">
        <f>E9+1</f>
        <v>45613</v>
      </c>
      <c r="E10" s="53">
        <f>D10+C10-1</f>
        <v>45626</v>
      </c>
      <c r="F10" s="15"/>
      <c r="G10" s="4">
        <f t="shared" si="146"/>
        <v>14</v>
      </c>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c r="FS10" s="36"/>
      <c r="FT10" s="36"/>
      <c r="FU10" s="36"/>
      <c r="FV10" s="36"/>
      <c r="FW10" s="36"/>
      <c r="FX10" s="36"/>
      <c r="FY10" s="36"/>
      <c r="FZ10" s="36"/>
      <c r="GA10" s="36"/>
      <c r="GB10" s="36"/>
      <c r="GC10" s="36"/>
      <c r="GD10" s="36"/>
      <c r="GE10" s="36"/>
      <c r="GF10" s="36"/>
      <c r="GG10" s="36"/>
    </row>
    <row r="11" spans="1:189" s="35" customFormat="1" ht="30" customHeight="1" thickBot="1" x14ac:dyDescent="0.25">
      <c r="A11" s="12"/>
      <c r="B11" s="52" t="s">
        <v>27</v>
      </c>
      <c r="C11" s="59">
        <v>28</v>
      </c>
      <c r="D11" s="53">
        <f t="shared" ref="D11:D14" si="147">E10+1</f>
        <v>45627</v>
      </c>
      <c r="E11" s="53">
        <f t="shared" ref="E11:E13" si="148">D11+C11-1</f>
        <v>45654</v>
      </c>
      <c r="F11" s="15"/>
      <c r="G11" s="4">
        <f t="shared" si="146"/>
        <v>28</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row>
    <row r="12" spans="1:189" s="35" customFormat="1" ht="30" customHeight="1" thickBot="1" x14ac:dyDescent="0.25">
      <c r="A12" s="12"/>
      <c r="B12" s="52" t="s">
        <v>28</v>
      </c>
      <c r="C12" s="59">
        <v>74</v>
      </c>
      <c r="D12" s="53">
        <f t="shared" si="147"/>
        <v>45655</v>
      </c>
      <c r="E12" s="53">
        <f t="shared" si="148"/>
        <v>45728</v>
      </c>
      <c r="F12" s="15"/>
      <c r="G12" s="4">
        <f t="shared" si="146"/>
        <v>74</v>
      </c>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row>
    <row r="13" spans="1:189" s="35" customFormat="1" ht="30" customHeight="1" thickBot="1" x14ac:dyDescent="0.25">
      <c r="A13" s="12"/>
      <c r="B13" s="52" t="s">
        <v>29</v>
      </c>
      <c r="C13" s="59">
        <v>6</v>
      </c>
      <c r="D13" s="53">
        <f>E12+1</f>
        <v>45729</v>
      </c>
      <c r="E13" s="53">
        <f t="shared" si="148"/>
        <v>45734</v>
      </c>
      <c r="F13" s="15"/>
      <c r="G13" s="4">
        <f t="shared" si="146"/>
        <v>6</v>
      </c>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row>
    <row r="14" spans="1:189" s="35" customFormat="1" ht="30" customHeight="1" thickBot="1" x14ac:dyDescent="0.25">
      <c r="A14" s="12"/>
      <c r="B14" s="52" t="s">
        <v>24</v>
      </c>
      <c r="C14" s="59">
        <v>2</v>
      </c>
      <c r="D14" s="53">
        <f t="shared" si="147"/>
        <v>45735</v>
      </c>
      <c r="E14" s="53">
        <f t="shared" ref="E14" si="149">D14+C14-1</f>
        <v>45736</v>
      </c>
      <c r="F14" s="15"/>
      <c r="G14" s="4"/>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row>
    <row r="15" spans="1:189" s="35" customFormat="1" ht="30" customHeight="1" thickBot="1" x14ac:dyDescent="0.25">
      <c r="A15" s="12"/>
      <c r="B15" s="54" t="s">
        <v>30</v>
      </c>
      <c r="C15" s="59"/>
      <c r="D15" s="55"/>
      <c r="E15" s="56"/>
      <c r="F15" s="15"/>
      <c r="G15" s="4" t="str">
        <f t="shared" si="146"/>
        <v/>
      </c>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c r="FU15" s="36"/>
      <c r="FV15" s="36"/>
      <c r="FW15" s="36"/>
      <c r="FX15" s="36"/>
      <c r="FY15" s="36"/>
      <c r="FZ15" s="36"/>
      <c r="GA15" s="36"/>
      <c r="GB15" s="36"/>
      <c r="GC15" s="36"/>
      <c r="GD15" s="36"/>
      <c r="GE15" s="36"/>
      <c r="GF15" s="36"/>
      <c r="GG15" s="36"/>
    </row>
    <row r="16" spans="1:189" s="35" customFormat="1" ht="30" customHeight="1" thickBot="1" x14ac:dyDescent="0.25">
      <c r="A16" s="12"/>
      <c r="B16" s="52" t="s">
        <v>23</v>
      </c>
      <c r="C16" s="59">
        <v>3</v>
      </c>
      <c r="D16" s="53">
        <f>E14+1</f>
        <v>45737</v>
      </c>
      <c r="E16" s="53">
        <f>D16+C16-1</f>
        <v>45739</v>
      </c>
      <c r="F16" s="15"/>
      <c r="G16" s="4">
        <f t="shared" si="146"/>
        <v>3</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row>
    <row r="17" spans="1:189" s="35" customFormat="1" ht="30" customHeight="1" thickBot="1" x14ac:dyDescent="0.25">
      <c r="A17" s="12"/>
      <c r="B17" s="52" t="s">
        <v>31</v>
      </c>
      <c r="C17" s="59">
        <v>10</v>
      </c>
      <c r="D17" s="53">
        <f>E16+1</f>
        <v>45740</v>
      </c>
      <c r="E17" s="53">
        <f>D17+C17-1</f>
        <v>45749</v>
      </c>
      <c r="F17" s="15"/>
      <c r="G17" s="4">
        <f t="shared" si="146"/>
        <v>10</v>
      </c>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row>
    <row r="18" spans="1:189" s="35" customFormat="1" ht="30" customHeight="1" thickBot="1" x14ac:dyDescent="0.25">
      <c r="A18" s="12"/>
      <c r="B18" s="52" t="s">
        <v>32</v>
      </c>
      <c r="C18" s="59">
        <v>9</v>
      </c>
      <c r="D18" s="53">
        <f t="shared" ref="D18:D19" si="150">E17+1</f>
        <v>45750</v>
      </c>
      <c r="E18" s="53">
        <f t="shared" ref="E18:E19" si="151">D18+C18-1</f>
        <v>45758</v>
      </c>
      <c r="F18" s="15"/>
      <c r="G18" s="4">
        <f t="shared" si="146"/>
        <v>9</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c r="FU18" s="36"/>
      <c r="FV18" s="36"/>
      <c r="FW18" s="36"/>
      <c r="FX18" s="36"/>
      <c r="FY18" s="36"/>
      <c r="FZ18" s="36"/>
      <c r="GA18" s="36"/>
      <c r="GB18" s="36"/>
      <c r="GC18" s="36"/>
      <c r="GD18" s="36"/>
      <c r="GE18" s="36"/>
      <c r="GF18" s="36"/>
      <c r="GG18" s="36"/>
    </row>
    <row r="19" spans="1:189" s="35" customFormat="1" ht="30" customHeight="1" thickBot="1" x14ac:dyDescent="0.25">
      <c r="A19" s="12"/>
      <c r="B19" s="52" t="s">
        <v>24</v>
      </c>
      <c r="C19" s="59">
        <v>4</v>
      </c>
      <c r="D19" s="53">
        <f t="shared" si="150"/>
        <v>45759</v>
      </c>
      <c r="E19" s="53">
        <f t="shared" si="151"/>
        <v>45762</v>
      </c>
      <c r="F19" s="15"/>
      <c r="G19" s="4">
        <f t="shared" si="146"/>
        <v>4</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c r="FU19" s="36"/>
      <c r="FV19" s="36"/>
      <c r="FW19" s="36"/>
      <c r="FX19" s="36"/>
      <c r="FY19" s="36"/>
      <c r="FZ19" s="36"/>
      <c r="GA19" s="36"/>
      <c r="GB19" s="36"/>
      <c r="GC19" s="36"/>
      <c r="GD19" s="36"/>
      <c r="GE19" s="36"/>
      <c r="GF19" s="36"/>
      <c r="GG19" s="36"/>
    </row>
    <row r="20" spans="1:189" s="35" customFormat="1" ht="30" customHeight="1" thickBot="1" x14ac:dyDescent="0.25">
      <c r="A20" s="12"/>
      <c r="B20" s="54" t="s">
        <v>33</v>
      </c>
      <c r="C20" s="59"/>
      <c r="D20" s="55"/>
      <c r="E20" s="56"/>
      <c r="F20" s="15"/>
      <c r="G20" s="4" t="str">
        <f t="shared" si="146"/>
        <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c r="FU20" s="36"/>
      <c r="FV20" s="36"/>
      <c r="FW20" s="36"/>
      <c r="FX20" s="36"/>
      <c r="FY20" s="36"/>
      <c r="FZ20" s="36"/>
      <c r="GA20" s="36"/>
      <c r="GB20" s="36"/>
      <c r="GC20" s="36"/>
      <c r="GD20" s="36"/>
      <c r="GE20" s="36"/>
      <c r="GF20" s="36"/>
      <c r="GG20" s="36"/>
    </row>
    <row r="21" spans="1:189" s="35" customFormat="1" ht="30" customHeight="1" thickBot="1" x14ac:dyDescent="0.25">
      <c r="A21" s="12"/>
      <c r="B21" s="52" t="s">
        <v>34</v>
      </c>
      <c r="C21" s="59">
        <v>6</v>
      </c>
      <c r="D21" s="53">
        <f>E19+1</f>
        <v>45763</v>
      </c>
      <c r="E21" s="53">
        <f>D21+C21-1</f>
        <v>45768</v>
      </c>
      <c r="F21" s="15"/>
      <c r="G21" s="4">
        <f t="shared" si="146"/>
        <v>6</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row>
    <row r="22" spans="1:189" s="35" customFormat="1" ht="30" customHeight="1" thickBot="1" x14ac:dyDescent="0.25">
      <c r="A22" s="12"/>
      <c r="B22" s="52" t="s">
        <v>35</v>
      </c>
      <c r="C22" s="59">
        <v>7</v>
      </c>
      <c r="D22" s="53">
        <f>E21+1</f>
        <v>45769</v>
      </c>
      <c r="E22" s="53">
        <f>D22+C22-1</f>
        <v>45775</v>
      </c>
      <c r="F22" s="15"/>
      <c r="G22" s="4">
        <f t="shared" si="146"/>
        <v>7</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c r="FU22" s="36"/>
      <c r="FV22" s="36"/>
      <c r="FW22" s="36"/>
      <c r="FX22" s="36"/>
      <c r="FY22" s="36"/>
      <c r="FZ22" s="36"/>
      <c r="GA22" s="36"/>
      <c r="GB22" s="36"/>
      <c r="GC22" s="36"/>
      <c r="GD22" s="36"/>
      <c r="GE22" s="36"/>
      <c r="GF22" s="36"/>
      <c r="GG22" s="36"/>
    </row>
    <row r="23" spans="1:189" s="35" customFormat="1" ht="30" customHeight="1" thickBot="1" x14ac:dyDescent="0.25">
      <c r="A23" s="12"/>
      <c r="B23" s="52" t="s">
        <v>36</v>
      </c>
      <c r="C23" s="59">
        <v>9</v>
      </c>
      <c r="D23" s="53">
        <f t="shared" ref="D23" si="152">E22+1</f>
        <v>45776</v>
      </c>
      <c r="E23" s="53">
        <f t="shared" ref="E23" si="153">D23+C23-1</f>
        <v>45784</v>
      </c>
      <c r="F23" s="15"/>
      <c r="G23" s="4">
        <f t="shared" si="146"/>
        <v>9</v>
      </c>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row>
    <row r="24" spans="1:189" s="35" customFormat="1" ht="30" customHeight="1" thickBot="1" x14ac:dyDescent="0.25">
      <c r="A24" s="12"/>
      <c r="B24" s="37"/>
      <c r="C24" s="60"/>
      <c r="D24" s="38"/>
      <c r="E24" s="38"/>
      <c r="F24" s="15"/>
      <c r="G24" s="4" t="str">
        <f t="shared" si="146"/>
        <v/>
      </c>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row>
    <row r="25" spans="1:189" s="35" customFormat="1" ht="30" customHeight="1" thickBot="1" x14ac:dyDescent="0.25">
      <c r="A25" s="13"/>
      <c r="B25" s="39" t="s">
        <v>0</v>
      </c>
      <c r="C25" s="61"/>
      <c r="D25" s="40"/>
      <c r="E25" s="41"/>
      <c r="F25" s="15"/>
      <c r="G25" s="5" t="str">
        <f t="shared" si="146"/>
        <v/>
      </c>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row>
    <row r="26" spans="1:189" ht="30" customHeight="1" x14ac:dyDescent="0.2">
      <c r="F26" s="3"/>
    </row>
    <row r="27" spans="1:189" ht="30" customHeight="1" x14ac:dyDescent="0.25">
      <c r="C27" s="62"/>
      <c r="E27" s="14"/>
    </row>
    <row r="28" spans="1:189" ht="30" customHeight="1" x14ac:dyDescent="0.2">
      <c r="C28" s="63"/>
    </row>
  </sheetData>
  <mergeCells count="35">
    <mergeCell ref="GA4:GG4"/>
    <mergeCell ref="ER4:EX4"/>
    <mergeCell ref="EY4:FE4"/>
    <mergeCell ref="FF4:FL4"/>
    <mergeCell ref="FM4:FS4"/>
    <mergeCell ref="FT4:FZ4"/>
    <mergeCell ref="DI4:DO4"/>
    <mergeCell ref="DP4:DV4"/>
    <mergeCell ref="DW4:EC4"/>
    <mergeCell ref="ED4:EJ4"/>
    <mergeCell ref="EK4:EQ4"/>
    <mergeCell ref="BZ4:CF4"/>
    <mergeCell ref="CG4:CM4"/>
    <mergeCell ref="CN4:CT4"/>
    <mergeCell ref="CU4:DA4"/>
    <mergeCell ref="DB4:DH4"/>
    <mergeCell ref="E5:E6"/>
    <mergeCell ref="Z1:AF1"/>
    <mergeCell ref="Z2:AF2"/>
    <mergeCell ref="A5:A6"/>
    <mergeCell ref="B5:B6"/>
    <mergeCell ref="C5:C6"/>
    <mergeCell ref="D5:D6"/>
    <mergeCell ref="H4:N4"/>
    <mergeCell ref="O4:U4"/>
    <mergeCell ref="V4:AB4"/>
    <mergeCell ref="AC4:AI4"/>
    <mergeCell ref="AJ4:AP4"/>
    <mergeCell ref="AH1:AQ1"/>
    <mergeCell ref="AH2:AQ2"/>
    <mergeCell ref="BL4:BR4"/>
    <mergeCell ref="BS4:BY4"/>
    <mergeCell ref="BE4:BK4"/>
    <mergeCell ref="AQ4:AW4"/>
    <mergeCell ref="AX4:BD4"/>
  </mergeCells>
  <conditionalFormatting sqref="H4:GG23">
    <cfRule type="expression" dxfId="6" priority="1">
      <formula>AND(TODAY()&gt;=H$5, TODAY()&lt;I$5)</formula>
    </cfRule>
  </conditionalFormatting>
  <conditionalFormatting sqref="H8:GG23">
    <cfRule type="expression" dxfId="5" priority="4">
      <formula>AND(task_start&lt;=H$5,ROUNDDOWN((task_end-task_start+1)*task_progress,0)+task_start-1&gt;=H$5)</formula>
    </cfRule>
    <cfRule type="expression" dxfId="4" priority="5" stopIfTrue="1">
      <formula>AND(task_end&gt;=H$5,task_start&lt;I$5)</formula>
    </cfRule>
  </conditionalFormatting>
  <conditionalFormatting sqref="H16:GG19">
    <cfRule type="expression" dxfId="3" priority="2">
      <formula>AND(task_start&lt;=H$5,ROUNDDOWN((task_end-task_start+1)*task_progress,0)+task_start-1&gt;=H$5)</formula>
    </cfRule>
    <cfRule type="expression" dxfId="2" priority="3" stopIfTrue="1">
      <formula>AND(task_end&gt;=H$5,task_start&lt;I$5)</formula>
    </cfRule>
  </conditionalFormatting>
  <conditionalFormatting sqref="H21:GG23">
    <cfRule type="expression" dxfId="1" priority="36">
      <formula>AND(task_start&lt;=H$5,ROUNDDOWN((task_end-task_start+1)*task_progress,0)+task_start-1&gt;=H$5)</formula>
    </cfRule>
    <cfRule type="expression" dxfId="0" priority="37" stopIfTrue="1">
      <formula>AND(task_end&gt;=H$5,task_start&lt;I$5)</formula>
    </cfRule>
  </conditionalFormatting>
  <dataValidations count="10">
    <dataValidation type="whole" operator="greaterThanOrEqual" allowBlank="1" showInputMessage="1" promptTitle="Display Week" prompt="Changing this number will scroll the Gantt Chart view." sqref="AH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8" xr:uid="{4F48FC41-E335-47F1-87AA-3333A52AD81C}"/>
    <dataValidation allowBlank="1" showInputMessage="1" showErrorMessage="1" prompt="Phase 3's sample block starts in cell B20." sqref="A15" xr:uid="{956902D1-D3B5-416D-BB69-9362D193BC0A}"/>
    <dataValidation allowBlank="1" showInputMessage="1" showErrorMessage="1" prompt="Phase 4's sample block starts in cell B26." sqref="A2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6" customWidth="1"/>
    <col min="2" max="16384" width="9" style="1"/>
  </cols>
  <sheetData>
    <row r="1" spans="1:2" ht="46.5" customHeight="1" x14ac:dyDescent="0.2"/>
    <row r="2" spans="1:2" s="8" customFormat="1" ht="15.75" x14ac:dyDescent="0.2">
      <c r="A2" s="44" t="s">
        <v>7</v>
      </c>
      <c r="B2" s="7"/>
    </row>
    <row r="3" spans="1:2" s="10" customFormat="1" ht="27" customHeight="1" x14ac:dyDescent="0.2">
      <c r="A3" s="45"/>
      <c r="B3" s="11"/>
    </row>
    <row r="4" spans="1:2" s="9" customFormat="1" ht="31.5" x14ac:dyDescent="0.6">
      <c r="A4" s="46" t="s">
        <v>6</v>
      </c>
    </row>
    <row r="5" spans="1:2" ht="74.25" customHeight="1" x14ac:dyDescent="0.2">
      <c r="A5" s="47" t="s">
        <v>14</v>
      </c>
    </row>
    <row r="6" spans="1:2" ht="26.25" customHeight="1" x14ac:dyDescent="0.2">
      <c r="A6" s="46" t="s">
        <v>17</v>
      </c>
    </row>
    <row r="7" spans="1:2" s="6" customFormat="1" ht="205.15" customHeight="1" x14ac:dyDescent="0.2">
      <c r="A7" s="48" t="s">
        <v>16</v>
      </c>
    </row>
    <row r="8" spans="1:2" s="9" customFormat="1" ht="31.5" x14ac:dyDescent="0.6">
      <c r="A8" s="46" t="s">
        <v>8</v>
      </c>
    </row>
    <row r="9" spans="1:2" ht="57" x14ac:dyDescent="0.2">
      <c r="A9" s="47" t="s">
        <v>15</v>
      </c>
    </row>
    <row r="10" spans="1:2" s="6" customFormat="1" ht="28.15" customHeight="1" x14ac:dyDescent="0.2">
      <c r="A10" s="49" t="s">
        <v>13</v>
      </c>
    </row>
    <row r="11" spans="1:2" s="9" customFormat="1" ht="31.5" x14ac:dyDescent="0.6">
      <c r="A11" s="46" t="s">
        <v>5</v>
      </c>
    </row>
    <row r="12" spans="1:2" ht="28.5" x14ac:dyDescent="0.2">
      <c r="A12" s="47" t="s">
        <v>12</v>
      </c>
    </row>
    <row r="13" spans="1:2" s="6" customFormat="1" ht="28.15" customHeight="1" x14ac:dyDescent="0.2">
      <c r="A13" s="49" t="s">
        <v>1</v>
      </c>
    </row>
    <row r="14" spans="1:2" s="9" customFormat="1" ht="31.5" x14ac:dyDescent="0.6">
      <c r="A14" s="46" t="s">
        <v>9</v>
      </c>
    </row>
    <row r="15" spans="1:2" ht="75" customHeight="1" x14ac:dyDescent="0.2">
      <c r="A15" s="47" t="s">
        <v>10</v>
      </c>
    </row>
    <row r="16" spans="1:2" ht="71.25" x14ac:dyDescent="0.2">
      <c r="A16" s="47" t="s">
        <v>11</v>
      </c>
    </row>
    <row r="17" spans="1:1" x14ac:dyDescent="0.2">
      <c r="A17" s="50"/>
    </row>
    <row r="18" spans="1:1" x14ac:dyDescent="0.2">
      <c r="A18" s="50"/>
    </row>
    <row r="19" spans="1:1" x14ac:dyDescent="0.2">
      <c r="A19" s="50"/>
    </row>
    <row r="20" spans="1:1" x14ac:dyDescent="0.2">
      <c r="A20" s="50"/>
    </row>
    <row r="21" spans="1:1" x14ac:dyDescent="0.2">
      <c r="A21" s="50"/>
    </row>
    <row r="22" spans="1:1" x14ac:dyDescent="0.2">
      <c r="A22" s="50"/>
    </row>
    <row r="23" spans="1:1" x14ac:dyDescent="0.2">
      <c r="A23" s="50"/>
    </row>
    <row r="24" spans="1:1" x14ac:dyDescent="0.2">
      <c r="A24" s="5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Nixon Cheng</cp:lastModifiedBy>
  <dcterms:created xsi:type="dcterms:W3CDTF">2022-03-11T22:41:12Z</dcterms:created>
  <dcterms:modified xsi:type="dcterms:W3CDTF">2025-04-29T10:50:52Z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