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zuc\kicad\deco-pad-v1\deco-pad-v1\assembly\"/>
    </mc:Choice>
  </mc:AlternateContent>
  <xr:revisionPtr revIDLastSave="0" documentId="13_ncr:1_{FF17F9C3-2D6B-46D6-B1E3-1D32F55AB399}" xr6:coauthVersionLast="45" xr6:coauthVersionMax="45" xr10:uidLastSave="{00000000-0000-0000-0000-000000000000}"/>
  <bookViews>
    <workbookView xWindow="22932" yWindow="-108" windowWidth="23256" windowHeight="12576" xr2:uid="{F49CC6DB-5D59-41ED-BA69-77138C5C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2" i="1"/>
  <c r="G3" i="1"/>
  <c r="H3" i="1" s="1"/>
  <c r="G4" i="1"/>
  <c r="G5" i="1"/>
  <c r="G6" i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G15" i="1"/>
  <c r="H15" i="1" s="1"/>
  <c r="G16" i="1"/>
  <c r="H16" i="1" s="1"/>
  <c r="G17" i="1"/>
  <c r="H17" i="1" s="1"/>
  <c r="G18" i="1"/>
  <c r="H18" i="1" s="1"/>
  <c r="G2" i="1"/>
  <c r="G19" i="1" l="1"/>
  <c r="H14" i="1"/>
  <c r="H19" i="1" s="1"/>
</calcChain>
</file>

<file path=xl/sharedStrings.xml><?xml version="1.0" encoding="utf-8"?>
<sst xmlns="http://schemas.openxmlformats.org/spreadsheetml/2006/main" count="94" uniqueCount="86">
  <si>
    <t>R5</t>
  </si>
  <si>
    <t>R_0805_2012Metric</t>
  </si>
  <si>
    <t>1K</t>
  </si>
  <si>
    <t>D18</t>
  </si>
  <si>
    <t>LED_0805_2012Metric</t>
  </si>
  <si>
    <t>RED</t>
  </si>
  <si>
    <t>U1</t>
  </si>
  <si>
    <t>QFN-44-1EP_7x7mm_P0.5mm_EP5.2x5.2mm</t>
  </si>
  <si>
    <t>ATmega32U4-MU</t>
  </si>
  <si>
    <t>J1</t>
  </si>
  <si>
    <t>PinSocket_2x03_P2.54mm_Vertical</t>
  </si>
  <si>
    <t>AVR-ISP-6</t>
  </si>
  <si>
    <t>R4,R3</t>
  </si>
  <si>
    <t>22</t>
  </si>
  <si>
    <t>R9,R8,R7,R6,R11,R10</t>
  </si>
  <si>
    <t>10K</t>
  </si>
  <si>
    <t>D17,D16,D15,D14,D13,D12,D11,D10,D9,D8,D7,D6,D5,D4,D3,D2,D1</t>
  </si>
  <si>
    <t>D_SOD-123</t>
  </si>
  <si>
    <t>D_Small</t>
  </si>
  <si>
    <t>C2,C1</t>
  </si>
  <si>
    <t>C_0805_2012Metric</t>
  </si>
  <si>
    <t>0.01u</t>
  </si>
  <si>
    <t>Y1</t>
  </si>
  <si>
    <t>Crystal_SMD_3225-4Pin_3.2x2.5mm</t>
  </si>
  <si>
    <t>16MHz</t>
  </si>
  <si>
    <t>USB1</t>
  </si>
  <si>
    <t>HRO-TYPE-C-31-M-12-HandSoldering</t>
  </si>
  <si>
    <t>HRO-TYPE-C-31-M-12</t>
  </si>
  <si>
    <t>SW2</t>
  </si>
  <si>
    <t>SW_SPST_B3S-1000</t>
  </si>
  <si>
    <t>SW_Push</t>
  </si>
  <si>
    <t>SW1</t>
  </si>
  <si>
    <t>RotaryEncoder_Alps_EC11E-Switch_Vertical_H20mm</t>
  </si>
  <si>
    <t>EC11</t>
  </si>
  <si>
    <t>R2,R1</t>
  </si>
  <si>
    <t>5.1K</t>
  </si>
  <si>
    <t>F1</t>
  </si>
  <si>
    <t>500mA</t>
  </si>
  <si>
    <t>C11,C10</t>
  </si>
  <si>
    <t>C9,C8,C7,C6,C5</t>
  </si>
  <si>
    <t>0.1u</t>
  </si>
  <si>
    <t>C4,C3</t>
  </si>
  <si>
    <t>22p</t>
  </si>
  <si>
    <t>Designator</t>
  </si>
  <si>
    <t>Package</t>
  </si>
  <si>
    <t>Quantity</t>
  </si>
  <si>
    <t>Designation</t>
  </si>
  <si>
    <t>Cost</t>
  </si>
  <si>
    <t>Total</t>
  </si>
  <si>
    <t>Link</t>
  </si>
  <si>
    <t>Part Number</t>
  </si>
  <si>
    <t>Total by Board</t>
  </si>
  <si>
    <t xml:space="preserve">Fuse_1206_3216Metric </t>
  </si>
  <si>
    <t>https://www.digikey.com/product-detail/en/samsung-electro-mechanics/CL21B105KAFNNNE/1276-1066-1-ND/3889152</t>
  </si>
  <si>
    <t>https://www.digikey.com/product-detail/en/samsung-electro-mechanics/CL21B104MBCNNNC/1276-2450-1-ND/3890536</t>
  </si>
  <si>
    <t>CL21B104MBCNNNC</t>
  </si>
  <si>
    <t>CL21B105KAFNNNE</t>
  </si>
  <si>
    <t>https://www.digikey.com/product-detail/en/samsung-electro-mechanics/CL21C220JB61PNC/1276-2605-1-ND/3890691</t>
  </si>
  <si>
    <t>CL21C220JB61PNC</t>
  </si>
  <si>
    <t>1N4148W-TP</t>
  </si>
  <si>
    <t>https://www.digikey.com/product-detail/en/micro-commercial-co/1N4148W-TP/1N4148WTPMSCT-ND/717311</t>
  </si>
  <si>
    <t>https://www.digikey.com/product-detail/en/panasonic-electronic-components/ERA-6AEB103V/P10KDACT-ND/1465971</t>
  </si>
  <si>
    <t>ERA-6AEB103V</t>
  </si>
  <si>
    <t>https://www.digikey.com/product-detail/en/panasonic-electronic-components/ERJ-6GEYJ220V/P22ACT-ND/87316</t>
  </si>
  <si>
    <t xml:space="preserve">ERJ-6GEYJ220V	</t>
  </si>
  <si>
    <t>https://www.digikey.com/product-detail/en/bel-fuse-inc/0ZCJ0050AF2E/507-1803-1-ND/4156312</t>
  </si>
  <si>
    <t>0ZCJ0050AF2E</t>
  </si>
  <si>
    <t>https://www.digikey.com/product-detail/en/panasonic-electronic-components/ERA-6AEB102V/P1-0KDACT-ND/1465947</t>
  </si>
  <si>
    <t xml:space="preserve">ERA-6AEB102V	</t>
  </si>
  <si>
    <t>https://www.digikey.com/product-detail/en/panasonic-electronic-components/ERA-6AEB512V/P5-1KDACT-ND/1465964</t>
  </si>
  <si>
    <t>ERA-6AEB512V</t>
  </si>
  <si>
    <t>https://www.digikey.com/product-detail/en/kemet/C0805C103J5RAC7210/399-17616-1-ND/8572616</t>
  </si>
  <si>
    <t>C0805C103J5RAC7210</t>
  </si>
  <si>
    <t>https://www.digikey.com/product-detail/en/lite-on-inc/LTST-C171KRKT/160-1427-1-ND/386800</t>
  </si>
  <si>
    <t>LTST-C171KRKT</t>
  </si>
  <si>
    <t>https://www.digikey.com/product-detail/en/ndk-america-inc/NX3225SA-16-000M-STD-CSR-1/644-1049-1-ND/1128921</t>
  </si>
  <si>
    <t xml:space="preserve">NX3225SA-16.000M-STD-CSR-1	</t>
  </si>
  <si>
    <t xml:space="preserve">PEC11L-4115F-S0020	</t>
  </si>
  <si>
    <t>https://www.digikey.com/product-detail/en/bourns-inc/PEC11L-4115F-S0020/PEC11L-4115F-S0020-ND/4699168</t>
  </si>
  <si>
    <t>https://keeb.io/products/usb-c-port-12-pin-hro-type-c-31-m-12</t>
  </si>
  <si>
    <t>https://www.digikey.com/product-detail/en/omron-electronics-inc-emc-div/B3S-1000P/SW836CT-ND/700012</t>
  </si>
  <si>
    <t xml:space="preserve">B3S-1000P	</t>
  </si>
  <si>
    <t xml:space="preserve">67997-206HLF	</t>
  </si>
  <si>
    <t>https://www.digikey.com/product-detail/en/amphenol-icc-fci/67997-206HLF/609-3234-ND/1878491</t>
  </si>
  <si>
    <t xml:space="preserve">ATMEGA32U4-MU	</t>
  </si>
  <si>
    <t>https://www.digikey.com/product-detail/en/microchip-technology/ATMEGA32U4-MU/ATMEGA32U4-MU-ND/1914603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</si>
</sst>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0" fontId="4" fillId="0" borderId="0" xfId="2" applyFill="1"/>
    <xf numFmtId="0" fontId="5" fillId="0" borderId="0" xfId="0" applyFont="1" applyFill="1"/>
    <xf numFmtId="0" fontId="2" fillId="2" borderId="0" xfId="0" applyFont="1" applyFill="1"/>
    <xf numFmtId="44" fontId="2" fillId="2" borderId="0" xfId="1" applyFont="1" applyFill="1"/>
    <xf numFmtId="0" fontId="3" fillId="3" borderId="1" xfId="0" applyFont="1" applyFill="1" applyBorder="1"/>
    <xf numFmtId="0" fontId="3" fillId="3" borderId="2" xfId="0" applyFont="1" applyFill="1" applyBorder="1"/>
    <xf numFmtId="44" fontId="3" fillId="3" borderId="2" xfId="1" applyFont="1" applyFill="1" applyBorder="1"/>
    <xf numFmtId="0" fontId="0" fillId="3" borderId="2" xfId="0" applyFill="1" applyBorder="1"/>
    <xf numFmtId="0" fontId="6" fillId="0" borderId="0" xfId="0" applyFont="1" applyFill="1"/>
    <xf numFmtId="44" fontId="6" fillId="0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lite-on-inc/LTST-C171KRKT/160-1427-1-ND/386800" TargetMode="External"/><Relationship Id="rId13" Type="http://schemas.openxmlformats.org/officeDocument/2006/relationships/hyperlink" Target="https://www.digikey.com/product-detail/en/amphenol-icc-fci/67997-206HLF/609-3234-ND/187849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micro-commercial-co/1N4148W-TP/1N4148WTPMSCT-ND/717311" TargetMode="External"/><Relationship Id="rId7" Type="http://schemas.openxmlformats.org/officeDocument/2006/relationships/hyperlink" Target="https://www.digikey.com/product-detail/en/kemet/C0805C103J5RAC7210/399-17616-1-ND/8572616" TargetMode="External"/><Relationship Id="rId12" Type="http://schemas.openxmlformats.org/officeDocument/2006/relationships/hyperlink" Target="https://www.digikey.com/product-detail/en/omron-electronics-inc-emc-div/B3S-1000P/SW836CT-ND/700012" TargetMode="External"/><Relationship Id="rId17" Type="http://schemas.openxmlformats.org/officeDocument/2006/relationships/hyperlink" Target="https://www.digikey.com/product-detail/en/samsung-electro-mechanics/CL21C220JB61PNC/1276-2605-1-ND/3890691" TargetMode="External"/><Relationship Id="rId2" Type="http://schemas.openxmlformats.org/officeDocument/2006/relationships/hyperlink" Target="https://www.digikey.com/product-detail/en/samsung-electro-mechanics/CL21B104MBCNNNC/1276-2450-1-ND/3890536" TargetMode="External"/><Relationship Id="rId16" Type="http://schemas.openxmlformats.org/officeDocument/2006/relationships/hyperlink" Target="https://www.digikey.com/product-detail/en/panasonic-electronic-components/ERA-6AEB103V/P10KDACT-ND/1465971" TargetMode="External"/><Relationship Id="rId1" Type="http://schemas.openxmlformats.org/officeDocument/2006/relationships/hyperlink" Target="https://www.digikey.com/product-detail/en/samsung-electro-mechanics/CL21B105KAFNNNE/1276-1066-1-ND/3889152" TargetMode="External"/><Relationship Id="rId6" Type="http://schemas.openxmlformats.org/officeDocument/2006/relationships/hyperlink" Target="https://www.digikey.com/product-detail/en/panasonic-electronic-components/ERA-6AEB512V/P5-1KDACT-ND/1465964" TargetMode="External"/><Relationship Id="rId11" Type="http://schemas.openxmlformats.org/officeDocument/2006/relationships/hyperlink" Target="https://keeb.io/products/usb-c-port-12-pin-hro-type-c-31-m-12" TargetMode="External"/><Relationship Id="rId5" Type="http://schemas.openxmlformats.org/officeDocument/2006/relationships/hyperlink" Target="https://www.digikey.com/product-detail/en/panasonic-electronic-components/ERA-6AEB102V/P1-0KDACT-ND/1465947" TargetMode="External"/><Relationship Id="rId15" Type="http://schemas.openxmlformats.org/officeDocument/2006/relationships/hyperlink" Target="https://www.digikey.com/product-detail/en/panasonic-electronic-components/ERJ-6GEYJ220V/P22ACT-ND/87316" TargetMode="External"/><Relationship Id="rId10" Type="http://schemas.openxmlformats.org/officeDocument/2006/relationships/hyperlink" Target="https://www.digikey.com/product-detail/en/bourns-inc/PEC11L-4115F-S0020/PEC11L-4115F-S0020-ND/4699168" TargetMode="External"/><Relationship Id="rId4" Type="http://schemas.openxmlformats.org/officeDocument/2006/relationships/hyperlink" Target="https://www.digikey.com/product-detail/en/bel-fuse-inc/0ZCJ0050AF2E/507-1803-1-ND/4156312" TargetMode="External"/><Relationship Id="rId9" Type="http://schemas.openxmlformats.org/officeDocument/2006/relationships/hyperlink" Target="https://www.digikey.com/product-detail/en/ndk-america-inc/NX3225SA-16-000M-STD-CSR-1/644-1049-1-ND/1128921" TargetMode="External"/><Relationship Id="rId14" Type="http://schemas.openxmlformats.org/officeDocument/2006/relationships/hyperlink" Target="https://www.digikey.com/product-detail/en/microchip-technology/ATMEGA32U4-MU/ATMEGA32U4-MU-ND/1914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34AD-D384-4E19-B892-D37FB0A3CFFD}">
  <dimension ref="A1:I19"/>
  <sheetViews>
    <sheetView tabSelected="1" topLeftCell="B1" workbookViewId="0">
      <selection activeCell="D21" sqref="D21"/>
    </sheetView>
  </sheetViews>
  <sheetFormatPr defaultRowHeight="14.4" x14ac:dyDescent="0.3"/>
  <cols>
    <col min="1" max="1" width="55.109375" bestFit="1" customWidth="1"/>
    <col min="2" max="2" width="45" bestFit="1" customWidth="1"/>
    <col min="3" max="3" width="8" bestFit="1" customWidth="1"/>
    <col min="4" max="4" width="19" bestFit="1" customWidth="1"/>
    <col min="5" max="5" width="27.88671875" bestFit="1" customWidth="1"/>
    <col min="6" max="6" width="8.88671875" style="1"/>
    <col min="7" max="7" width="14.6640625" style="1" bestFit="1" customWidth="1"/>
    <col min="8" max="8" width="8.88671875" style="1"/>
  </cols>
  <sheetData>
    <row r="1" spans="1:9" s="11" customFormat="1" ht="15" thickBot="1" x14ac:dyDescent="0.35">
      <c r="A1" s="8" t="s">
        <v>43</v>
      </c>
      <c r="B1" s="9" t="s">
        <v>44</v>
      </c>
      <c r="C1" s="9" t="s">
        <v>45</v>
      </c>
      <c r="D1" s="9" t="s">
        <v>46</v>
      </c>
      <c r="E1" s="9" t="s">
        <v>50</v>
      </c>
      <c r="F1" s="10" t="s">
        <v>47</v>
      </c>
      <c r="G1" s="10" t="s">
        <v>51</v>
      </c>
      <c r="H1" s="10" t="s">
        <v>48</v>
      </c>
      <c r="I1" s="9" t="s">
        <v>49</v>
      </c>
    </row>
    <row r="2" spans="1:9" s="2" customFormat="1" x14ac:dyDescent="0.3">
      <c r="A2" s="2" t="s">
        <v>0</v>
      </c>
      <c r="B2" s="2" t="s">
        <v>1</v>
      </c>
      <c r="C2" s="2">
        <v>1</v>
      </c>
      <c r="D2" s="2" t="s">
        <v>2</v>
      </c>
      <c r="E2" s="2" t="s">
        <v>68</v>
      </c>
      <c r="F2" s="3">
        <v>0.33</v>
      </c>
      <c r="G2" s="3">
        <f>(F2*C2)</f>
        <v>0.33</v>
      </c>
      <c r="H2" s="3">
        <f>(G2*5)</f>
        <v>1.6500000000000001</v>
      </c>
      <c r="I2" s="4" t="s">
        <v>67</v>
      </c>
    </row>
    <row r="3" spans="1:9" s="2" customFormat="1" x14ac:dyDescent="0.3">
      <c r="A3" s="2" t="s">
        <v>3</v>
      </c>
      <c r="B3" s="2" t="s">
        <v>4</v>
      </c>
      <c r="C3" s="2">
        <v>1</v>
      </c>
      <c r="D3" s="2" t="s">
        <v>5</v>
      </c>
      <c r="E3" s="2" t="s">
        <v>74</v>
      </c>
      <c r="F3" s="3">
        <v>0.28000000000000003</v>
      </c>
      <c r="G3" s="3">
        <f t="shared" ref="G3:G18" si="0">(F3*C3)</f>
        <v>0.28000000000000003</v>
      </c>
      <c r="H3" s="3">
        <f t="shared" ref="H3:H18" si="1">(G3*5)</f>
        <v>1.4000000000000001</v>
      </c>
      <c r="I3" s="4" t="s">
        <v>73</v>
      </c>
    </row>
    <row r="4" spans="1:9" s="12" customFormat="1" x14ac:dyDescent="0.3">
      <c r="A4" s="12" t="s">
        <v>6</v>
      </c>
      <c r="B4" s="12" t="s">
        <v>7</v>
      </c>
      <c r="C4" s="12">
        <v>1</v>
      </c>
      <c r="D4" s="12" t="s">
        <v>8</v>
      </c>
      <c r="E4" s="12" t="s">
        <v>84</v>
      </c>
      <c r="F4" s="13">
        <v>3.98</v>
      </c>
      <c r="G4" s="13">
        <f t="shared" si="0"/>
        <v>3.98</v>
      </c>
      <c r="H4" s="13">
        <f t="shared" si="1"/>
        <v>19.899999999999999</v>
      </c>
      <c r="I4" s="4" t="s">
        <v>85</v>
      </c>
    </row>
    <row r="5" spans="1:9" s="2" customFormat="1" x14ac:dyDescent="0.3">
      <c r="A5" s="2" t="s">
        <v>9</v>
      </c>
      <c r="B5" s="2" t="s">
        <v>10</v>
      </c>
      <c r="C5" s="2">
        <v>1</v>
      </c>
      <c r="D5" s="2" t="s">
        <v>11</v>
      </c>
      <c r="E5" s="2" t="s">
        <v>82</v>
      </c>
      <c r="F5" s="3">
        <v>0.33</v>
      </c>
      <c r="G5" s="3">
        <f t="shared" si="0"/>
        <v>0.33</v>
      </c>
      <c r="H5" s="3">
        <f t="shared" si="1"/>
        <v>1.6500000000000001</v>
      </c>
      <c r="I5" s="4" t="s">
        <v>83</v>
      </c>
    </row>
    <row r="6" spans="1:9" s="2" customFormat="1" x14ac:dyDescent="0.3">
      <c r="A6" s="2" t="s">
        <v>12</v>
      </c>
      <c r="B6" s="2" t="s">
        <v>1</v>
      </c>
      <c r="C6" s="2">
        <v>2</v>
      </c>
      <c r="D6" s="2" t="s">
        <v>13</v>
      </c>
      <c r="E6" s="2" t="s">
        <v>64</v>
      </c>
      <c r="F6" s="3">
        <v>0.1</v>
      </c>
      <c r="G6" s="3">
        <f t="shared" si="0"/>
        <v>0.2</v>
      </c>
      <c r="H6" s="3">
        <f t="shared" si="1"/>
        <v>1</v>
      </c>
      <c r="I6" s="4" t="s">
        <v>63</v>
      </c>
    </row>
    <row r="7" spans="1:9" s="2" customFormat="1" x14ac:dyDescent="0.3">
      <c r="A7" s="2" t="s">
        <v>14</v>
      </c>
      <c r="B7" s="2" t="s">
        <v>1</v>
      </c>
      <c r="C7" s="2">
        <v>6</v>
      </c>
      <c r="D7" s="2" t="s">
        <v>15</v>
      </c>
      <c r="E7" s="2" t="s">
        <v>62</v>
      </c>
      <c r="F7" s="3">
        <v>0.33</v>
      </c>
      <c r="G7" s="3">
        <f t="shared" si="0"/>
        <v>1.98</v>
      </c>
      <c r="H7" s="3">
        <f t="shared" si="1"/>
        <v>9.9</v>
      </c>
      <c r="I7" s="4" t="s">
        <v>61</v>
      </c>
    </row>
    <row r="8" spans="1:9" s="2" customFormat="1" x14ac:dyDescent="0.3">
      <c r="A8" s="2" t="s">
        <v>16</v>
      </c>
      <c r="B8" s="2" t="s">
        <v>17</v>
      </c>
      <c r="C8" s="2">
        <v>17</v>
      </c>
      <c r="D8" s="2" t="s">
        <v>18</v>
      </c>
      <c r="E8" s="2" t="s">
        <v>59</v>
      </c>
      <c r="F8" s="3">
        <v>0.15</v>
      </c>
      <c r="G8" s="3">
        <f t="shared" si="0"/>
        <v>2.5499999999999998</v>
      </c>
      <c r="H8" s="3">
        <f t="shared" si="1"/>
        <v>12.75</v>
      </c>
      <c r="I8" s="4" t="s">
        <v>60</v>
      </c>
    </row>
    <row r="9" spans="1:9" s="2" customFormat="1" x14ac:dyDescent="0.3">
      <c r="A9" s="2" t="s">
        <v>19</v>
      </c>
      <c r="B9" s="2" t="s">
        <v>20</v>
      </c>
      <c r="C9" s="2">
        <v>2</v>
      </c>
      <c r="D9" s="2" t="s">
        <v>21</v>
      </c>
      <c r="E9" s="2" t="s">
        <v>72</v>
      </c>
      <c r="F9" s="3">
        <v>0.1</v>
      </c>
      <c r="G9" s="3">
        <f t="shared" si="0"/>
        <v>0.2</v>
      </c>
      <c r="H9" s="3">
        <f t="shared" si="1"/>
        <v>1</v>
      </c>
      <c r="I9" s="4" t="s">
        <v>71</v>
      </c>
    </row>
    <row r="10" spans="1:9" s="2" customFormat="1" x14ac:dyDescent="0.3">
      <c r="A10" s="2" t="s">
        <v>22</v>
      </c>
      <c r="B10" s="2" t="s">
        <v>23</v>
      </c>
      <c r="C10" s="2">
        <v>1</v>
      </c>
      <c r="D10" s="2" t="s">
        <v>24</v>
      </c>
      <c r="E10" s="2" t="s">
        <v>76</v>
      </c>
      <c r="F10" s="3">
        <v>0.75</v>
      </c>
      <c r="G10" s="3">
        <f t="shared" si="0"/>
        <v>0.75</v>
      </c>
      <c r="H10" s="3">
        <f t="shared" si="1"/>
        <v>3.75</v>
      </c>
      <c r="I10" s="4" t="s">
        <v>75</v>
      </c>
    </row>
    <row r="11" spans="1:9" s="2" customFormat="1" x14ac:dyDescent="0.3">
      <c r="A11" s="2" t="s">
        <v>25</v>
      </c>
      <c r="B11" s="2" t="s">
        <v>26</v>
      </c>
      <c r="C11" s="2">
        <v>1</v>
      </c>
      <c r="D11" s="2" t="s">
        <v>27</v>
      </c>
      <c r="E11" s="2" t="s">
        <v>27</v>
      </c>
      <c r="F11" s="3">
        <v>0.99</v>
      </c>
      <c r="G11" s="3">
        <f t="shared" si="0"/>
        <v>0.99</v>
      </c>
      <c r="H11" s="3">
        <f t="shared" si="1"/>
        <v>4.95</v>
      </c>
      <c r="I11" s="4" t="s">
        <v>79</v>
      </c>
    </row>
    <row r="12" spans="1:9" s="2" customFormat="1" x14ac:dyDescent="0.3">
      <c r="A12" s="2" t="s">
        <v>28</v>
      </c>
      <c r="B12" s="2" t="s">
        <v>29</v>
      </c>
      <c r="C12" s="2">
        <v>1</v>
      </c>
      <c r="D12" s="2" t="s">
        <v>30</v>
      </c>
      <c r="E12" s="2" t="s">
        <v>81</v>
      </c>
      <c r="F12" s="3">
        <v>0.65</v>
      </c>
      <c r="G12" s="3">
        <f t="shared" si="0"/>
        <v>0.65</v>
      </c>
      <c r="H12" s="3">
        <f t="shared" si="1"/>
        <v>3.25</v>
      </c>
      <c r="I12" s="4" t="s">
        <v>80</v>
      </c>
    </row>
    <row r="13" spans="1:9" s="2" customFormat="1" x14ac:dyDescent="0.3">
      <c r="A13" s="2" t="s">
        <v>31</v>
      </c>
      <c r="B13" s="2" t="s">
        <v>32</v>
      </c>
      <c r="C13" s="2">
        <v>1</v>
      </c>
      <c r="D13" s="2" t="s">
        <v>33</v>
      </c>
      <c r="E13" s="2" t="s">
        <v>77</v>
      </c>
      <c r="F13" s="3">
        <v>2.34</v>
      </c>
      <c r="G13" s="3">
        <f t="shared" si="0"/>
        <v>2.34</v>
      </c>
      <c r="H13" s="3">
        <f t="shared" si="1"/>
        <v>11.7</v>
      </c>
      <c r="I13" s="4" t="s">
        <v>78</v>
      </c>
    </row>
    <row r="14" spans="1:9" s="2" customFormat="1" x14ac:dyDescent="0.3">
      <c r="A14" s="2" t="s">
        <v>34</v>
      </c>
      <c r="B14" s="2" t="s">
        <v>1</v>
      </c>
      <c r="C14" s="2">
        <v>2</v>
      </c>
      <c r="D14" s="2" t="s">
        <v>35</v>
      </c>
      <c r="E14" s="2" t="s">
        <v>70</v>
      </c>
      <c r="F14" s="3">
        <v>0.33</v>
      </c>
      <c r="G14" s="3">
        <f t="shared" si="0"/>
        <v>0.66</v>
      </c>
      <c r="H14" s="3">
        <f t="shared" si="1"/>
        <v>3.3000000000000003</v>
      </c>
      <c r="I14" s="4" t="s">
        <v>69</v>
      </c>
    </row>
    <row r="15" spans="1:9" s="2" customFormat="1" x14ac:dyDescent="0.3">
      <c r="A15" s="2" t="s">
        <v>36</v>
      </c>
      <c r="B15" s="2" t="s">
        <v>52</v>
      </c>
      <c r="C15" s="2">
        <v>1</v>
      </c>
      <c r="D15" s="2" t="s">
        <v>37</v>
      </c>
      <c r="E15" s="2" t="s">
        <v>66</v>
      </c>
      <c r="F15" s="3">
        <v>0.19</v>
      </c>
      <c r="G15" s="3">
        <f t="shared" si="0"/>
        <v>0.19</v>
      </c>
      <c r="H15" s="3">
        <f t="shared" si="1"/>
        <v>0.95</v>
      </c>
      <c r="I15" s="4" t="s">
        <v>65</v>
      </c>
    </row>
    <row r="16" spans="1:9" s="2" customFormat="1" x14ac:dyDescent="0.3">
      <c r="A16" s="2" t="s">
        <v>38</v>
      </c>
      <c r="B16" s="2" t="s">
        <v>20</v>
      </c>
      <c r="C16" s="2">
        <v>2</v>
      </c>
      <c r="D16" s="2">
        <v>20</v>
      </c>
      <c r="E16" s="2" t="s">
        <v>56</v>
      </c>
      <c r="F16" s="3">
        <v>0.1</v>
      </c>
      <c r="G16" s="3">
        <f t="shared" si="0"/>
        <v>0.2</v>
      </c>
      <c r="H16" s="3">
        <f t="shared" si="1"/>
        <v>1</v>
      </c>
      <c r="I16" s="4" t="s">
        <v>53</v>
      </c>
    </row>
    <row r="17" spans="1:9" s="2" customFormat="1" x14ac:dyDescent="0.3">
      <c r="A17" s="2" t="s">
        <v>39</v>
      </c>
      <c r="B17" s="2" t="s">
        <v>20</v>
      </c>
      <c r="C17" s="2">
        <v>5</v>
      </c>
      <c r="D17" s="2" t="s">
        <v>40</v>
      </c>
      <c r="E17" s="2" t="s">
        <v>55</v>
      </c>
      <c r="F17" s="3">
        <v>0.1</v>
      </c>
      <c r="G17" s="3">
        <f t="shared" si="0"/>
        <v>0.5</v>
      </c>
      <c r="H17" s="3">
        <f t="shared" si="1"/>
        <v>2.5</v>
      </c>
      <c r="I17" s="4" t="s">
        <v>54</v>
      </c>
    </row>
    <row r="18" spans="1:9" s="2" customFormat="1" x14ac:dyDescent="0.3">
      <c r="A18" s="2" t="s">
        <v>41</v>
      </c>
      <c r="B18" s="2" t="s">
        <v>20</v>
      </c>
      <c r="C18" s="2">
        <v>2</v>
      </c>
      <c r="D18" s="2" t="s">
        <v>42</v>
      </c>
      <c r="E18" s="5" t="s">
        <v>58</v>
      </c>
      <c r="F18" s="3">
        <v>0.22</v>
      </c>
      <c r="G18" s="3">
        <f t="shared" si="0"/>
        <v>0.44</v>
      </c>
      <c r="H18" s="3">
        <f t="shared" si="1"/>
        <v>2.2000000000000002</v>
      </c>
      <c r="I18" s="4" t="s">
        <v>57</v>
      </c>
    </row>
    <row r="19" spans="1:9" s="6" customFormat="1" x14ac:dyDescent="0.3">
      <c r="F19" s="7" t="s">
        <v>48</v>
      </c>
      <c r="G19" s="7">
        <f>SUM(G2:G18)</f>
        <v>16.569999999999997</v>
      </c>
      <c r="H19" s="7">
        <f>SUM(H2:H18)</f>
        <v>82.850000000000009</v>
      </c>
    </row>
  </sheetData>
  <hyperlinks>
    <hyperlink ref="I16" r:id="rId1" xr:uid="{8977BB77-2C89-44F3-ABBA-528822C24E98}"/>
    <hyperlink ref="I17" r:id="rId2" xr:uid="{03590AAF-A41B-41BE-A409-CAE4F5D89E5E}"/>
    <hyperlink ref="I8" r:id="rId3" xr:uid="{9B1A12DA-8E21-4D50-8AEB-FD60684A17D2}"/>
    <hyperlink ref="I15" r:id="rId4" xr:uid="{3386FD7B-A913-4FD1-A68A-42878C175812}"/>
    <hyperlink ref="I2" r:id="rId5" xr:uid="{EF7E86C7-51D1-4816-9B26-875DAC19DA6A}"/>
    <hyperlink ref="I14" r:id="rId6" xr:uid="{3F9F9F71-BBAD-4323-B0FA-F92C06840E80}"/>
    <hyperlink ref="I9" r:id="rId7" xr:uid="{D781CF2C-61EF-48E1-83EC-8BE0754378D7}"/>
    <hyperlink ref="I3" r:id="rId8" xr:uid="{B0B0EF94-F750-4F4F-A9C8-C62D9645B41D}"/>
    <hyperlink ref="I10" r:id="rId9" xr:uid="{CEBF54A4-97DA-40BA-98A5-D8526825C9E7}"/>
    <hyperlink ref="I13" r:id="rId10" xr:uid="{6B353488-0153-4DD4-A58D-EE65B41AAF7A}"/>
    <hyperlink ref="I11" r:id="rId11" xr:uid="{414E1AF9-35E2-4076-8A01-67EDFAFE5D0C}"/>
    <hyperlink ref="I12" r:id="rId12" xr:uid="{A14B95AE-3087-4E13-B704-8E03D1C81BD9}"/>
    <hyperlink ref="I5" r:id="rId13" xr:uid="{B7772410-0DA6-44C0-8737-0A8D5567F399}"/>
    <hyperlink ref="I4" r:id="rId14" xr:uid="{77E1116F-B83E-4A93-8661-581F45EDFF52}"/>
    <hyperlink ref="I6" r:id="rId15" xr:uid="{3EC20553-D7C9-4D68-A074-EEF52EE4F424}"/>
    <hyperlink ref="I7" r:id="rId16" xr:uid="{969C2CDA-A92A-48A2-B0B7-3D7FAD672AAC}"/>
    <hyperlink ref="I18" r:id="rId17" xr:uid="{D61DB8B1-4A7B-4F16-BFE6-1BBB0902A4E0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Zuchlewski</dc:creator>
  <cp:lastModifiedBy>Nicholas Zuchlewski</cp:lastModifiedBy>
  <dcterms:created xsi:type="dcterms:W3CDTF">2020-09-08T01:19:04Z</dcterms:created>
  <dcterms:modified xsi:type="dcterms:W3CDTF">2020-09-09T02:12:39Z</dcterms:modified>
</cp:coreProperties>
</file>