
<file path=[Content_Types].xml><?xml version="1.0" encoding="utf-8"?>
<Types xmlns="http://schemas.openxmlformats.org/package/2006/content-types">
  <Default Extension="xml" ContentType="application/xml"/>
  <Default Extension="bin" ContentType="application/vnd.openxmlformats-officedocument.spreadsheetml.customProperty"/>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printerSettings/printerSettings1.bin" ContentType="application/vnd.openxmlformats-officedocument.spreadsheetml.printerSettings"/>
  <Override PartName="/xl/drawings/drawing2.xml" ContentType="application/vnd.openxmlformats-officedocument.drawing+xml"/>
  <Override PartName="/xl/printerSettings/printerSettings2.bin" ContentType="application/vnd.openxmlformats-officedocument.spreadsheetml.printerSettings"/>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codeName="ThisWorkbook"/>
  <mc:AlternateContent xmlns:mc="http://schemas.openxmlformats.org/markup-compatibility/2006">
    <mc:Choice Requires="x15">
      <x15ac:absPath xmlns:x15ac="http://schemas.microsoft.com/office/spreadsheetml/2010/11/ac" url="/Users/Christopher/Dropbox/BUY SIDE COURSE/Section 13.5 Financial Modeling Part 4 of 4 Building a Financial Model Exercise/S13.5L2 Financial Model Exercise/"/>
    </mc:Choice>
  </mc:AlternateContent>
  <bookViews>
    <workbookView xWindow="13660" yWindow="5700" windowWidth="30620" windowHeight="17180" tabRatio="858" firstSheet="1" activeTab="1"/>
  </bookViews>
  <sheets>
    <sheet name="__FDSCACHE__" sheetId="13" state="veryHidden" r:id="rId1"/>
    <sheet name="How to Complete this Exercise" sheetId="33" r:id="rId2"/>
    <sheet name="__APW_ACTIVE_FIELD_RESTORE__" sheetId="25" state="veryHidden" r:id="rId3"/>
    <sheet name="Revenue (More Detail)" sheetId="38" r:id="rId4"/>
    <sheet name="Income Statement" sheetId="39" r:id="rId5"/>
    <sheet name="Balance Sheet" sheetId="40" r:id="rId6"/>
    <sheet name="bs e" sheetId="42" state="hidden" r:id="rId7"/>
    <sheet name="cfe" sheetId="43" state="hidden" r:id="rId8"/>
    <sheet name="ise" sheetId="44" state="hidden" r:id="rId9"/>
    <sheet name="Cash Flow Statement" sheetId="41"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__FDS_HYPERLINK_TOGGLE_STATE__" hidden="1">"ON"</definedName>
    <definedName name="__FDS_UNIQUE_RANGE_ID_GENERATOR_COUNTER">1</definedName>
    <definedName name="_07_02_94" localSheetId="4">#REF!</definedName>
    <definedName name="_07_02_94" localSheetId="3">#REF!</definedName>
    <definedName name="_07_02_94">#REF!</definedName>
    <definedName name="_1__FDSAUDITLINK__" hidden="1">{"fdsup://IBCentral/FAT Viewer?action=UPDATE&amp;creator=factset&amp;DOC_NAME=fat:reuters_annual_source_window.fat&amp;display_string=Audit&amp;DYN_ARGS=TRUE&amp;VAR:ID1=02313510&amp;VAR:RCODE=CFFREE&amp;VAR:SDATE=20071299&amp;VAR:FREQ=Y&amp;VAR:RELITEM=RP&amp;VAR:CURRENCY=&amp;VAR:CURRSOURCE=EXSHARE","&amp;VAR:NATFREQ=ANNUAL&amp;VAR:RFIELD=FINALIZED&amp;VAR:DB_TYPE=&amp;VAR:UNITS=M&amp;window=popup&amp;width=450&amp;height=300&amp;START_MAXIMIZED=FALSE"}</definedName>
    <definedName name="_1_0DATA" localSheetId="4">[1]SCHFAX!#REF!</definedName>
    <definedName name="_1_0DATA" localSheetId="3">[1]SCHFAX!#REF!</definedName>
    <definedName name="_1_0DATA">[1]SCHFAX!#REF!</definedName>
    <definedName name="_10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10_0_0Sh_equ_ex" localSheetId="4">'[2]Bilanz-KNZ (F)'!#REF!</definedName>
    <definedName name="_10_0_0Sh_equ_ex" localSheetId="3">'[2]Bilanz-KNZ (F)'!#REF!</definedName>
    <definedName name="_10_0_0Sh_equ_ex">'[2]Bilanz-KNZ (F)'!#REF!</definedName>
    <definedName name="_10_0divide" localSheetId="4">[3]Branchen!#REF!</definedName>
    <definedName name="_10_0divide" localSheetId="3">[3]Branchen!#REF!</definedName>
    <definedName name="_10_0divide">[3]Branchen!#REF!</definedName>
    <definedName name="_11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11_0divide" localSheetId="4">[3]Branchen!#REF!</definedName>
    <definedName name="_11_0divide" localSheetId="3">[3]Branchen!#REF!</definedName>
    <definedName name="_11_0divide">[3]Branchen!#REF!</definedName>
    <definedName name="_12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13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14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15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16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17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18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19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1989" localSheetId="4">#REF!</definedName>
    <definedName name="_1989" localSheetId="3">#REF!</definedName>
    <definedName name="_1989">#REF!</definedName>
    <definedName name="_1998">[4]Main!$N$1:$N$65536</definedName>
    <definedName name="_1999">[4]Main!$O$1:$O$65536</definedName>
    <definedName name="_2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2_0DATAB" localSheetId="4">[1]SCHFAX!#REF!</definedName>
    <definedName name="_2_0DATAB" localSheetId="3">[1]SCHFAX!#REF!</definedName>
    <definedName name="_2_0DATAB">[1]SCHFAX!#REF!</definedName>
    <definedName name="_20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20_Jul_94" localSheetId="4">#REF!</definedName>
    <definedName name="_20_Jul_94" localSheetId="3">#REF!</definedName>
    <definedName name="_20_Jul_94">#REF!</definedName>
    <definedName name="_2002" localSheetId="4">#REF!</definedName>
    <definedName name="_2002" localSheetId="3">#REF!</definedName>
    <definedName name="_2002">#REF!</definedName>
    <definedName name="_2003" localSheetId="4">#REF!</definedName>
    <definedName name="_2003" localSheetId="3">#REF!</definedName>
    <definedName name="_2003">#REF!</definedName>
    <definedName name="_2004" localSheetId="4">#REF!</definedName>
    <definedName name="_2004" localSheetId="3">#REF!</definedName>
    <definedName name="_2004">#REF!</definedName>
    <definedName name="_2005" localSheetId="4">#REF!</definedName>
    <definedName name="_2005" localSheetId="3">#REF!</definedName>
    <definedName name="_2005">#REF!</definedName>
    <definedName name="_2006" localSheetId="4">#REF!</definedName>
    <definedName name="_2006" localSheetId="3">#REF!</definedName>
    <definedName name="_2006">#REF!</definedName>
    <definedName name="_21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22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23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24__FDSAUDITLINK__" hidden="1">{"fdsup://IBCentral/FAT Viewer?action=UPDATE&amp;creator=factset&amp;DOC_NAME=fat:reuters_semi_source_window.fat&amp;display_string=Audit&amp;DYN_ARGS=TRUE&amp;VAR:ID1=663955&amp;VAR:RCODE=SCSI&amp;VAR:SDATE=20080999&amp;VAR:FREQ=FSA&amp;VAR:RELITEM=RP&amp;VAR:CURRENCY=USD&amp;VAR:CURRSOURCE=EXSHARE&amp;","VAR:NATFREQ=FSA&amp;VAR:RFIELD=FINALIZED&amp;VAR:DB_TYPE=&amp;VAR:UNITS=M&amp;window=popup&amp;width=450&amp;height=300&amp;START_MAXIMIZED=FALSE"}</definedName>
    <definedName name="_25__FDSAUDITLINK__" hidden="1">{"fdsup://IBCentral/FAT Viewer?action=UPDATE&amp;creator=factset&amp;DOC_NAME=fat:reuters_semi_source_window.fat&amp;display_string=Audit&amp;DYN_ARGS=TRUE&amp;VAR:ID1=663955&amp;VAR:RCODE=STLD&amp;VAR:SDATE=20080999&amp;VAR:FREQ=FSA&amp;VAR:RELITEM=RP&amp;VAR:CURRENCY=USD&amp;VAR:CURRSOURCE=EXSHARE&amp;","VAR:NATFREQ=FSA&amp;VAR:RFIELD=FINALIZED&amp;VAR:DB_TYPE=&amp;VAR:UNITS=M&amp;window=popup&amp;width=450&amp;height=300&amp;START_MAXIMIZED=FALSE"}</definedName>
    <definedName name="_26__FDSAUDITLINK__" hidden="1">{"fdsup://IBCentral/FAT Viewer?action=UPDATE&amp;creator=factset&amp;DOC_NAME=fat:reuters_qtrly_source_window.fat&amp;display_string=Audit&amp;DYN_ARGS=TRUE&amp;VAR:ID1=16943T10&amp;VAR:RCODE=SCSI&amp;VAR:SDATE=20080999&amp;VAR:FREQ=Quarterly&amp;VAR:RELITEM=RP&amp;VAR:CURRENCY=USD&amp;VAR:CURRSOURCE","=EXSHARE&amp;VAR:NATFREQ=QUARTERLY&amp;VAR:RFIELD=FINALIZED&amp;VAR:DB_TYPE=&amp;VAR:UNITS=M&amp;window=popup&amp;width=450&amp;height=300&amp;START_MAXIMIZED=FALSE"}</definedName>
    <definedName name="_27__FDSAUDITLINK__" hidden="1">{"fdsup://IBCentral/FAT Viewer?action=UPDATE&amp;creator=factset&amp;DOC_NAME=fat:reuters_semi_source_window.fat&amp;display_string=Audit&amp;DYN_ARGS=TRUE&amp;VAR:ID1=B02RK0&amp;VAR:RCODE=SCSI&amp;VAR:SDATE=20080999&amp;VAR:FREQ=FSA&amp;VAR:RELITEM=RP&amp;VAR:CURRENCY=USD&amp;VAR:CURRSOURCE=EXSHARE&amp;","VAR:NATFREQ=FSA&amp;VAR:RFIELD=FINALIZED&amp;VAR:DB_TYPE=&amp;VAR:UNITS=M&amp;window=popup&amp;width=450&amp;height=300&amp;START_MAXIMIZED=FALSE"}</definedName>
    <definedName name="_28__FDSAUDITLINK__" hidden="1">{"fdsup://IBCentral/FAT Viewer?action=UPDATE&amp;creator=factset&amp;DOC_NAME=fat:reuters_semi_source_window.fat&amp;display_string=Audit&amp;DYN_ARGS=TRUE&amp;VAR:ID1=B02RK0&amp;VAR:RCODE=STLD&amp;VAR:SDATE=20080999&amp;VAR:FREQ=FSA&amp;VAR:RELITEM=RP&amp;VAR:CURRENCY=USD&amp;VAR:CURRSOURCE=EXSHARE&amp;","VAR:NATFREQ=FSA&amp;VAR:RFIELD=FINALIZED&amp;VAR:DB_TYPE=&amp;VAR:UNITS=M&amp;window=popup&amp;width=450&amp;height=300&amp;START_MAXIMIZED=FALSE"}</definedName>
    <definedName name="_29__FDSAUDITLINK__" hidden="1">{"fdsup://IBCentral/FAT Viewer?action=UPDATE&amp;creator=factset&amp;DOC_NAME=fat:reuters_qtrly_source_window.fat&amp;display_string=Audit&amp;DYN_ARGS=TRUE&amp;VAR:ID1=649668&amp;VAR:RCODE=SCSI&amp;VAR:SDATE=20080999&amp;VAR:FREQ=Quarterly&amp;VAR:RELITEM=RP&amp;VAR:CURRENCY=USD&amp;VAR:CURRSOURCE=E","XSHARE&amp;VAR:NATFREQ=QUARTERLY&amp;VAR:RFIELD=FINALIZED&amp;VAR:DB_TYPE=&amp;VAR:UNITS=M&amp;window=popup&amp;width=450&amp;height=300&amp;START_MAXIMIZED=FALSE"}</definedName>
    <definedName name="_3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30__FDSAUDITLINK__" hidden="1">{"fdsup://IBCentral/FAT Viewer?action=UPDATE&amp;creator=factset&amp;DOC_NAME=fat:reuters_semi_source_window.fat&amp;display_string=Audit&amp;DYN_ARGS=TRUE&amp;VAR:ID1=649668&amp;VAR:RCODE=STLD&amp;VAR:SDATE=20040399&amp;VAR:FREQ=FSA&amp;VAR:RELITEM=RP&amp;VAR:CURRENCY=USD&amp;VAR:CURRSOURCE=EXSHARE&amp;","VAR:NATFREQ=FSA&amp;VAR:RFIELD=FINALIZED&amp;VAR:DB_TYPE=&amp;VAR:UNITS=M&amp;window=popup&amp;width=450&amp;height=300&amp;START_MAXIMIZED=FALSE"}</definedName>
    <definedName name="_31__FDSAUDITLINK__" hidden="1">{"fdsup://IBCentral/FAT Viewer?action=UPDATE&amp;creator=factset&amp;DOC_NAME=fat:reuters_semi_source_window.fat&amp;display_string=Audit&amp;DYN_ARGS=TRUE&amp;VAR:ID1=649474&amp;VAR:RCODE=SCSI&amp;VAR:SDATE=20080999&amp;VAR:FREQ=FSA&amp;VAR:RELITEM=RP&amp;VAR:CURRENCY=USD&amp;VAR:CURRSOURCE=EXSHARE&amp;","VAR:NATFREQ=FSA&amp;VAR:RFIELD=FINALIZED&amp;VAR:DB_TYPE=&amp;VAR:UNITS=M&amp;window=popup&amp;width=450&amp;height=300&amp;START_MAXIMIZED=FALSE"}</definedName>
    <definedName name="_32__FDSAUDITLINK__" hidden="1">{"fdsup://IBCentral/FAT Viewer?action=UPDATE&amp;creator=factset&amp;DOC_NAME=fat:reuters_semi_source_window.fat&amp;display_string=Audit&amp;DYN_ARGS=TRUE&amp;VAR:ID1=649474&amp;VAR:RCODE=STLD&amp;VAR:SDATE=20080999&amp;VAR:FREQ=FSA&amp;VAR:RELITEM=RP&amp;VAR:CURRENCY=USD&amp;VAR:CURRSOURCE=EXSHARE&amp;","VAR:NATFREQ=FSA&amp;VAR:RFIELD=FINALIZED&amp;VAR:DB_TYPE=&amp;VAR:UNITS=M&amp;window=popup&amp;width=450&amp;height=300&amp;START_MAXIMIZED=FALSE"}</definedName>
    <definedName name="_33__FDSAUDITLINK__" hidden="1">{"fdsup://IBCentral/FAT Viewer?action=UPDATE&amp;creator=factset&amp;DOC_NAME=fat:reuters_semi_source_window.fat&amp;display_string=Audit&amp;DYN_ARGS=TRUE&amp;VAR:ID1=617369&amp;VAR:RCODE=SCSI&amp;VAR:SDATE=20080999&amp;VAR:FREQ=FSA&amp;VAR:RELITEM=RP&amp;VAR:CURRENCY=USD&amp;VAR:CURRSOURCE=EXSHARE&amp;","VAR:NATFREQ=FSA&amp;VAR:RFIELD=FINALIZED&amp;VAR:DB_TYPE=&amp;VAR:UNITS=M&amp;window=popup&amp;width=450&amp;height=300&amp;START_MAXIMIZED=FALSE"}</definedName>
    <definedName name="_34__FDSAUDITLINK__" hidden="1">{"fdsup://IBCentral/FAT Viewer?action=UPDATE&amp;creator=factset&amp;DOC_NAME=fat:reuters_semi_source_window.fat&amp;display_string=Audit&amp;DYN_ARGS=TRUE&amp;VAR:ID1=617369&amp;VAR:RCODE=STLD&amp;VAR:SDATE=20080999&amp;VAR:FREQ=FSA&amp;VAR:RELITEM=RP&amp;VAR:CURRENCY=USD&amp;VAR:CURRSOURCE=EXSHARE&amp;","VAR:NATFREQ=FSA&amp;VAR:RFIELD=FINALIZED&amp;VAR:DB_TYPE=&amp;VAR:UNITS=M&amp;window=popup&amp;width=450&amp;height=300&amp;START_MAXIMIZED=FALSE"}</definedName>
    <definedName name="_35__FDSAUDITLINK__" hidden="1">{"fdsup://IBCentral/FAT Viewer?action=UPDATE&amp;creator=factset&amp;DOC_NAME=fat:reuters_semi_source_window.fat&amp;display_string=Audit&amp;DYN_ARGS=TRUE&amp;VAR:ID1=B0JDQD&amp;VAR:RCODE=SCSI&amp;VAR:SDATE=20080999&amp;VAR:FREQ=FSA&amp;VAR:RELITEM=RP&amp;VAR:CURRENCY=USD&amp;VAR:CURRSOURCE=EXSHARE&amp;","VAR:NATFREQ=FSA&amp;VAR:RFIELD=FINALIZED&amp;VAR:DB_TYPE=&amp;VAR:UNITS=M&amp;window=popup&amp;width=450&amp;height=300&amp;START_MAXIMIZED=FALSE"}</definedName>
    <definedName name="_36__FDSAUDITLINK__" hidden="1">{"fdsup://IBCentral/FAT Viewer?action=UPDATE&amp;creator=factset&amp;DOC_NAME=fat:reuters_semi_source_window.fat&amp;display_string=Audit&amp;DYN_ARGS=TRUE&amp;VAR:ID1=B0JDQD&amp;VAR:RCODE=STLD&amp;VAR:SDATE=20080999&amp;VAR:FREQ=FSA&amp;VAR:RELITEM=RP&amp;VAR:CURRENCY=USD&amp;VAR:CURRSOURCE=EXSHARE&amp;","VAR:NATFREQ=FSA&amp;VAR:RFIELD=FINALIZED&amp;VAR:DB_TYPE=&amp;VAR:UNITS=M&amp;window=popup&amp;width=450&amp;height=300&amp;START_MAXIMIZED=FALSE"}</definedName>
    <definedName name="_37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38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39__FDSAUDITLINK__" hidden="1">{"fdsup://IBCentral/FAT Viewer?action=UPDATE&amp;creator=factset&amp;DOC_NAME=fat:reuters_annual_source_window.fat&amp;display_string=Audit&amp;DYN_ARGS=TRUE&amp;VAR:ID1=93114210&amp;VAR:RCODE=SALES&amp;VAR:SDATE=20080199&amp;VAR:FREQ=Y&amp;VAR:RELITEM=RP&amp;VAR:CURRENCY=&amp;VAR:CURRSOURCE=EXSHARE&amp;","VAR:NATFREQ=ANNUAL&amp;VAR:RFIELD=FINALIZED&amp;VAR:DB_TYPE=&amp;VAR:UNITS=M&amp;window=popup&amp;width=450&amp;height=300&amp;START_MAXIMIZED=FALSE"}</definedName>
    <definedName name="_4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4_0_0CountryL" localSheetId="4">[5]_Control!#REF!</definedName>
    <definedName name="_4_0_0CountryL" localSheetId="3">[5]_Control!#REF!</definedName>
    <definedName name="_4_0_0CountryL">[5]_Control!#REF!</definedName>
    <definedName name="_40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41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42__FDSAUDITLINK__" hidden="1">{"fdsup://IBCentral/FAT Viewer?action=UPDATE&amp;creator=factset&amp;DOC_NAME=fat:reuters_annual_source_window.fat&amp;display_string=Audit&amp;DYN_ARGS=TRUE&amp;VAR:ID1=87612E10&amp;VAR:RCODE=SALES&amp;VAR:SDATE=20080199&amp;VAR:FREQ=Y&amp;VAR:RELITEM=RP&amp;VAR:CURRENCY=&amp;VAR:CURRSOURCE=EXSHARE&amp;","VAR:NATFREQ=ANNUAL&amp;VAR:RFIELD=FINALIZED&amp;VAR:DB_TYPE=&amp;VAR:UNITS=M&amp;window=popup&amp;width=450&amp;height=300&amp;START_MAXIMIZED=FALSE"}</definedName>
    <definedName name="_43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44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45__FDSAUDITLINK__" hidden="1">{"fdsup://IBCentral/FAT Viewer?action=UPDATE&amp;creator=factset&amp;DOC_NAME=fat:reuters_annual_source_window.fat&amp;display_string=Audit&amp;DYN_ARGS=TRUE&amp;VAR:ID1=85503010&amp;VAR:RCODE=SALES&amp;VAR:SDATE=20080199&amp;VAR:FREQ=Y&amp;VAR:RELITEM=RP&amp;VAR:CURRENCY=&amp;VAR:CURRSOURCE=EXSHARE&amp;","VAR:NATFREQ=ANNUAL&amp;VAR:RFIELD=FINALIZED&amp;VAR:DB_TYPE=&amp;VAR:UNITS=M&amp;window=popup&amp;width=450&amp;height=300&amp;START_MAXIMIZED=FALSE"}</definedName>
    <definedName name="_46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47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48__FDSAUDITLINK__" hidden="1">{"fdsup://IBCentral/FAT Viewer?action=UPDATE&amp;creator=factset&amp;DOC_NAME=fat:reuters_annual_source_window.fat&amp;display_string=Audit&amp;DYN_ARGS=TRUE&amp;VAR:ID1=81235010&amp;VAR:RCODE=SALES&amp;VAR:SDATE=20080199&amp;VAR:FREQ=Y&amp;VAR:RELITEM=RP&amp;VAR:CURRENCY=&amp;VAR:CURRSOURCE=EXSHARE&amp;","VAR:NATFREQ=ANNUAL&amp;VAR:RFIELD=FINALIZED&amp;VAR:DB_TYPE=&amp;VAR:UNITS=M&amp;window=popup&amp;width=450&amp;height=300&amp;START_MAXIMIZED=FALSE"}</definedName>
    <definedName name="_49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5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50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50__Special_Reserve" localSheetId="4">#REF!</definedName>
    <definedName name="_50__Special_Reserve" localSheetId="3">#REF!</definedName>
    <definedName name="_50__Special_Reserve">#REF!</definedName>
    <definedName name="_51__FDSAUDITLINK__" hidden="1">{"fdsup://IBCentral/FAT Viewer?action=UPDATE&amp;creator=factset&amp;DOC_NAME=fat:reuters_annual_source_window.fat&amp;display_string=Audit&amp;DYN_ARGS=TRUE&amp;VAR:ID1=43707610&amp;VAR:RCODE=SALES&amp;VAR:SDATE=20080199&amp;VAR:FREQ=Y&amp;VAR:RELITEM=RP&amp;VAR:CURRENCY=&amp;VAR:CURRSOURCE=EXSHARE&amp;","VAR:NATFREQ=ANNUAL&amp;VAR:RFIELD=FINALIZED&amp;VAR:DB_TYPE=&amp;VAR:UNITS=M&amp;window=popup&amp;width=450&amp;height=300&amp;START_MAXIMIZED=FALSE"}</definedName>
    <definedName name="_52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53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54__FDSAUDITLINK__" hidden="1">{"fdsup://IBCentral/FAT Viewer?action=UPDATE&amp;creator=factset&amp;DOC_NAME=fat:reuters_annual_source_window.fat&amp;display_string=Audit&amp;DYN_ARGS=TRUE&amp;VAR:ID1=55616P10&amp;VAR:RCODE=SALES&amp;VAR:SDATE=20080199&amp;VAR:FREQ=Y&amp;VAR:RELITEM=RP&amp;VAR:CURRENCY=&amp;VAR:CURRSOURCE=EXSHARE&amp;","VAR:NATFREQ=ANNUAL&amp;VAR:RFIELD=FINALIZED&amp;VAR:DB_TYPE=&amp;VAR:UNITS=M&amp;window=popup&amp;width=450&amp;height=300&amp;START_MAXIMIZED=FALSE"}</definedName>
    <definedName name="_55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56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57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58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59__FDSAUDITLINK__" hidden="1">{"fdsup://IBCentral/FAT Viewer?action=UPDATE&amp;creator=factset&amp;DOC_NAME=fat:reuters_annual_source_window.fat&amp;display_string=Audit&amp;DYN_ARGS=TRUE&amp;VAR:ID1=22160K10&amp;VAR:RCODE=SALES&amp;VAR:SDATE=20070899&amp;VAR:FREQ=Y&amp;VAR:RELITEM=RP&amp;VAR:CURRENCY=&amp;VAR:CURRSOURCE=EXSHARE&amp;","VAR:NATFREQ=ANNUAL&amp;VAR:RFIELD=FINALIZED&amp;VAR:DB_TYPE=&amp;VAR:UNITS=M&amp;window=popup&amp;width=450&amp;height=300&amp;START_MAXIMIZED=FALSE"}</definedName>
    <definedName name="_6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6_0_0Equity_ex" localSheetId="4">'[2]Bilanz-KNZ (F)'!#REF!</definedName>
    <definedName name="_6_0_0Equity_ex" localSheetId="3">'[2]Bilanz-KNZ (F)'!#REF!</definedName>
    <definedName name="_6_0_0Equity_ex">'[2]Bilanz-KNZ (F)'!#REF!</definedName>
    <definedName name="_60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61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62__FDSAUDITLINK__" hidden="1">{"fdsup://IBCentral/FAT Viewer?action=UPDATE&amp;creator=factset&amp;DOC_NAME=fat:reuters_annual_source_window.fat&amp;display_string=Audit&amp;DYN_ARGS=TRUE&amp;VAR:ID1=08651610&amp;VAR:RCODE=SALES&amp;VAR:SDATE=20080299&amp;VAR:FREQ=Y&amp;VAR:RELITEM=RP&amp;VAR:CURRENCY=&amp;VAR:CURRSOURCE=EXSHARE&amp;","VAR:NATFREQ=ANNUAL&amp;VAR:RFIELD=FINALIZED&amp;VAR:DB_TYPE=&amp;VAR:UNITS=M&amp;window=popup&amp;width=450&amp;height=300&amp;START_MAXIMIZED=FALSE"}</definedName>
    <definedName name="_63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64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65__FDSAUDITLINK__" hidden="1">{"fdsup://IBCentral/FAT Viewer?action=UPDATE&amp;creator=factset&amp;DOC_NAME=fat:reuters_annual_source_window.fat&amp;display_string=Audit&amp;DYN_ARGS=TRUE&amp;VAR:ID1=07589610&amp;VAR:RCODE=SALES&amp;VAR:SDATE=20080299&amp;VAR:FREQ=Y&amp;VAR:RELITEM=RP&amp;VAR:CURRENCY=&amp;VAR:CURRSOURCE=EXSHARE&amp;","VAR:NATFREQ=ANNUAL&amp;VAR:RFIELD=FINALIZED&amp;VAR:DB_TYPE=&amp;VAR:UNITS=M&amp;window=popup&amp;width=450&amp;height=300&amp;START_MAXIMIZED=FALSE"}</definedName>
    <definedName name="_66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67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68__FDSAUDITLINK__" hidden="1">{"fdsup://IBCentral/FAT Viewer?action=UPDATE&amp;creator=factset&amp;DOC_NAME=fat:reuters_annual_source_window.fat&amp;display_string=Audit&amp;DYN_ARGS=TRUE&amp;VAR:ID1=06777410&amp;VAR:RCODE=SALES&amp;VAR:SDATE=20080199&amp;VAR:FREQ=Y&amp;VAR:RELITEM=RP&amp;VAR:CURRENCY=&amp;VAR:CURRSOURCE=EXSHARE&amp;","VAR:NATFREQ=ANNUAL&amp;VAR:RFIELD=FINALIZED&amp;VAR:DB_TYPE=&amp;VAR:UNITS=M&amp;window=popup&amp;width=450&amp;height=300&amp;START_MAXIMIZED=FALSE"}</definedName>
    <definedName name="_69__FDSAUDITLINK__" hidden="1">{"fdsup://IBCentral/FAT Viewer?action=UPDATE&amp;creator=factset&amp;DOC_NAME=fat:reuters_annual_source_window.fat&amp;display_string=Audit&amp;DYN_ARGS=TRUE&amp;VAR:ID1=02313510&amp;VAR:RCODE=CFFREE&amp;VAR:SDATE=20071299&amp;VAR:FREQ=Y&amp;VAR:RELITEM=RP&amp;VAR:CURRENCY=&amp;VAR:CURRSOURCE=EXSHARE","&amp;VAR:NATFREQ=ANNUAL&amp;VAR:RFIELD=FINALIZED&amp;VAR:DB_TYPE=&amp;VAR:UNITS=M&amp;window=popup&amp;width=450&amp;height=300&amp;START_MAXIMIZED=FALSE"}</definedName>
    <definedName name="_7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7_0_0Loan_Loss_Provision_f" localSheetId="4">#REF!</definedName>
    <definedName name="_7_0_0Loan_Loss_Provision_f" localSheetId="3">#REF!</definedName>
    <definedName name="_7_0_0Loan_Loss_Provision_f">#REF!</definedName>
    <definedName name="_7_0_0NBV_ex" localSheetId="4">'[2]Bilanz-KNZ (F)'!#REF!</definedName>
    <definedName name="_7_0_0NBV_ex" localSheetId="3">'[2]Bilanz-KNZ (F)'!#REF!</definedName>
    <definedName name="_7_0_0NBV_ex">'[2]Bilanz-KNZ (F)'!#REF!</definedName>
    <definedName name="_70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71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72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73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74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75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76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77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78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79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8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8_0_0NBV_ex" localSheetId="4">'[2]Bilanz-KNZ (F)'!#REF!</definedName>
    <definedName name="_8_0_0NBV_ex" localSheetId="3">'[2]Bilanz-KNZ (F)'!#REF!</definedName>
    <definedName name="_8_0_0NBV_ex">'[2]Bilanz-KNZ (F)'!#REF!</definedName>
    <definedName name="_8_0_0SectorL" localSheetId="4">[5]_Control!#REF!</definedName>
    <definedName name="_8_0_0SectorL" localSheetId="3">[5]_Control!#REF!</definedName>
    <definedName name="_8_0_0SectorL">[5]_Control!#REF!</definedName>
    <definedName name="_80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81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82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83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84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85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86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87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88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89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9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9_0_0SectorL" localSheetId="4">[5]_Control!#REF!</definedName>
    <definedName name="_9_0_0SectorL" localSheetId="3">[5]_Control!#REF!</definedName>
    <definedName name="_9_0_0SectorL">[5]_Control!#REF!</definedName>
    <definedName name="_9_0_0Sh_equ_ex" localSheetId="4">'[2]Bilanz-KNZ (F)'!#REF!</definedName>
    <definedName name="_9_0_0Sh_equ_ex" localSheetId="3">'[2]Bilanz-KNZ (F)'!#REF!</definedName>
    <definedName name="_9_0_0Sh_equ_ex">'[2]Bilanz-KNZ (F)'!#REF!</definedName>
    <definedName name="_90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90__Y" localSheetId="4">[6]Otis!#REF!</definedName>
    <definedName name="_90__Y" localSheetId="3">[6]Otis!#REF!</definedName>
    <definedName name="_90__Y">[6]Otis!#REF!</definedName>
    <definedName name="_91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age01" localSheetId="4">#REF!</definedName>
    <definedName name="_age01" localSheetId="3">#REF!</definedName>
    <definedName name="_age01">#REF!</definedName>
    <definedName name="_age02" localSheetId="4">#REF!</definedName>
    <definedName name="_age02" localSheetId="3">#REF!</definedName>
    <definedName name="_age02">#REF!</definedName>
    <definedName name="_age99" localSheetId="4">#REF!</definedName>
    <definedName name="_age99" localSheetId="3">#REF!</definedName>
    <definedName name="_age99">#REF!</definedName>
    <definedName name="_art10" localSheetId="4">#REF!</definedName>
    <definedName name="_art10" localSheetId="3">#REF!</definedName>
    <definedName name="_art10">#REF!</definedName>
    <definedName name="_art3" localSheetId="4">#REF!</definedName>
    <definedName name="_art3" localSheetId="3">#REF!</definedName>
    <definedName name="_art3">#REF!</definedName>
    <definedName name="_art4" localSheetId="4">#REF!</definedName>
    <definedName name="_art4" localSheetId="3">#REF!</definedName>
    <definedName name="_art4">#REF!</definedName>
    <definedName name="_art5" localSheetId="4">#REF!</definedName>
    <definedName name="_art5" localSheetId="3">#REF!</definedName>
    <definedName name="_art5">#REF!</definedName>
    <definedName name="_art6" localSheetId="4">#REF!</definedName>
    <definedName name="_art6" localSheetId="3">#REF!</definedName>
    <definedName name="_art6">#REF!</definedName>
    <definedName name="_art7" localSheetId="4">#REF!</definedName>
    <definedName name="_art7" localSheetId="3">#REF!</definedName>
    <definedName name="_art7">#REF!</definedName>
    <definedName name="_art9" localSheetId="4">#REF!</definedName>
    <definedName name="_art9" localSheetId="3">#REF!</definedName>
    <definedName name="_art9">#REF!</definedName>
    <definedName name="_bdm.725FDFD5D68746FE9F9BBD03657FB110.edm" localSheetId="4" hidden="1">#REF!</definedName>
    <definedName name="_bdm.725FDFD5D68746FE9F9BBD03657FB110.edm" localSheetId="3" hidden="1">#REF!</definedName>
    <definedName name="_bdm.725FDFD5D68746FE9F9BBD03657FB110.edm" hidden="1">#REF!</definedName>
    <definedName name="_db394">[7]KURSE!$A$1:$M$69</definedName>
    <definedName name="_EPS01">'[8]A-DHR'!$O$26</definedName>
    <definedName name="_EPS02">'[8]A-DHR'!$P$26</definedName>
    <definedName name="_EPS03">'[8]A-DHR'!$Q$26</definedName>
    <definedName name="_EPS97" localSheetId="4">#REF!</definedName>
    <definedName name="_EPS97" localSheetId="3">#REF!</definedName>
    <definedName name="_EPS97">#REF!</definedName>
    <definedName name="_EPS98" localSheetId="4">#REF!</definedName>
    <definedName name="_EPS98" localSheetId="3">#REF!</definedName>
    <definedName name="_EPS98">#REF!</definedName>
    <definedName name="_EPS99" localSheetId="4">#REF!</definedName>
    <definedName name="_EPS99" localSheetId="3">#REF!</definedName>
    <definedName name="_EPS99">#REF!</definedName>
    <definedName name="_FCF01">'[8]A-DHR'!$O$298</definedName>
    <definedName name="_FCF02">'[8]A-DHR'!$P$298</definedName>
    <definedName name="_FCF03">'[8]A-DHR'!$Q$298</definedName>
    <definedName name="_FCF97" localSheetId="4">#REF!</definedName>
    <definedName name="_FCF97" localSheetId="3">#REF!</definedName>
    <definedName name="_FCF97">#REF!</definedName>
    <definedName name="_FCF98" localSheetId="4">#REF!</definedName>
    <definedName name="_FCF98" localSheetId="3">#REF!</definedName>
    <definedName name="_FCF98">#REF!</definedName>
    <definedName name="_FCF99" localSheetId="4">#REF!</definedName>
    <definedName name="_FCF99" localSheetId="3">#REF!</definedName>
    <definedName name="_FCF99">#REF!</definedName>
    <definedName name="_fun4" localSheetId="4">#REF!</definedName>
    <definedName name="_fun4" localSheetId="3">#REF!</definedName>
    <definedName name="_fun4">#REF!</definedName>
    <definedName name="_fun5" localSheetId="4">#REF!</definedName>
    <definedName name="_fun5" localSheetId="3">#REF!</definedName>
    <definedName name="_fun5">#REF!</definedName>
    <definedName name="_fun6" localSheetId="4">#REF!</definedName>
    <definedName name="_fun6" localSheetId="3">#REF!</definedName>
    <definedName name="_fun6">#REF!</definedName>
    <definedName name="_fun8" localSheetId="4">#REF!</definedName>
    <definedName name="_fun8" localSheetId="3">#REF!</definedName>
    <definedName name="_fun8">#REF!</definedName>
    <definedName name="_fun9" localSheetId="4">#REF!</definedName>
    <definedName name="_fun9" localSheetId="3">#REF!</definedName>
    <definedName name="_fun9">#REF!</definedName>
    <definedName name="_HCH2">"SMIN"</definedName>
    <definedName name="_OCF99">'[8]A-DHR'!$M$296</definedName>
    <definedName name="_OPM01">'[8]A-DHR'!$O$34</definedName>
    <definedName name="_OPM02">'[8]A-DHR'!$P$34</definedName>
    <definedName name="_OPM03">'[8]A-DHR'!$Q$34</definedName>
    <definedName name="_OPM97" localSheetId="4">#REF!</definedName>
    <definedName name="_OPM97" localSheetId="3">#REF!</definedName>
    <definedName name="_OPM97">#REF!</definedName>
    <definedName name="_OPM98" localSheetId="4">#REF!</definedName>
    <definedName name="_OPM98" localSheetId="3">#REF!</definedName>
    <definedName name="_OPM98">#REF!</definedName>
    <definedName name="_OPM99" localSheetId="4">#REF!</definedName>
    <definedName name="_OPM99" localSheetId="3">#REF!</definedName>
    <definedName name="_OPM99">#REF!</definedName>
    <definedName name="_Order1" hidden="1">255</definedName>
    <definedName name="_PL1" localSheetId="4">#REF!</definedName>
    <definedName name="_PL1" localSheetId="3">#REF!</definedName>
    <definedName name="_PL1">#REF!</definedName>
    <definedName name="_pri93" localSheetId="4">#REF!</definedName>
    <definedName name="_pri93" localSheetId="3">#REF!</definedName>
    <definedName name="_pri93">#REF!</definedName>
    <definedName name="_pri94" localSheetId="4">#REF!</definedName>
    <definedName name="_pri94" localSheetId="3">#REF!</definedName>
    <definedName name="_pri94">#REF!</definedName>
    <definedName name="_pri95" localSheetId="4">#REF!</definedName>
    <definedName name="_pri95" localSheetId="3">#REF!</definedName>
    <definedName name="_pri95">#REF!</definedName>
    <definedName name="_pri96" localSheetId="4">#REF!</definedName>
    <definedName name="_pri96" localSheetId="3">#REF!</definedName>
    <definedName name="_pri96">#REF!</definedName>
    <definedName name="_pri97" localSheetId="4">#REF!</definedName>
    <definedName name="_pri97" localSheetId="3">#REF!</definedName>
    <definedName name="_pri97">#REF!</definedName>
    <definedName name="_Rf" localSheetId="4">#REF!</definedName>
    <definedName name="_Rf" localSheetId="3">#REF!</definedName>
    <definedName name="_Rf">#REF!</definedName>
    <definedName name="_sqm90" localSheetId="4">#REF!</definedName>
    <definedName name="_sqm90" localSheetId="3">#REF!</definedName>
    <definedName name="_sqm90">#REF!</definedName>
    <definedName name="_sqm91" localSheetId="4">#REF!</definedName>
    <definedName name="_sqm91" localSheetId="3">#REF!</definedName>
    <definedName name="_sqm91">#REF!</definedName>
    <definedName name="_sqm92" localSheetId="4">#REF!</definedName>
    <definedName name="_sqm92" localSheetId="3">#REF!</definedName>
    <definedName name="_sqm92">#REF!</definedName>
    <definedName name="_sqm93" localSheetId="4">#REF!</definedName>
    <definedName name="_sqm93" localSheetId="3">#REF!</definedName>
    <definedName name="_sqm93">#REF!</definedName>
    <definedName name="_sqm94" localSheetId="4">#REF!</definedName>
    <definedName name="_sqm94" localSheetId="3">#REF!</definedName>
    <definedName name="_sqm94">#REF!</definedName>
    <definedName name="_sqm95" localSheetId="4">#REF!</definedName>
    <definedName name="_sqm95" localSheetId="3">#REF!</definedName>
    <definedName name="_sqm95">#REF!</definedName>
    <definedName name="_sqm96" localSheetId="4">#REF!</definedName>
    <definedName name="_sqm96" localSheetId="3">#REF!</definedName>
    <definedName name="_sqm96">#REF!</definedName>
    <definedName name="_sqm97" localSheetId="4">#REF!</definedName>
    <definedName name="_sqm97" localSheetId="3">#REF!</definedName>
    <definedName name="_sqm97">#REF!</definedName>
    <definedName name="_sqm98" localSheetId="4">#REF!</definedName>
    <definedName name="_sqm98" localSheetId="3">#REF!</definedName>
    <definedName name="_sqm98">#REF!</definedName>
    <definedName name="_sqm99" localSheetId="4">#REF!</definedName>
    <definedName name="_sqm99" localSheetId="3">#REF!</definedName>
    <definedName name="_sqm99">#REF!</definedName>
    <definedName name="_Table2_Out" localSheetId="4" hidden="1">#REF!</definedName>
    <definedName name="_Table2_Out" localSheetId="3" hidden="1">#REF!</definedName>
    <definedName name="_Table2_Out" hidden="1">#REF!</definedName>
    <definedName name="_TEV97" localSheetId="4">#REF!</definedName>
    <definedName name="_TEV97" localSheetId="3">#REF!</definedName>
    <definedName name="_TEV97">#REF!</definedName>
    <definedName name="_TEV98" localSheetId="4">#REF!</definedName>
    <definedName name="_TEV98" localSheetId="3">#REF!</definedName>
    <definedName name="_TEV98">#REF!</definedName>
    <definedName name="_TEV99" localSheetId="4">#REF!</definedName>
    <definedName name="_TEV99" localSheetId="3">#REF!</definedName>
    <definedName name="_TEV99">#REF!</definedName>
    <definedName name="_vol93" localSheetId="4">#REF!</definedName>
    <definedName name="_vol93" localSheetId="3">#REF!</definedName>
    <definedName name="_vol93">#REF!</definedName>
    <definedName name="_vol94" localSheetId="4">#REF!</definedName>
    <definedName name="_vol94" localSheetId="3">#REF!</definedName>
    <definedName name="_vol94">#REF!</definedName>
    <definedName name="_vol95" localSheetId="4">#REF!</definedName>
    <definedName name="_vol95" localSheetId="3">#REF!</definedName>
    <definedName name="_vol95">#REF!</definedName>
    <definedName name="_vol96" localSheetId="4">#REF!</definedName>
    <definedName name="_vol96" localSheetId="3">#REF!</definedName>
    <definedName name="_vol96">#REF!</definedName>
    <definedName name="_vol97" localSheetId="4">#REF!</definedName>
    <definedName name="_vol97" localSheetId="3">#REF!</definedName>
    <definedName name="_vol97">#REF!</definedName>
    <definedName name="\a" localSheetId="4">#REF!</definedName>
    <definedName name="\a" localSheetId="3">#REF!</definedName>
    <definedName name="\a">#REF!</definedName>
    <definedName name="\b" localSheetId="4">#REF!</definedName>
    <definedName name="\b" localSheetId="3">#REF!</definedName>
    <definedName name="\b">#REF!</definedName>
    <definedName name="\c" localSheetId="4">#REF!</definedName>
    <definedName name="\c" localSheetId="3">#REF!</definedName>
    <definedName name="\c">#REF!</definedName>
    <definedName name="\d" localSheetId="4">#REF!</definedName>
    <definedName name="\d" localSheetId="3">#REF!</definedName>
    <definedName name="\d">#REF!</definedName>
    <definedName name="\f" localSheetId="4">#REF!</definedName>
    <definedName name="\f" localSheetId="3">#REF!</definedName>
    <definedName name="\f">#REF!</definedName>
    <definedName name="\m" localSheetId="4">#REF!</definedName>
    <definedName name="\m" localSheetId="3">#REF!</definedName>
    <definedName name="\m">#REF!</definedName>
    <definedName name="\n" localSheetId="4">#REF!</definedName>
    <definedName name="\n" localSheetId="3">#REF!</definedName>
    <definedName name="\n">#REF!</definedName>
    <definedName name="\o" localSheetId="4">#REF!</definedName>
    <definedName name="\o" localSheetId="3">#REF!</definedName>
    <definedName name="\o">#REF!</definedName>
    <definedName name="\p" localSheetId="4">#REF!</definedName>
    <definedName name="\p" localSheetId="3">#REF!</definedName>
    <definedName name="\p">#REF!</definedName>
    <definedName name="\q" localSheetId="4">#REF!</definedName>
    <definedName name="\q" localSheetId="3">#REF!</definedName>
    <definedName name="\q">#REF!</definedName>
    <definedName name="\r" localSheetId="4">#REF!</definedName>
    <definedName name="\r" localSheetId="3">#REF!</definedName>
    <definedName name="\r">#REF!</definedName>
    <definedName name="\u" localSheetId="4">#REF!</definedName>
    <definedName name="\u" localSheetId="3">#REF!</definedName>
    <definedName name="\u">#REF!</definedName>
    <definedName name="\y" localSheetId="4">#REF!</definedName>
    <definedName name="\y" localSheetId="3">#REF!</definedName>
    <definedName name="\y">#REF!</definedName>
    <definedName name="a" localSheetId="4">#REF!</definedName>
    <definedName name="a" localSheetId="3">#REF!</definedName>
    <definedName name="a">#REF!</definedName>
    <definedName name="A_3" localSheetId="4">#REF!</definedName>
    <definedName name="A_3" localSheetId="3">#REF!</definedName>
    <definedName name="A_3">#REF!</definedName>
    <definedName name="a_4" localSheetId="4">#REF!</definedName>
    <definedName name="a_4" localSheetId="3">#REF!</definedName>
    <definedName name="a_4">#REF!</definedName>
    <definedName name="A_ALL_KEYWORDS_TYPE_ScalarContributed_EQTY_200013536" localSheetId="4">#REF!,#REF!,#REF!,#REF!</definedName>
    <definedName name="A_ALL_KEYWORDS_TYPE_ScalarContributed_EQTY_200013536" localSheetId="3">#REF!,#REF!,#REF!,#REF!</definedName>
    <definedName name="A_ALL_KEYWORDS_TYPE_ScalarContributed_EQTY_200013536">#REF!,#REF!,#REF!,#REF!</definedName>
    <definedName name="A_ALL_KEYWORDS_TYPE_ScalarContributed_ISSR_208010473" localSheetId="4">#REF!</definedName>
    <definedName name="A_ALL_KEYWORDS_TYPE_ScalarContributed_ISSR_208010473" localSheetId="3">#REF!</definedName>
    <definedName name="A_ALL_KEYWORDS_TYPE_ScalarContributed_ISSR_208010473">#REF!</definedName>
    <definedName name="A_ALL_KEYWORDS_TYPE_ScalarReference_EQTY_200013536" localSheetId="4">#REF!</definedName>
    <definedName name="A_ALL_KEYWORDS_TYPE_ScalarReference_EQTY_200013536" localSheetId="3">#REF!</definedName>
    <definedName name="A_ALL_KEYWORDS_TYPE_ScalarReference_EQTY_200013536">#REF!</definedName>
    <definedName name="A_ALL_KEYWORDS_TYPE_ScalarReference_ISSR_208010473" localSheetId="4">#REF!</definedName>
    <definedName name="A_ALL_KEYWORDS_TYPE_ScalarReference_ISSR_208010473" localSheetId="3">#REF!</definedName>
    <definedName name="A_ALL_KEYWORDS_TYPE_ScalarReference_ISSR_208010473">#REF!</definedName>
    <definedName name="A_ALL_KEYWORDS_TYPE_Vector_EQTY_200013536" localSheetId="4">#REF!,#REF!,#REF!,#REF!,#REF!,#REF!,#REF!</definedName>
    <definedName name="A_ALL_KEYWORDS_TYPE_Vector_EQTY_200013536" localSheetId="3">#REF!,#REF!,#REF!,#REF!,#REF!,#REF!,#REF!</definedName>
    <definedName name="A_ALL_KEYWORDS_TYPE_Vector_EQTY_200013536">#REF!,#REF!,#REF!,#REF!,#REF!,#REF!,#REF!</definedName>
    <definedName name="A_ALL_KEYWORDS_TYPE_Vector_ISSR_208010473" localSheetId="4">#REF!,#REF!,#REF!,#REF!,#REF!,#REF!,#REF!,#REF!,#REF!,#REF!,#REF!,#REF!,#REF!,#REF!,#REF!</definedName>
    <definedName name="A_ALL_KEYWORDS_TYPE_Vector_ISSR_208010473" localSheetId="3">#REF!,#REF!,#REF!,#REF!,#REF!,#REF!,#REF!,#REF!,#REF!,#REF!,#REF!,#REF!,#REF!,#REF!,#REF!</definedName>
    <definedName name="A_ALL_KEYWORDS_TYPE_Vector_ISSR_208010473">#REF!,#REF!,#REF!,#REF!,#REF!,#REF!,#REF!,#REF!,#REF!,#REF!,#REF!,#REF!,#REF!,#REF!,#REF!</definedName>
    <definedName name="A_ALL_LNKD" localSheetId="4">#REF!</definedName>
    <definedName name="A_ALL_LNKD" localSheetId="3">#REF!</definedName>
    <definedName name="A_ALL_LNKD">#REF!</definedName>
    <definedName name="A_ALL_LNKD_" localSheetId="4">#REF!</definedName>
    <definedName name="A_ALL_LNKD_" localSheetId="3">#REF!</definedName>
    <definedName name="A_ALL_LNKD_">#REF!</definedName>
    <definedName name="A_ALL_SECTION_KEYWORDS_EQTY_200013536_1314" localSheetId="4">#REF!</definedName>
    <definedName name="A_ALL_SECTION_KEYWORDS_EQTY_200013536_1314" localSheetId="3">#REF!</definedName>
    <definedName name="A_ALL_SECTION_KEYWORDS_EQTY_200013536_1314">#REF!</definedName>
    <definedName name="A_ALL_SECTION_KEYWORDS_EQTY_200013536_1319" localSheetId="4">#REF!</definedName>
    <definedName name="A_ALL_SECTION_KEYWORDS_EQTY_200013536_1319" localSheetId="3">#REF!</definedName>
    <definedName name="A_ALL_SECTION_KEYWORDS_EQTY_200013536_1319">#REF!</definedName>
    <definedName name="A_ALL_SECTION_KEYWORDS_EQTY_200013536_131E" localSheetId="4">#REF!</definedName>
    <definedName name="A_ALL_SECTION_KEYWORDS_EQTY_200013536_131E" localSheetId="3">#REF!</definedName>
    <definedName name="A_ALL_SECTION_KEYWORDS_EQTY_200013536_131E">#REF!</definedName>
    <definedName name="A_ALL_SECTION_KEYWORDS_EQTY_200013536_131O" localSheetId="4">#REF!</definedName>
    <definedName name="A_ALL_SECTION_KEYWORDS_EQTY_200013536_131O" localSheetId="3">#REF!</definedName>
    <definedName name="A_ALL_SECTION_KEYWORDS_EQTY_200013536_131O">#REF!</definedName>
    <definedName name="A_ALL_SECTION_KEYWORDS_EQTY_200013536_13A" localSheetId="4">#REF!</definedName>
    <definedName name="A_ALL_SECTION_KEYWORDS_EQTY_200013536_13A" localSheetId="3">#REF!</definedName>
    <definedName name="A_ALL_SECTION_KEYWORDS_EQTY_200013536_13A">#REF!</definedName>
    <definedName name="A_ALL_SECTION_KEYWORDS_EQTY_200013536_13K" localSheetId="4">#REF!</definedName>
    <definedName name="A_ALL_SECTION_KEYWORDS_EQTY_200013536_13K" localSheetId="3">#REF!</definedName>
    <definedName name="A_ALL_SECTION_KEYWORDS_EQTY_200013536_13K">#REF!</definedName>
    <definedName name="A_ALL_SECTION_KEYWORDS_EQTY_200013536_13U" localSheetId="4">#REF!</definedName>
    <definedName name="A_ALL_SECTION_KEYWORDS_EQTY_200013536_13U" localSheetId="3">#REF!</definedName>
    <definedName name="A_ALL_SECTION_KEYWORDS_EQTY_200013536_13U">#REF!</definedName>
    <definedName name="A_ALL_SECTION_KEYWORDS_EQTY_200013536_13V" localSheetId="4">#REF!</definedName>
    <definedName name="A_ALL_SECTION_KEYWORDS_EQTY_200013536_13V" localSheetId="3">#REF!</definedName>
    <definedName name="A_ALL_SECTION_KEYWORDS_EQTY_200013536_13V">#REF!</definedName>
    <definedName name="A_ALL_SECTION_KEYWORDS_EQTY_200013536_13W" localSheetId="4">#REF!</definedName>
    <definedName name="A_ALL_SECTION_KEYWORDS_EQTY_200013536_13W" localSheetId="3">#REF!</definedName>
    <definedName name="A_ALL_SECTION_KEYWORDS_EQTY_200013536_13W">#REF!</definedName>
    <definedName name="A_ALL_SECTION_KEYWORDS_EQTY_200013536_Reference_Data" localSheetId="4">#REF!</definedName>
    <definedName name="A_ALL_SECTION_KEYWORDS_EQTY_200013536_Reference_Data" localSheetId="3">#REF!</definedName>
    <definedName name="A_ALL_SECTION_KEYWORDS_EQTY_200013536_Reference_Data">#REF!</definedName>
    <definedName name="A_ALL_SECTION_KEYWORDS_ISSR_208010473_1314" localSheetId="4">#REF!</definedName>
    <definedName name="A_ALL_SECTION_KEYWORDS_ISSR_208010473_1314" localSheetId="3">#REF!</definedName>
    <definedName name="A_ALL_SECTION_KEYWORDS_ISSR_208010473_1314">#REF!</definedName>
    <definedName name="A_ALL_SECTION_KEYWORDS_ISSR_208010473_13168" localSheetId="4">#REF!</definedName>
    <definedName name="A_ALL_SECTION_KEYWORDS_ISSR_208010473_13168" localSheetId="3">#REF!</definedName>
    <definedName name="A_ALL_SECTION_KEYWORDS_ISSR_208010473_13168">#REF!</definedName>
    <definedName name="A_ALL_SECTION_KEYWORDS_ISSR_208010473_1316T" localSheetId="4">#REF!</definedName>
    <definedName name="A_ALL_SECTION_KEYWORDS_ISSR_208010473_1316T" localSheetId="3">#REF!</definedName>
    <definedName name="A_ALL_SECTION_KEYWORDS_ISSR_208010473_1316T">#REF!</definedName>
    <definedName name="A_ALL_SECTION_KEYWORDS_ISSR_208010473_1316U" localSheetId="4">#REF!</definedName>
    <definedName name="A_ALL_SECTION_KEYWORDS_ISSR_208010473_1316U" localSheetId="3">#REF!</definedName>
    <definedName name="A_ALL_SECTION_KEYWORDS_ISSR_208010473_1316U">#REF!</definedName>
    <definedName name="A_ALL_SECTION_KEYWORDS_ISSR_208010473_1319" localSheetId="4">#REF!</definedName>
    <definedName name="A_ALL_SECTION_KEYWORDS_ISSR_208010473_1319" localSheetId="3">#REF!</definedName>
    <definedName name="A_ALL_SECTION_KEYWORDS_ISSR_208010473_1319">#REF!</definedName>
    <definedName name="A_ALL_SECTION_KEYWORDS_ISSR_208010473_131E" localSheetId="4">#REF!</definedName>
    <definedName name="A_ALL_SECTION_KEYWORDS_ISSR_208010473_131E" localSheetId="3">#REF!</definedName>
    <definedName name="A_ALL_SECTION_KEYWORDS_ISSR_208010473_131E">#REF!</definedName>
    <definedName name="A_ALL_SECTION_KEYWORDS_ISSR_208010473_131J" localSheetId="4">#REF!</definedName>
    <definedName name="A_ALL_SECTION_KEYWORDS_ISSR_208010473_131J" localSheetId="3">#REF!</definedName>
    <definedName name="A_ALL_SECTION_KEYWORDS_ISSR_208010473_131J">#REF!</definedName>
    <definedName name="A_ALL_SECTION_KEYWORDS_ISSR_208010473_131O" localSheetId="4">#REF!</definedName>
    <definedName name="A_ALL_SECTION_KEYWORDS_ISSR_208010473_131O" localSheetId="3">#REF!</definedName>
    <definedName name="A_ALL_SECTION_KEYWORDS_ISSR_208010473_131O">#REF!</definedName>
    <definedName name="A_ALL_SECTION_KEYWORDS_ISSR_208010473_13A" localSheetId="4">#REF!</definedName>
    <definedName name="A_ALL_SECTION_KEYWORDS_ISSR_208010473_13A" localSheetId="3">#REF!</definedName>
    <definedName name="A_ALL_SECTION_KEYWORDS_ISSR_208010473_13A">#REF!</definedName>
    <definedName name="A_ALL_SECTION_KEYWORDS_ISSR_208010473_13U" localSheetId="4">#REF!</definedName>
    <definedName name="A_ALL_SECTION_KEYWORDS_ISSR_208010473_13U" localSheetId="3">#REF!</definedName>
    <definedName name="A_ALL_SECTION_KEYWORDS_ISSR_208010473_13U">#REF!</definedName>
    <definedName name="A_ALL_SECTION_KEYWORDS_ISSR_208010473_13V" localSheetId="4">#REF!</definedName>
    <definedName name="A_ALL_SECTION_KEYWORDS_ISSR_208010473_13V" localSheetId="3">#REF!</definedName>
    <definedName name="A_ALL_SECTION_KEYWORDS_ISSR_208010473_13V">#REF!</definedName>
    <definedName name="A_ALL_SECTION_KEYWORDS_ISSR_208010473_Reference_Data" localSheetId="4">#REF!</definedName>
    <definedName name="A_ALL_SECTION_KEYWORDS_ISSR_208010473_Reference_Data" localSheetId="3">#REF!</definedName>
    <definedName name="A_ALL_SECTION_KEYWORDS_ISSR_208010473_Reference_Data">#REF!</definedName>
    <definedName name="A_ALL_SECTIONS_EQTY_200013536" localSheetId="4">#REF!,#REF!,#REF!,#REF!,#REF!,#REF!,#REF!,#REF!,#REF!,#REF!</definedName>
    <definedName name="A_ALL_SECTIONS_EQTY_200013536" localSheetId="3">#REF!,#REF!,#REF!,#REF!,#REF!,#REF!,#REF!,#REF!,#REF!,#REF!</definedName>
    <definedName name="A_ALL_SECTIONS_EQTY_200013536">#REF!,#REF!,#REF!,#REF!,#REF!,#REF!,#REF!,#REF!,#REF!,#REF!</definedName>
    <definedName name="A_ALL_SECTIONS_ISSR_208010473" localSheetId="4">#REF!,#REF!,#REF!,#REF!,#REF!,#REF!,#REF!,#REF!,#REF!,#REF!,#REF!</definedName>
    <definedName name="A_ALL_SECTIONS_ISSR_208010473" localSheetId="3">#REF!,#REF!,#REF!,#REF!,#REF!,#REF!,#REF!,#REF!,#REF!,#REF!,#REF!</definedName>
    <definedName name="A_ALL_SECTIONS_ISSR_208010473">#REF!,#REF!,#REF!,#REF!,#REF!,#REF!,#REF!,#REF!,#REF!,#REF!,#REF!</definedName>
    <definedName name="A_CURRENCY_EQTY_200013536_PRI" localSheetId="4">#REF!</definedName>
    <definedName name="A_CURRENCY_EQTY_200013536_PRI" localSheetId="3">#REF!</definedName>
    <definedName name="A_CURRENCY_EQTY_200013536_PRI">#REF!</definedName>
    <definedName name="A_CURRENCY_EQTY_200013536_PUB" localSheetId="4">#REF!</definedName>
    <definedName name="A_CURRENCY_EQTY_200013536_PUB" localSheetId="3">#REF!</definedName>
    <definedName name="A_CURRENCY_EQTY_200013536_PUB">#REF!</definedName>
    <definedName name="A_CURRENCY_EQTY_200013536_REP" localSheetId="4">#REF!</definedName>
    <definedName name="A_CURRENCY_EQTY_200013536_REP" localSheetId="3">#REF!</definedName>
    <definedName name="A_CURRENCY_EQTY_200013536_REP">#REF!</definedName>
    <definedName name="A_CURRENCY_ISSR_208010473_REP" localSheetId="4">#REF!</definedName>
    <definedName name="A_CURRENCY_ISSR_208010473_REP" localSheetId="3">#REF!</definedName>
    <definedName name="A_CURRENCY_ISSR_208010473_REP">#REF!</definedName>
    <definedName name="A_KEYWORD_EQTY_200013536_AMER_CONVICTION" localSheetId="4">#REF!</definedName>
    <definedName name="A_KEYWORD_EQTY_200013536_AMER_CONVICTION" localSheetId="3">#REF!</definedName>
    <definedName name="A_KEYWORD_EQTY_200013536_AMER_CONVICTION">#REF!</definedName>
    <definedName name="A_KEYWORD_EQTY_200013536_AMER_LIST" localSheetId="4">#REF!</definedName>
    <definedName name="A_KEYWORD_EQTY_200013536_AMER_LIST" localSheetId="3">#REF!</definedName>
    <definedName name="A_KEYWORD_EQTY_200013536_AMER_LIST">#REF!</definedName>
    <definedName name="A_KEYWORD_EQTY_200013536_BETA_ANALYST" localSheetId="4">#REF!</definedName>
    <definedName name="A_KEYWORD_EQTY_200013536_BETA_ANALYST" localSheetId="3">#REF!</definedName>
    <definedName name="A_KEYWORD_EQTY_200013536_BETA_ANALYST">#REF!</definedName>
    <definedName name="A_KEYWORD_EQTY_200013536_BVPS" localSheetId="4">#REF!</definedName>
    <definedName name="A_KEYWORD_EQTY_200013536_BVPS" localSheetId="3">#REF!</definedName>
    <definedName name="A_KEYWORD_EQTY_200013536_BVPS">#REF!</definedName>
    <definedName name="A_KEYWORD_EQTY_200013536_BVPS_PUB" localSheetId="4">#REF!</definedName>
    <definedName name="A_KEYWORD_EQTY_200013536_BVPS_PUB" localSheetId="3">#REF!</definedName>
    <definedName name="A_KEYWORD_EQTY_200013536_BVPS_PUB">#REF!</definedName>
    <definedName name="A_KEYWORD_EQTY_200013536_CEEE_EPS" localSheetId="4">#REF!</definedName>
    <definedName name="A_KEYWORD_EQTY_200013536_CEEE_EPS" localSheetId="3">#REF!</definedName>
    <definedName name="A_KEYWORD_EQTY_200013536_CEEE_EPS">#REF!</definedName>
    <definedName name="A_KEYWORD_EQTY_200013536_CF_NI_PRE_PREF" localSheetId="4">#REF!</definedName>
    <definedName name="A_KEYWORD_EQTY_200013536_CF_NI_PRE_PREF" localSheetId="3">#REF!</definedName>
    <definedName name="A_KEYWORD_EQTY_200013536_CF_NI_PRE_PREF">#REF!</definedName>
    <definedName name="A_KEYWORD_EQTY_200013536_COMMON_DIV_PAID" localSheetId="4">#REF!</definedName>
    <definedName name="A_KEYWORD_EQTY_200013536_COMMON_DIV_PAID" localSheetId="3">#REF!</definedName>
    <definedName name="A_KEYWORD_EQTY_200013536_COMMON_DIV_PAID">#REF!</definedName>
    <definedName name="A_KEYWORD_EQTY_200013536_CURRENCY_ISO" localSheetId="4">#REF!</definedName>
    <definedName name="A_KEYWORD_EQTY_200013536_CURRENCY_ISO" localSheetId="3">#REF!</definedName>
    <definedName name="A_KEYWORD_EQTY_200013536_CURRENCY_ISO">#REF!</definedName>
    <definedName name="A_KEYWORD_EQTY_200013536_DILUTE_SHARES" localSheetId="4">#REF!</definedName>
    <definedName name="A_KEYWORD_EQTY_200013536_DILUTE_SHARES" localSheetId="3">#REF!</definedName>
    <definedName name="A_KEYWORD_EQTY_200013536_DILUTE_SHARES">#REF!</definedName>
    <definedName name="A_KEYWORD_EQTY_200013536_DPS" localSheetId="4">#REF!</definedName>
    <definedName name="A_KEYWORD_EQTY_200013536_DPS" localSheetId="3">#REF!</definedName>
    <definedName name="A_KEYWORD_EQTY_200013536_DPS">#REF!</definedName>
    <definedName name="A_KEYWORD_EQTY_200013536_DPS_PUB" localSheetId="4">#REF!</definedName>
    <definedName name="A_KEYWORD_EQTY_200013536_DPS_PUB" localSheetId="3">#REF!</definedName>
    <definedName name="A_KEYWORD_EQTY_200013536_DPS_PUB">#REF!</definedName>
    <definedName name="A_KEYWORD_EQTY_200013536_EBIT_PUB" localSheetId="4">#REF!</definedName>
    <definedName name="A_KEYWORD_EQTY_200013536_EBIT_PUB" localSheetId="3">#REF!</definedName>
    <definedName name="A_KEYWORD_EQTY_200013536_EBIT_PUB">#REF!</definedName>
    <definedName name="A_KEYWORD_EQTY_200013536_EBITDA_PUB" localSheetId="4">#REF!</definedName>
    <definedName name="A_KEYWORD_EQTY_200013536_EBITDA_PUB" localSheetId="3">#REF!</definedName>
    <definedName name="A_KEYWORD_EQTY_200013536_EBITDA_PUB">#REF!</definedName>
    <definedName name="A_KEYWORD_EQTY_200013536_EPS" localSheetId="4">#REF!</definedName>
    <definedName name="A_KEYWORD_EQTY_200013536_EPS" localSheetId="3">#REF!</definedName>
    <definedName name="A_KEYWORD_EQTY_200013536_EPS">#REF!</definedName>
    <definedName name="A_KEYWORD_EQTY_200013536_EPS_EX_ESO_B" localSheetId="4">#REF!</definedName>
    <definedName name="A_KEYWORD_EQTY_200013536_EPS_EX_ESO_B" localSheetId="3">#REF!</definedName>
    <definedName name="A_KEYWORD_EQTY_200013536_EPS_EX_ESO_B">#REF!</definedName>
    <definedName name="A_KEYWORD_EQTY_200013536_EPS_EX_ESO_D" localSheetId="4">#REF!</definedName>
    <definedName name="A_KEYWORD_EQTY_200013536_EPS_EX_ESO_D" localSheetId="3">#REF!</definedName>
    <definedName name="A_KEYWORD_EQTY_200013536_EPS_EX_ESO_D">#REF!</definedName>
    <definedName name="A_KEYWORD_EQTY_200013536_EPS_FUL_DIL" localSheetId="4">#REF!</definedName>
    <definedName name="A_KEYWORD_EQTY_200013536_EPS_FUL_DIL" localSheetId="3">#REF!</definedName>
    <definedName name="A_KEYWORD_EQTY_200013536_EPS_FUL_DIL">#REF!</definedName>
    <definedName name="A_KEYWORD_EQTY_200013536_EPS_POST_BASIC" localSheetId="4">#REF!</definedName>
    <definedName name="A_KEYWORD_EQTY_200013536_EPS_POST_BASIC" localSheetId="3">#REF!</definedName>
    <definedName name="A_KEYWORD_EQTY_200013536_EPS_POST_BASIC">#REF!</definedName>
    <definedName name="A_KEYWORD_EQTY_200013536_EPS_PUB" localSheetId="4">#REF!</definedName>
    <definedName name="A_KEYWORD_EQTY_200013536_EPS_PUB" localSheetId="3">#REF!</definedName>
    <definedName name="A_KEYWORD_EQTY_200013536_EPS_PUB">#REF!</definedName>
    <definedName name="A_KEYWORD_EQTY_200013536_EPS_PUB_EX_ESO" localSheetId="4">#REF!</definedName>
    <definedName name="A_KEYWORD_EQTY_200013536_EPS_PUB_EX_ESO" localSheetId="3">#REF!</definedName>
    <definedName name="A_KEYWORD_EQTY_200013536_EPS_PUB_EX_ESO">#REF!</definedName>
    <definedName name="A_KEYWORD_EQTY_200013536_EQ_PUB" localSheetId="4">#REF!</definedName>
    <definedName name="A_KEYWORD_EQTY_200013536_EQ_PUB" localSheetId="3">#REF!</definedName>
    <definedName name="A_KEYWORD_EQTY_200013536_EQ_PUB">#REF!</definedName>
    <definedName name="A_KEYWORD_EQTY_200013536_ESO_POST_TAX" localSheetId="4">#REF!</definedName>
    <definedName name="A_KEYWORD_EQTY_200013536_ESO_POST_TAX" localSheetId="3">#REF!</definedName>
    <definedName name="A_KEYWORD_EQTY_200013536_ESO_POST_TAX">#REF!</definedName>
    <definedName name="A_KEYWORD_EQTY_200013536_ESO_YEAR" localSheetId="4">#REF!</definedName>
    <definedName name="A_KEYWORD_EQTY_200013536_ESO_YEAR" localSheetId="3">#REF!</definedName>
    <definedName name="A_KEYWORD_EQTY_200013536_ESO_YEAR">#REF!</definedName>
    <definedName name="A_KEYWORD_EQTY_200013536_EV_ADJ_PUB" localSheetId="4">#REF!</definedName>
    <definedName name="A_KEYWORD_EQTY_200013536_EV_ADJ_PUB" localSheetId="3">#REF!</definedName>
    <definedName name="A_KEYWORD_EQTY_200013536_EV_ADJ_PUB">#REF!</definedName>
    <definedName name="A_KEYWORD_EQTY_200013536_FREE_FLOAT" localSheetId="4">#REF!</definedName>
    <definedName name="A_KEYWORD_EQTY_200013536_FREE_FLOAT" localSheetId="3">#REF!</definedName>
    <definedName name="A_KEYWORD_EQTY_200013536_FREE_FLOAT">#REF!</definedName>
    <definedName name="A_KEYWORD_EQTY_200013536_FULLY_DIL_EPS" localSheetId="4">#REF!</definedName>
    <definedName name="A_KEYWORD_EQTY_200013536_FULLY_DIL_EPS" localSheetId="3">#REF!</definedName>
    <definedName name="A_KEYWORD_EQTY_200013536_FULLY_DIL_EPS">#REF!</definedName>
    <definedName name="A_KEYWORD_EQTY_200013536_FV_GRANT" localSheetId="4">#REF!</definedName>
    <definedName name="A_KEYWORD_EQTY_200013536_FV_GRANT" localSheetId="3">#REF!</definedName>
    <definedName name="A_KEYWORD_EQTY_200013536_FV_GRANT">#REF!</definedName>
    <definedName name="A_KEYWORD_EQTY_200013536_INC_MINORITY" localSheetId="4">#REF!</definedName>
    <definedName name="A_KEYWORD_EQTY_200013536_INC_MINORITY" localSheetId="3">#REF!</definedName>
    <definedName name="A_KEYWORD_EQTY_200013536_INC_MINORITY">#REF!</definedName>
    <definedName name="A_KEYWORD_EQTY_200013536_Interim_Type" localSheetId="4">#REF!</definedName>
    <definedName name="A_KEYWORD_EQTY_200013536_Interim_Type" localSheetId="3">#REF!</definedName>
    <definedName name="A_KEYWORD_EQTY_200013536_Interim_Type">#REF!</definedName>
    <definedName name="A_KEYWORD_EQTY_200013536_LEGAL_RATING" localSheetId="4">#REF!</definedName>
    <definedName name="A_KEYWORD_EQTY_200013536_LEGAL_RATING" localSheetId="3">#REF!</definedName>
    <definedName name="A_KEYWORD_EQTY_200013536_LEGAL_RATING">#REF!</definedName>
    <definedName name="A_KEYWORD_EQTY_200013536_MARGIN_TAX_RATE" localSheetId="4">#REF!</definedName>
    <definedName name="A_KEYWORD_EQTY_200013536_MARGIN_TAX_RATE" localSheetId="3">#REF!</definedName>
    <definedName name="A_KEYWORD_EQTY_200013536_MARGIN_TAX_RATE">#REF!</definedName>
    <definedName name="A_KEYWORD_EQTY_200013536_MKT_EQ_RISK_PREM" localSheetId="4">#REF!</definedName>
    <definedName name="A_KEYWORD_EQTY_200013536_MKT_EQ_RISK_PREM" localSheetId="3">#REF!</definedName>
    <definedName name="A_KEYWORD_EQTY_200013536_MKT_EQ_RISK_PREM">#REF!</definedName>
    <definedName name="A_KEYWORD_EQTY_200013536_NET_DEBT_PUB" localSheetId="4">#REF!</definedName>
    <definedName name="A_KEYWORD_EQTY_200013536_NET_DEBT_PUB" localSheetId="3">#REF!</definedName>
    <definedName name="A_KEYWORD_EQTY_200013536_NET_DEBT_PUB">#REF!</definedName>
    <definedName name="A_KEYWORD_EQTY_200013536_NET_EARNING" localSheetId="4">#REF!</definedName>
    <definedName name="A_KEYWORD_EQTY_200013536_NET_EARNING" localSheetId="3">#REF!</definedName>
    <definedName name="A_KEYWORD_EQTY_200013536_NET_EARNING">#REF!</definedName>
    <definedName name="A_KEYWORD_EQTY_200013536_NET_INC" localSheetId="4">#REF!</definedName>
    <definedName name="A_KEYWORD_EQTY_200013536_NET_INC" localSheetId="3">#REF!</definedName>
    <definedName name="A_KEYWORD_EQTY_200013536_NET_INC">#REF!</definedName>
    <definedName name="A_KEYWORD_EQTY_200013536_NI_PRE_PREF" localSheetId="4">#REF!</definedName>
    <definedName name="A_KEYWORD_EQTY_200013536_NI_PRE_PREF" localSheetId="3">#REF!</definedName>
    <definedName name="A_KEYWORD_EQTY_200013536_NI_PRE_PREF">#REF!</definedName>
    <definedName name="A_KEYWORD_EQTY_200013536_NI_PUB" localSheetId="4">#REF!</definedName>
    <definedName name="A_KEYWORD_EQTY_200013536_NI_PUB" localSheetId="3">#REF!</definedName>
    <definedName name="A_KEYWORD_EQTY_200013536_NI_PUB">#REF!</definedName>
    <definedName name="A_KEYWORD_EQTY_200013536_NON_OP_ADD" localSheetId="4">#REF!</definedName>
    <definedName name="A_KEYWORD_EQTY_200013536_NON_OP_ADD" localSheetId="3">#REF!</definedName>
    <definedName name="A_KEYWORD_EQTY_200013536_NON_OP_ADD">#REF!</definedName>
    <definedName name="A_KEYWORD_EQTY_200013536_NUM_SH" localSheetId="4">#REF!</definedName>
    <definedName name="A_KEYWORD_EQTY_200013536_NUM_SH" localSheetId="3">#REF!</definedName>
    <definedName name="A_KEYWORD_EQTY_200013536_NUM_SH">#REF!</definedName>
    <definedName name="A_KEYWORD_EQTY_200013536_PREF_DIV" localSheetId="4">#REF!</definedName>
    <definedName name="A_KEYWORD_EQTY_200013536_PREF_DIV" localSheetId="3">#REF!</definedName>
    <definedName name="A_KEYWORD_EQTY_200013536_PREF_DIV">#REF!</definedName>
    <definedName name="A_KEYWORD_EQTY_200013536_PRICE_CURRENCY_ISO" localSheetId="4">#REF!</definedName>
    <definedName name="A_KEYWORD_EQTY_200013536_PRICE_CURRENCY_ISO" localSheetId="3">#REF!</definedName>
    <definedName name="A_KEYWORD_EQTY_200013536_PRICE_CURRENCY_ISO">#REF!</definedName>
    <definedName name="A_KEYWORD_EQTY_200013536_PROV_INC_TAX" localSheetId="4">#REF!</definedName>
    <definedName name="A_KEYWORD_EQTY_200013536_PROV_INC_TAX" localSheetId="3">#REF!</definedName>
    <definedName name="A_KEYWORD_EQTY_200013536_PROV_INC_TAX">#REF!</definedName>
    <definedName name="A_KEYWORD_EQTY_200013536_PTP_PUB" localSheetId="4">#REF!</definedName>
    <definedName name="A_KEYWORD_EQTY_200013536_PTP_PUB" localSheetId="3">#REF!</definedName>
    <definedName name="A_KEYWORD_EQTY_200013536_PTP_PUB">#REF!</definedName>
    <definedName name="A_KEYWORD_EQTY_200013536_PUB_CURRENCY_ISO" localSheetId="4">#REF!</definedName>
    <definedName name="A_KEYWORD_EQTY_200013536_PUB_CURRENCY_ISO" localSheetId="3">#REF!</definedName>
    <definedName name="A_KEYWORD_EQTY_200013536_PUB_CURRENCY_ISO">#REF!</definedName>
    <definedName name="A_KEYWORD_EQTY_200013536_REPUR_ACTUAL" localSheetId="4">#REF!</definedName>
    <definedName name="A_KEYWORD_EQTY_200013536_REPUR_ACTUAL" localSheetId="3">#REF!</definedName>
    <definedName name="A_KEYWORD_EQTY_200013536_REPUR_ACTUAL">#REF!</definedName>
    <definedName name="A_KEYWORD_EQTY_200013536_REPUR_REMAINING" localSheetId="4">#REF!</definedName>
    <definedName name="A_KEYWORD_EQTY_200013536_REPUR_REMAINING" localSheetId="3">#REF!</definedName>
    <definedName name="A_KEYWORD_EQTY_200013536_REPUR_REMAINING">#REF!</definedName>
    <definedName name="A_KEYWORD_EQTY_200013536_REPUR_SUSPENDED" localSheetId="4">#REF!</definedName>
    <definedName name="A_KEYWORD_EQTY_200013536_REPUR_SUSPENDED" localSheetId="3">#REF!</definedName>
    <definedName name="A_KEYWORD_EQTY_200013536_REPUR_SUSPENDED">#REF!</definedName>
    <definedName name="A_KEYWORD_EQTY_200013536_REPUR_TOT_AUTH" localSheetId="4">#REF!</definedName>
    <definedName name="A_KEYWORD_EQTY_200013536_REPUR_TOT_AUTH" localSheetId="3">#REF!</definedName>
    <definedName name="A_KEYWORD_EQTY_200013536_REPUR_TOT_AUTH">#REF!</definedName>
    <definedName name="A_KEYWORD_EQTY_200013536_REVS_PUB" localSheetId="4">#REF!</definedName>
    <definedName name="A_KEYWORD_EQTY_200013536_REVS_PUB" localSheetId="3">#REF!</definedName>
    <definedName name="A_KEYWORD_EQTY_200013536_REVS_PUB">#REF!</definedName>
    <definedName name="A_KEYWORD_EQTY_200013536_RISK_FR_RATE" localSheetId="4">#REF!</definedName>
    <definedName name="A_KEYWORD_EQTY_200013536_RISK_FR_RATE" localSheetId="3">#REF!</definedName>
    <definedName name="A_KEYWORD_EQTY_200013536_RISK_FR_RATE">#REF!</definedName>
    <definedName name="A_KEYWORD_EQTY_200013536_Security_Name" localSheetId="4">#REF!</definedName>
    <definedName name="A_KEYWORD_EQTY_200013536_Security_Name" localSheetId="3">#REF!</definedName>
    <definedName name="A_KEYWORD_EQTY_200013536_Security_Name">#REF!</definedName>
    <definedName name="A_KEYWORD_EQTY_200013536_SH" localSheetId="4">#REF!</definedName>
    <definedName name="A_KEYWORD_EQTY_200013536_SH" localSheetId="3">#REF!</definedName>
    <definedName name="A_KEYWORD_EQTY_200013536_SH">#REF!</definedName>
    <definedName name="A_KEYWORD_EQTY_200013536_TARGET_PRICE" localSheetId="4">#REF!</definedName>
    <definedName name="A_KEYWORD_EQTY_200013536_TARGET_PRICE" localSheetId="3">#REF!</definedName>
    <definedName name="A_KEYWORD_EQTY_200013536_TARGET_PRICE">#REF!</definedName>
    <definedName name="A_KEYWORD_EQTY_200013536_TAX_EXC" localSheetId="4">#REF!</definedName>
    <definedName name="A_KEYWORD_EQTY_200013536_TAX_EXC" localSheetId="3">#REF!</definedName>
    <definedName name="A_KEYWORD_EQTY_200013536_TAX_EXC">#REF!</definedName>
    <definedName name="A_KEYWORD_EQTY_200013536_Ticker" localSheetId="4">#REF!</definedName>
    <definedName name="A_KEYWORD_EQTY_200013536_Ticker" localSheetId="3">#REF!</definedName>
    <definedName name="A_KEYWORD_EQTY_200013536_Ticker">#REF!</definedName>
    <definedName name="A_KEYWORD_EQTY_200013536_TP_PERIOD" localSheetId="4">#REF!</definedName>
    <definedName name="A_KEYWORD_EQTY_200013536_TP_PERIOD" localSheetId="3">#REF!</definedName>
    <definedName name="A_KEYWORD_EQTY_200013536_TP_PERIOD">#REF!</definedName>
    <definedName name="A_KEYWORD_ISSR_208010473_ACC_AMORT" localSheetId="4">#REF!</definedName>
    <definedName name="A_KEYWORD_ISSR_208010473_ACC_AMORT" localSheetId="3">#REF!</definedName>
    <definedName name="A_KEYWORD_ISSR_208010473_ACC_AMORT">#REF!</definedName>
    <definedName name="A_KEYWORD_ISSR_208010473_ACC_DDA" localSheetId="4">#REF!</definedName>
    <definedName name="A_KEYWORD_ISSR_208010473_ACC_DDA" localSheetId="3">#REF!</definedName>
    <definedName name="A_KEYWORD_ISSR_208010473_ACC_DDA">#REF!</definedName>
    <definedName name="A_KEYWORD_ISSR_208010473_ACC_END_DATE" localSheetId="4">#REF!</definedName>
    <definedName name="A_KEYWORD_ISSR_208010473_ACC_END_DATE" localSheetId="3">#REF!</definedName>
    <definedName name="A_KEYWORD_ISSR_208010473_ACC_END_DATE">#REF!</definedName>
    <definedName name="A_KEYWORD_ISSR_208010473_ACC_PAY_GQ" localSheetId="4">#REF!</definedName>
    <definedName name="A_KEYWORD_ISSR_208010473_ACC_PAY_GQ" localSheetId="3">#REF!</definedName>
    <definedName name="A_KEYWORD_ISSR_208010473_ACC_PAY_GQ">#REF!</definedName>
    <definedName name="A_KEYWORD_ISSR_208010473_ACQ" localSheetId="4">#REF!</definedName>
    <definedName name="A_KEYWORD_ISSR_208010473_ACQ" localSheetId="3">#REF!</definedName>
    <definedName name="A_KEYWORD_ISSR_208010473_ACQ">#REF!</definedName>
    <definedName name="A_KEYWORD_ISSR_208010473_ADJ_UNF_PENS_GOOD" localSheetId="4">#REF!</definedName>
    <definedName name="A_KEYWORD_ISSR_208010473_ADJ_UNF_PENS_GOOD" localSheetId="3">#REF!</definedName>
    <definedName name="A_KEYWORD_ISSR_208010473_ADJ_UNF_PENS_GOOD">#REF!</definedName>
    <definedName name="A_KEYWORD_ISSR_208010473_ASSOC_JV_ADDBK" localSheetId="4">#REF!</definedName>
    <definedName name="A_KEYWORD_ISSR_208010473_ASSOC_JV_ADDBK" localSheetId="3">#REF!</definedName>
    <definedName name="A_KEYWORD_ISSR_208010473_ASSOC_JV_ADDBK">#REF!</definedName>
    <definedName name="A_KEYWORD_ISSR_208010473_ASSOCIATE" localSheetId="4">#REF!</definedName>
    <definedName name="A_KEYWORD_ISSR_208010473_ASSOCIATE" localSheetId="3">#REF!</definedName>
    <definedName name="A_KEYWORD_ISSR_208010473_ASSOCIATE">#REF!</definedName>
    <definedName name="A_KEYWORD_ISSR_208010473_ASSOCIATE_OP" localSheetId="4">#REF!</definedName>
    <definedName name="A_KEYWORD_ISSR_208010473_ASSOCIATE_OP" localSheetId="3">#REF!</definedName>
    <definedName name="A_KEYWORD_ISSR_208010473_ASSOCIATE_OP">#REF!</definedName>
    <definedName name="A_KEYWORD_ISSR_208010473_BAL_MINO_INT" localSheetId="4">#REF!</definedName>
    <definedName name="A_KEYWORD_ISSR_208010473_BAL_MINO_INT" localSheetId="3">#REF!</definedName>
    <definedName name="A_KEYWORD_ISSR_208010473_BAL_MINO_INT">#REF!</definedName>
    <definedName name="A_KEYWORD_ISSR_208010473_CAP_LEASES" localSheetId="4">#REF!</definedName>
    <definedName name="A_KEYWORD_ISSR_208010473_CAP_LEASES" localSheetId="3">#REF!</definedName>
    <definedName name="A_KEYWORD_ISSR_208010473_CAP_LEASES">#REF!</definedName>
    <definedName name="A_KEYWORD_ISSR_208010473_CAPEX" localSheetId="4">#REF!</definedName>
    <definedName name="A_KEYWORD_ISSR_208010473_CAPEX" localSheetId="3">#REF!</definedName>
    <definedName name="A_KEYWORD_ISSR_208010473_CAPEX">#REF!</definedName>
    <definedName name="A_KEYWORD_ISSR_208010473_CAPEX_EXPANSION" localSheetId="4">#REF!</definedName>
    <definedName name="A_KEYWORD_ISSR_208010473_CAPEX_EXPANSION" localSheetId="3">#REF!</definedName>
    <definedName name="A_KEYWORD_ISSR_208010473_CAPEX_EXPANSION">#REF!</definedName>
    <definedName name="A_KEYWORD_ISSR_208010473_CAPEX_MAINTENANCE" localSheetId="4">#REF!</definedName>
    <definedName name="A_KEYWORD_ISSR_208010473_CAPEX_MAINTENANCE" localSheetId="3">#REF!</definedName>
    <definedName name="A_KEYWORD_ISSR_208010473_CAPEX_MAINTENANCE">#REF!</definedName>
    <definedName name="A_KEYWORD_ISSR_208010473_CASH_EQ" localSheetId="4">#REF!</definedName>
    <definedName name="A_KEYWORD_ISSR_208010473_CASH_EQ" localSheetId="3">#REF!</definedName>
    <definedName name="A_KEYWORD_ISSR_208010473_CASH_EQ">#REF!</definedName>
    <definedName name="A_KEYWORD_ISSR_208010473_CASH_INT_EXP" localSheetId="4">#REF!</definedName>
    <definedName name="A_KEYWORD_ISSR_208010473_CASH_INT_EXP" localSheetId="3">#REF!</definedName>
    <definedName name="A_KEYWORD_ISSR_208010473_CASH_INT_EXP">#REF!</definedName>
    <definedName name="A_KEYWORD_ISSR_208010473_CASH_PCT_OS_US" localSheetId="4">#REF!</definedName>
    <definedName name="A_KEYWORD_ISSR_208010473_CASH_PCT_OS_US" localSheetId="3">#REF!</definedName>
    <definedName name="A_KEYWORD_ISSR_208010473_CASH_PCT_OS_US">#REF!</definedName>
    <definedName name="A_KEYWORD_ISSR_208010473_CASH_TAX_EXP" localSheetId="4">#REF!</definedName>
    <definedName name="A_KEYWORD_ISSR_208010473_CASH_TAX_EXP" localSheetId="3">#REF!</definedName>
    <definedName name="A_KEYWORD_ISSR_208010473_CASH_TAX_EXP">#REF!</definedName>
    <definedName name="A_KEYWORD_ISSR_208010473_CF_FIN" localSheetId="4">#REF!</definedName>
    <definedName name="A_KEYWORD_ISSR_208010473_CF_FIN" localSheetId="3">#REF!</definedName>
    <definedName name="A_KEYWORD_ISSR_208010473_CF_FIN">#REF!</definedName>
    <definedName name="A_KEYWORD_ISSR_208010473_CF_INC_MINORITY" localSheetId="4">#REF!</definedName>
    <definedName name="A_KEYWORD_ISSR_208010473_CF_INC_MINORITY" localSheetId="3">#REF!</definedName>
    <definedName name="A_KEYWORD_ISSR_208010473_CF_INC_MINORITY">#REF!</definedName>
    <definedName name="A_KEYWORD_ISSR_208010473_CF_INV" localSheetId="4">#REF!</definedName>
    <definedName name="A_KEYWORD_ISSR_208010473_CF_INV" localSheetId="3">#REF!</definedName>
    <definedName name="A_KEYWORD_ISSR_208010473_CF_INV">#REF!</definedName>
    <definedName name="A_KEYWORD_ISSR_208010473_CF_OPS" localSheetId="4">#REF!</definedName>
    <definedName name="A_KEYWORD_ISSR_208010473_CF_OPS" localSheetId="3">#REF!</definedName>
    <definedName name="A_KEYWORD_ISSR_208010473_CF_OPS">#REF!</definedName>
    <definedName name="A_KEYWORD_ISSR_208010473_CHG_LT_DEBT" localSheetId="4">#REF!</definedName>
    <definedName name="A_KEYWORD_ISSR_208010473_CHG_LT_DEBT" localSheetId="3">#REF!</definedName>
    <definedName name="A_KEYWORD_ISSR_208010473_CHG_LT_DEBT">#REF!</definedName>
    <definedName name="A_KEYWORD_ISSR_208010473_CO_BOR_MARGIN" localSheetId="4">#REF!</definedName>
    <definedName name="A_KEYWORD_ISSR_208010473_CO_BOR_MARGIN" localSheetId="3">#REF!</definedName>
    <definedName name="A_KEYWORD_ISSR_208010473_CO_BOR_MARGIN">#REF!</definedName>
    <definedName name="A_KEYWORD_ISSR_208010473_COST_GD_SD" localSheetId="4">#REF!</definedName>
    <definedName name="A_KEYWORD_ISSR_208010473_COST_GD_SD" localSheetId="3">#REF!</definedName>
    <definedName name="A_KEYWORD_ISSR_208010473_COST_GD_SD">#REF!</definedName>
    <definedName name="A_KEYWORD_ISSR_208010473_CUR_ASS" localSheetId="4">#REF!</definedName>
    <definedName name="A_KEYWORD_ISSR_208010473_CUR_ASS" localSheetId="3">#REF!</definedName>
    <definedName name="A_KEYWORD_ISSR_208010473_CUR_ASS">#REF!</definedName>
    <definedName name="A_KEYWORD_ISSR_208010473_CURRENCY_ISO" localSheetId="4">#REF!</definedName>
    <definedName name="A_KEYWORD_ISSR_208010473_CURRENCY_ISO" localSheetId="3">#REF!</definedName>
    <definedName name="A_KEYWORD_ISSR_208010473_CURRENCY_ISO">#REF!</definedName>
    <definedName name="A_KEYWORD_ISSR_208010473_DEBTORS" localSheetId="4">#REF!</definedName>
    <definedName name="A_KEYWORD_ISSR_208010473_DEBTORS" localSheetId="3">#REF!</definedName>
    <definedName name="A_KEYWORD_ISSR_208010473_DEBTORS">#REF!</definedName>
    <definedName name="A_KEYWORD_ISSR_208010473_DEF_INC_TAX" localSheetId="4">#REF!</definedName>
    <definedName name="A_KEYWORD_ISSR_208010473_DEF_INC_TAX" localSheetId="3">#REF!</definedName>
    <definedName name="A_KEYWORD_ISSR_208010473_DEF_INC_TAX">#REF!</definedName>
    <definedName name="A_KEYWORD_ISSR_208010473_DEPR_AMORT" localSheetId="4">#REF!</definedName>
    <definedName name="A_KEYWORD_ISSR_208010473_DEPR_AMORT" localSheetId="3">#REF!</definedName>
    <definedName name="A_KEYWORD_ISSR_208010473_DEPR_AMORT">#REF!</definedName>
    <definedName name="A_KEYWORD_ISSR_208010473_DEPREC" localSheetId="4">#REF!</definedName>
    <definedName name="A_KEYWORD_ISSR_208010473_DEPREC" localSheetId="3">#REF!</definedName>
    <definedName name="A_KEYWORD_ISSR_208010473_DEPREC">#REF!</definedName>
    <definedName name="A_KEYWORD_ISSR_208010473_DIV_PAID" localSheetId="4">#REF!</definedName>
    <definedName name="A_KEYWORD_ISSR_208010473_DIV_PAID" localSheetId="3">#REF!</definedName>
    <definedName name="A_KEYWORD_ISSR_208010473_DIV_PAID">#REF!</definedName>
    <definedName name="A_KEYWORD_ISSR_208010473_DIVDS_ASSOC_JV" localSheetId="4">#REF!</definedName>
    <definedName name="A_KEYWORD_ISSR_208010473_DIVDS_ASSOC_JV" localSheetId="3">#REF!</definedName>
    <definedName name="A_KEYWORD_ISSR_208010473_DIVDS_ASSOC_JV">#REF!</definedName>
    <definedName name="A_KEYWORD_ISSR_208010473_DIVDS_PD_MINORITIES" localSheetId="4">#REF!</definedName>
    <definedName name="A_KEYWORD_ISSR_208010473_DIVDS_PD_MINORITIES" localSheetId="3">#REF!</definedName>
    <definedName name="A_KEYWORD_ISSR_208010473_DIVDS_PD_MINORITIES">#REF!</definedName>
    <definedName name="A_KEYWORD_ISSR_208010473_DIVEST" localSheetId="4">#REF!</definedName>
    <definedName name="A_KEYWORD_ISSR_208010473_DIVEST" localSheetId="3">#REF!</definedName>
    <definedName name="A_KEYWORD_ISSR_208010473_DIVEST">#REF!</definedName>
    <definedName name="A_KEYWORD_ISSR_208010473_EBIT" localSheetId="4">#REF!</definedName>
    <definedName name="A_KEYWORD_ISSR_208010473_EBIT" localSheetId="3">#REF!</definedName>
    <definedName name="A_KEYWORD_ISSR_208010473_EBIT">#REF!</definedName>
    <definedName name="A_KEYWORD_ISSR_208010473_EBIT_FIN_SEGMENT" localSheetId="4">#REF!</definedName>
    <definedName name="A_KEYWORD_ISSR_208010473_EBIT_FIN_SEGMENT" localSheetId="3">#REF!</definedName>
    <definedName name="A_KEYWORD_ISSR_208010473_EBIT_FIN_SEGMENT">#REF!</definedName>
    <definedName name="A_KEYWORD_ISSR_208010473_EBITDA_CALC" localSheetId="4">#REF!</definedName>
    <definedName name="A_KEYWORD_ISSR_208010473_EBITDA_CALC" localSheetId="3">#REF!</definedName>
    <definedName name="A_KEYWORD_ISSR_208010473_EBITDA_CALC">#REF!</definedName>
    <definedName name="A_KEYWORD_ISSR_208010473_EMPLOYEES" localSheetId="4">#REF!</definedName>
    <definedName name="A_KEYWORD_ISSR_208010473_EMPLOYEES" localSheetId="3">#REF!</definedName>
    <definedName name="A_KEYWORD_ISSR_208010473_EMPLOYEES">#REF!</definedName>
    <definedName name="A_KEYWORD_ISSR_208010473_EQ" localSheetId="4">#REF!</definedName>
    <definedName name="A_KEYWORD_ISSR_208010473_EQ" localSheetId="3">#REF!</definedName>
    <definedName name="A_KEYWORD_ISSR_208010473_EQ">#REF!</definedName>
    <definedName name="A_KEYWORD_ISSR_208010473_ESO_PRE_TAX" localSheetId="4">#REF!</definedName>
    <definedName name="A_KEYWORD_ISSR_208010473_ESO_PRE_TAX" localSheetId="3">#REF!</definedName>
    <definedName name="A_KEYWORD_ISSR_208010473_ESO_PRE_TAX">#REF!</definedName>
    <definedName name="A_KEYWORD_ISSR_208010473_EXP_OTH_COMMODITY" localSheetId="4">#REF!</definedName>
    <definedName name="A_KEYWORD_ISSR_208010473_EXP_OTH_COMMODITY" localSheetId="3">#REF!</definedName>
    <definedName name="A_KEYWORD_ISSR_208010473_EXP_OTH_COMMODITY">#REF!</definedName>
    <definedName name="A_KEYWORD_ISSR_208010473_EXP_OTH_COST" localSheetId="4">#REF!</definedName>
    <definedName name="A_KEYWORD_ISSR_208010473_EXP_OTH_COST" localSheetId="3">#REF!</definedName>
    <definedName name="A_KEYWORD_ISSR_208010473_EXP_OTH_COST">#REF!</definedName>
    <definedName name="A_KEYWORD_ISSR_208010473_FIX_ASS_INV" localSheetId="4">#REF!</definedName>
    <definedName name="A_KEYWORD_ISSR_208010473_FIX_ASS_INV" localSheetId="3">#REF!</definedName>
    <definedName name="A_KEYWORD_ISSR_208010473_FIX_ASS_INV">#REF!</definedName>
    <definedName name="A_KEYWORD_ISSR_208010473_GCI_INFL" localSheetId="4">#REF!</definedName>
    <definedName name="A_KEYWORD_ISSR_208010473_GCI_INFL" localSheetId="3">#REF!</definedName>
    <definedName name="A_KEYWORD_ISSR_208010473_GCI_INFL">#REF!</definedName>
    <definedName name="A_KEYWORD_ISSR_208010473_GOODWILL_AMORT" localSheetId="4">#REF!</definedName>
    <definedName name="A_KEYWORD_ISSR_208010473_GOODWILL_AMORT" localSheetId="3">#REF!</definedName>
    <definedName name="A_KEYWORD_ISSR_208010473_GOODWILL_AMORT">#REF!</definedName>
    <definedName name="A_KEYWORD_ISSR_208010473_GR_FIX_ASS" localSheetId="4">#REF!</definedName>
    <definedName name="A_KEYWORD_ISSR_208010473_GR_FIX_ASS" localSheetId="3">#REF!</definedName>
    <definedName name="A_KEYWORD_ISSR_208010473_GR_FIX_ASS">#REF!</definedName>
    <definedName name="A_KEYWORD_ISSR_208010473_GR_INTANG" localSheetId="4">#REF!</definedName>
    <definedName name="A_KEYWORD_ISSR_208010473_GR_INTANG" localSheetId="3">#REF!</definedName>
    <definedName name="A_KEYWORD_ISSR_208010473_GR_INTANG">#REF!</definedName>
    <definedName name="A_KEYWORD_ISSR_208010473_INT_EXP_IND" localSheetId="4">#REF!</definedName>
    <definedName name="A_KEYWORD_ISSR_208010473_INT_EXP_IND" localSheetId="3">#REF!</definedName>
    <definedName name="A_KEYWORD_ISSR_208010473_INT_EXP_IND">#REF!</definedName>
    <definedName name="A_KEYWORD_ISSR_208010473_INT_INC_IND" localSheetId="4">#REF!</definedName>
    <definedName name="A_KEYWORD_ISSR_208010473_INT_INC_IND" localSheetId="3">#REF!</definedName>
    <definedName name="A_KEYWORD_ISSR_208010473_INT_INC_IND">#REF!</definedName>
    <definedName name="A_KEYWORD_ISSR_208010473_INV_SECUR" localSheetId="4">#REF!</definedName>
    <definedName name="A_KEYWORD_ISSR_208010473_INV_SECUR" localSheetId="3">#REF!</definedName>
    <definedName name="A_KEYWORD_ISSR_208010473_INV_SECUR">#REF!</definedName>
    <definedName name="A_KEYWORD_ISSR_208010473_Issuer_Name" localSheetId="4">#REF!</definedName>
    <definedName name="A_KEYWORD_ISSR_208010473_Issuer_Name" localSheetId="3">#REF!</definedName>
    <definedName name="A_KEYWORD_ISSR_208010473_Issuer_Name">#REF!</definedName>
    <definedName name="A_KEYWORD_ISSR_208010473_LEASE_DEEM_DEPR" localSheetId="4">#REF!</definedName>
    <definedName name="A_KEYWORD_ISSR_208010473_LEASE_DEEM_DEPR" localSheetId="3">#REF!</definedName>
    <definedName name="A_KEYWORD_ISSR_208010473_LEASE_DEEM_DEPR">#REF!</definedName>
    <definedName name="A_KEYWORD_ISSR_208010473_LEASE_DEEM_INT" localSheetId="4">#REF!</definedName>
    <definedName name="A_KEYWORD_ISSR_208010473_LEASE_DEEM_INT" localSheetId="3">#REF!</definedName>
    <definedName name="A_KEYWORD_ISSR_208010473_LEASE_DEEM_INT">#REF!</definedName>
    <definedName name="A_KEYWORD_ISSR_208010473_LEASE_PAY" localSheetId="4">#REF!</definedName>
    <definedName name="A_KEYWORD_ISSR_208010473_LEASE_PAY" localSheetId="3">#REF!</definedName>
    <definedName name="A_KEYWORD_ISSR_208010473_LEASE_PAY">#REF!</definedName>
    <definedName name="A_KEYWORD_ISSR_208010473_LT_DEBT" localSheetId="4">#REF!</definedName>
    <definedName name="A_KEYWORD_ISSR_208010473_LT_DEBT" localSheetId="3">#REF!</definedName>
    <definedName name="A_KEYWORD_ISSR_208010473_LT_DEBT">#REF!</definedName>
    <definedName name="A_KEYWORD_ISSR_208010473_MA_PROB" localSheetId="4">#REF!</definedName>
    <definedName name="A_KEYWORD_ISSR_208010473_MA_PROB" localSheetId="3">#REF!</definedName>
    <definedName name="A_KEYWORD_ISSR_208010473_MA_PROB">#REF!</definedName>
    <definedName name="A_KEYWORD_ISSR_208010473_MINORITIES" localSheetId="4">#REF!</definedName>
    <definedName name="A_KEYWORD_ISSR_208010473_MINORITIES" localSheetId="3">#REF!</definedName>
    <definedName name="A_KEYWORD_ISSR_208010473_MINORITIES">#REF!</definedName>
    <definedName name="A_KEYWORD_ISSR_208010473_MV_ASSOCIATES" localSheetId="4">#REF!</definedName>
    <definedName name="A_KEYWORD_ISSR_208010473_MV_ASSOCIATES" localSheetId="3">#REF!</definedName>
    <definedName name="A_KEYWORD_ISSR_208010473_MV_ASSOCIATES">#REF!</definedName>
    <definedName name="A_KEYWORD_ISSR_208010473_NET_DEBT" localSheetId="4">#REF!</definedName>
    <definedName name="A_KEYWORD_ISSR_208010473_NET_DEBT" localSheetId="3">#REF!</definedName>
    <definedName name="A_KEYWORD_ISSR_208010473_NET_DEBT">#REF!</definedName>
    <definedName name="A_KEYWORD_ISSR_208010473_NET_DEBT_ADJ" localSheetId="4">#REF!</definedName>
    <definedName name="A_KEYWORD_ISSR_208010473_NET_DEBT_ADJ" localSheetId="3">#REF!</definedName>
    <definedName name="A_KEYWORD_ISSR_208010473_NET_DEBT_ADJ">#REF!</definedName>
    <definedName name="A_KEYWORD_ISSR_208010473_NET_FIX_ASS" localSheetId="4">#REF!</definedName>
    <definedName name="A_KEYWORD_ISSR_208010473_NET_FIX_ASS" localSheetId="3">#REF!</definedName>
    <definedName name="A_KEYWORD_ISSR_208010473_NET_FIX_ASS">#REF!</definedName>
    <definedName name="A_KEYWORD_ISSR_208010473_NET_INT_CH" localSheetId="4">#REF!</definedName>
    <definedName name="A_KEYWORD_ISSR_208010473_NET_INT_CH" localSheetId="3">#REF!</definedName>
    <definedName name="A_KEYWORD_ISSR_208010473_NET_INT_CH">#REF!</definedName>
    <definedName name="A_KEYWORD_ISSR_208010473_NET_INT_EXP" localSheetId="4">#REF!</definedName>
    <definedName name="A_KEYWORD_ISSR_208010473_NET_INT_EXP" localSheetId="3">#REF!</definedName>
    <definedName name="A_KEYWORD_ISSR_208010473_NET_INT_EXP">#REF!</definedName>
    <definedName name="A_KEYWORD_ISSR_208010473_NET_INTANG" localSheetId="4">#REF!</definedName>
    <definedName name="A_KEYWORD_ISSR_208010473_NET_INTANG" localSheetId="3">#REF!</definedName>
    <definedName name="A_KEYWORD_ISSR_208010473_NET_INTANG">#REF!</definedName>
    <definedName name="A_KEYWORD_ISSR_208010473_NONPPE_CAPEX" localSheetId="4">#REF!</definedName>
    <definedName name="A_KEYWORD_ISSR_208010473_NONPPE_CAPEX" localSheetId="3">#REF!</definedName>
    <definedName name="A_KEYWORD_ISSR_208010473_NONPPE_CAPEX">#REF!</definedName>
    <definedName name="A_KEYWORD_ISSR_208010473_OP_COST" localSheetId="4">#REF!</definedName>
    <definedName name="A_KEYWORD_ISSR_208010473_OP_COST" localSheetId="3">#REF!</definedName>
    <definedName name="A_KEYWORD_ISSR_208010473_OP_COST">#REF!</definedName>
    <definedName name="A_KEYWORD_ISSR_208010473_ORD_SH_FUND" localSheetId="4">#REF!</definedName>
    <definedName name="A_KEYWORD_ISSR_208010473_ORD_SH_FUND" localSheetId="3">#REF!</definedName>
    <definedName name="A_KEYWORD_ISSR_208010473_ORD_SH_FUND">#REF!</definedName>
    <definedName name="A_KEYWORD_ISSR_208010473_OTH_COST_INC" localSheetId="4">#REF!</definedName>
    <definedName name="A_KEYWORD_ISSR_208010473_OTH_COST_INC" localSheetId="3">#REF!</definedName>
    <definedName name="A_KEYWORD_ISSR_208010473_OTH_COST_INC">#REF!</definedName>
    <definedName name="A_KEYWORD_ISSR_208010473_OTH_CUR_ASS" localSheetId="4">#REF!</definedName>
    <definedName name="A_KEYWORD_ISSR_208010473_OTH_CUR_ASS" localSheetId="3">#REF!</definedName>
    <definedName name="A_KEYWORD_ISSR_208010473_OTH_CUR_ASS">#REF!</definedName>
    <definedName name="A_KEYWORD_ISSR_208010473_OTH_CUR_LIABS" localSheetId="4">#REF!</definedName>
    <definedName name="A_KEYWORD_ISSR_208010473_OTH_CUR_LIABS" localSheetId="3">#REF!</definedName>
    <definedName name="A_KEYWORD_ISSR_208010473_OTH_CUR_LIABS">#REF!</definedName>
    <definedName name="A_KEYWORD_ISSR_208010473_OTH_DACF_ADJ" localSheetId="4">#REF!</definedName>
    <definedName name="A_KEYWORD_ISSR_208010473_OTH_DACF_ADJ" localSheetId="3">#REF!</definedName>
    <definedName name="A_KEYWORD_ISSR_208010473_OTH_DACF_ADJ">#REF!</definedName>
    <definedName name="A_KEYWORD_ISSR_208010473_OTH_FIN_CF" localSheetId="4">#REF!</definedName>
    <definedName name="A_KEYWORD_ISSR_208010473_OTH_FIN_CF" localSheetId="3">#REF!</definedName>
    <definedName name="A_KEYWORD_ISSR_208010473_OTH_FIN_CF">#REF!</definedName>
    <definedName name="A_KEYWORD_ISSR_208010473_OTH_GCI_ADJ" localSheetId="4">#REF!</definedName>
    <definedName name="A_KEYWORD_ISSR_208010473_OTH_GCI_ADJ" localSheetId="3">#REF!</definedName>
    <definedName name="A_KEYWORD_ISSR_208010473_OTH_GCI_ADJ">#REF!</definedName>
    <definedName name="A_KEYWORD_ISSR_208010473_OTH_INV_CF" localSheetId="4">#REF!</definedName>
    <definedName name="A_KEYWORD_ISSR_208010473_OTH_INV_CF" localSheetId="3">#REF!</definedName>
    <definedName name="A_KEYWORD_ISSR_208010473_OTH_INV_CF">#REF!</definedName>
    <definedName name="A_KEYWORD_ISSR_208010473_OTH_LT_ASS" localSheetId="4">#REF!</definedName>
    <definedName name="A_KEYWORD_ISSR_208010473_OTH_LT_ASS" localSheetId="3">#REF!</definedName>
    <definedName name="A_KEYWORD_ISSR_208010473_OTH_LT_ASS">#REF!</definedName>
    <definedName name="A_KEYWORD_ISSR_208010473_OTH_LT_CRED_GQ" localSheetId="4">#REF!</definedName>
    <definedName name="A_KEYWORD_ISSR_208010473_OTH_LT_CRED_GQ" localSheetId="3">#REF!</definedName>
    <definedName name="A_KEYWORD_ISSR_208010473_OTH_LT_CRED_GQ">#REF!</definedName>
    <definedName name="A_KEYWORD_ISSR_208010473_OTH_NONCASH_ADJ" localSheetId="4">#REF!</definedName>
    <definedName name="A_KEYWORD_ISSR_208010473_OTH_NONCASH_ADJ" localSheetId="3">#REF!</definedName>
    <definedName name="A_KEYWORD_ISSR_208010473_OTH_NONCASH_ADJ">#REF!</definedName>
    <definedName name="A_KEYWORD_ISSR_208010473_OTH_OP_CF" localSheetId="4">#REF!</definedName>
    <definedName name="A_KEYWORD_ISSR_208010473_OTH_OP_CF" localSheetId="3">#REF!</definedName>
    <definedName name="A_KEYWORD_ISSR_208010473_OTH_OP_CF">#REF!</definedName>
    <definedName name="A_KEYWORD_ISSR_208010473_OTH_OP_INC_EXP" localSheetId="4">#REF!</definedName>
    <definedName name="A_KEYWORD_ISSR_208010473_OTH_OP_INC_EXP" localSheetId="3">#REF!</definedName>
    <definedName name="A_KEYWORD_ISSR_208010473_OTH_OP_INC_EXP">#REF!</definedName>
    <definedName name="A_KEYWORD_ISSR_208010473_PERIOD_MILESTONE" localSheetId="4">#REF!</definedName>
    <definedName name="A_KEYWORD_ISSR_208010473_PERIOD_MILESTONE" localSheetId="3">#REF!</definedName>
    <definedName name="A_KEYWORD_ISSR_208010473_PERIOD_MILESTONE">#REF!</definedName>
    <definedName name="A_KEYWORD_ISSR_208010473_PL_SALE_ASSETS" localSheetId="4">#REF!</definedName>
    <definedName name="A_KEYWORD_ISSR_208010473_PL_SALE_ASSETS" localSheetId="3">#REF!</definedName>
    <definedName name="A_KEYWORD_ISSR_208010473_PL_SALE_ASSETS">#REF!</definedName>
    <definedName name="A_KEYWORD_ISSR_208010473_PREF_SH" localSheetId="4">#REF!</definedName>
    <definedName name="A_KEYWORD_ISSR_208010473_PREF_SH" localSheetId="3">#REF!</definedName>
    <definedName name="A_KEYWORD_ISSR_208010473_PREF_SH">#REF!</definedName>
    <definedName name="A_KEYWORD_ISSR_208010473_PROFIT_ON_DISP" localSheetId="4">#REF!</definedName>
    <definedName name="A_KEYWORD_ISSR_208010473_PROFIT_ON_DISP" localSheetId="3">#REF!</definedName>
    <definedName name="A_KEYWORD_ISSR_208010473_PROFIT_ON_DISP">#REF!</definedName>
    <definedName name="A_KEYWORD_ISSR_208010473_PT_PROF" localSheetId="4">#REF!</definedName>
    <definedName name="A_KEYWORD_ISSR_208010473_PT_PROF" localSheetId="3">#REF!</definedName>
    <definedName name="A_KEYWORD_ISSR_208010473_PT_PROF">#REF!</definedName>
    <definedName name="A_KEYWORD_ISSR_208010473_RD_EXP" localSheetId="4">#REF!</definedName>
    <definedName name="A_KEYWORD_ISSR_208010473_RD_EXP" localSheetId="3">#REF!</definedName>
    <definedName name="A_KEYWORD_ISSR_208010473_RD_EXP">#REF!</definedName>
    <definedName name="A_KEYWORD_ISSR_208010473_REV_FIN_SEGMENT" localSheetId="4">#REF!</definedName>
    <definedName name="A_KEYWORD_ISSR_208010473_REV_FIN_SEGMENT" localSheetId="3">#REF!</definedName>
    <definedName name="A_KEYWORD_ISSR_208010473_REV_FIN_SEGMENT">#REF!</definedName>
    <definedName name="A_KEYWORD_ISSR_208010473_SALES" localSheetId="4">#REF!</definedName>
    <definedName name="A_KEYWORD_ISSR_208010473_SALES" localSheetId="3">#REF!</definedName>
    <definedName name="A_KEYWORD_ISSR_208010473_SALES">#REF!</definedName>
    <definedName name="A_KEYWORD_ISSR_208010473_SALES_ARGENTINA" localSheetId="4">#REF!</definedName>
    <definedName name="A_KEYWORD_ISSR_208010473_SALES_ARGENTINA" localSheetId="3">#REF!</definedName>
    <definedName name="A_KEYWORD_ISSR_208010473_SALES_ARGENTINA">#REF!</definedName>
    <definedName name="A_KEYWORD_ISSR_208010473_SALES_BRAZIL" localSheetId="4">#REF!</definedName>
    <definedName name="A_KEYWORD_ISSR_208010473_SALES_BRAZIL" localSheetId="3">#REF!</definedName>
    <definedName name="A_KEYWORD_ISSR_208010473_SALES_BRAZIL">#REF!</definedName>
    <definedName name="A_KEYWORD_ISSR_208010473_SALES_CANADA" localSheetId="4">#REF!</definedName>
    <definedName name="A_KEYWORD_ISSR_208010473_SALES_CANADA" localSheetId="3">#REF!</definedName>
    <definedName name="A_KEYWORD_ISSR_208010473_SALES_CANADA">#REF!</definedName>
    <definedName name="A_KEYWORD_ISSR_208010473_SALES_CEE" localSheetId="4">#REF!</definedName>
    <definedName name="A_KEYWORD_ISSR_208010473_SALES_CEE" localSheetId="3">#REF!</definedName>
    <definedName name="A_KEYWORD_ISSR_208010473_SALES_CEE">#REF!</definedName>
    <definedName name="A_KEYWORD_ISSR_208010473_SALES_CHILE" localSheetId="4">#REF!</definedName>
    <definedName name="A_KEYWORD_ISSR_208010473_SALES_CHILE" localSheetId="3">#REF!</definedName>
    <definedName name="A_KEYWORD_ISSR_208010473_SALES_CHILE">#REF!</definedName>
    <definedName name="A_KEYWORD_ISSR_208010473_SALES_CHINA" localSheetId="4">#REF!</definedName>
    <definedName name="A_KEYWORD_ISSR_208010473_SALES_CHINA" localSheetId="3">#REF!</definedName>
    <definedName name="A_KEYWORD_ISSR_208010473_SALES_CHINA">#REF!</definedName>
    <definedName name="A_KEYWORD_ISSR_208010473_SALES_COLOMBIA" localSheetId="4">#REF!</definedName>
    <definedName name="A_KEYWORD_ISSR_208010473_SALES_COLOMBIA" localSheetId="3">#REF!</definedName>
    <definedName name="A_KEYWORD_ISSR_208010473_SALES_COLOMBIA">#REF!</definedName>
    <definedName name="A_KEYWORD_ISSR_208010473_SALES_CONS" localSheetId="4">#REF!</definedName>
    <definedName name="A_KEYWORD_ISSR_208010473_SALES_CONS" localSheetId="3">#REF!</definedName>
    <definedName name="A_KEYWORD_ISSR_208010473_SALES_CONS">#REF!</definedName>
    <definedName name="A_KEYWORD_ISSR_208010473_SALES_EU_EX_UK" localSheetId="4">#REF!</definedName>
    <definedName name="A_KEYWORD_ISSR_208010473_SALES_EU_EX_UK" localSheetId="3">#REF!</definedName>
    <definedName name="A_KEYWORD_ISSR_208010473_SALES_EU_EX_UK">#REF!</definedName>
    <definedName name="A_KEYWORD_ISSR_208010473_SALES_FINAN" localSheetId="4">#REF!</definedName>
    <definedName name="A_KEYWORD_ISSR_208010473_SALES_FINAN" localSheetId="3">#REF!</definedName>
    <definedName name="A_KEYWORD_ISSR_208010473_SALES_FINAN">#REF!</definedName>
    <definedName name="A_KEYWORD_ISSR_208010473_SALES_FX_ARS" localSheetId="4">#REF!</definedName>
    <definedName name="A_KEYWORD_ISSR_208010473_SALES_FX_ARS" localSheetId="3">#REF!</definedName>
    <definedName name="A_KEYWORD_ISSR_208010473_SALES_FX_ARS">#REF!</definedName>
    <definedName name="A_KEYWORD_ISSR_208010473_SALES_FX_BRL" localSheetId="4">#REF!</definedName>
    <definedName name="A_KEYWORD_ISSR_208010473_SALES_FX_BRL" localSheetId="3">#REF!</definedName>
    <definedName name="A_KEYWORD_ISSR_208010473_SALES_FX_BRL">#REF!</definedName>
    <definedName name="A_KEYWORD_ISSR_208010473_SALES_FX_CAD" localSheetId="4">#REF!</definedName>
    <definedName name="A_KEYWORD_ISSR_208010473_SALES_FX_CAD" localSheetId="3">#REF!</definedName>
    <definedName name="A_KEYWORD_ISSR_208010473_SALES_FX_CAD">#REF!</definedName>
    <definedName name="A_KEYWORD_ISSR_208010473_SALES_FX_CLP" localSheetId="4">#REF!</definedName>
    <definedName name="A_KEYWORD_ISSR_208010473_SALES_FX_CLP" localSheetId="3">#REF!</definedName>
    <definedName name="A_KEYWORD_ISSR_208010473_SALES_FX_CLP">#REF!</definedName>
    <definedName name="A_KEYWORD_ISSR_208010473_SALES_FX_CNY" localSheetId="4">#REF!</definedName>
    <definedName name="A_KEYWORD_ISSR_208010473_SALES_FX_CNY" localSheetId="3">#REF!</definedName>
    <definedName name="A_KEYWORD_ISSR_208010473_SALES_FX_CNY">#REF!</definedName>
    <definedName name="A_KEYWORD_ISSR_208010473_SALES_FX_COP" localSheetId="4">#REF!</definedName>
    <definedName name="A_KEYWORD_ISSR_208010473_SALES_FX_COP" localSheetId="3">#REF!</definedName>
    <definedName name="A_KEYWORD_ISSR_208010473_SALES_FX_COP">#REF!</definedName>
    <definedName name="A_KEYWORD_ISSR_208010473_SALES_FX_EUR" localSheetId="4">#REF!</definedName>
    <definedName name="A_KEYWORD_ISSR_208010473_SALES_FX_EUR" localSheetId="3">#REF!</definedName>
    <definedName name="A_KEYWORD_ISSR_208010473_SALES_FX_EUR">#REF!</definedName>
    <definedName name="A_KEYWORD_ISSR_208010473_SALES_FX_GPB" localSheetId="4">#REF!</definedName>
    <definedName name="A_KEYWORD_ISSR_208010473_SALES_FX_GPB" localSheetId="3">#REF!</definedName>
    <definedName name="A_KEYWORD_ISSR_208010473_SALES_FX_GPB">#REF!</definedName>
    <definedName name="A_KEYWORD_ISSR_208010473_SALES_FX_INR" localSheetId="4">#REF!</definedName>
    <definedName name="A_KEYWORD_ISSR_208010473_SALES_FX_INR" localSheetId="3">#REF!</definedName>
    <definedName name="A_KEYWORD_ISSR_208010473_SALES_FX_INR">#REF!</definedName>
    <definedName name="A_KEYWORD_ISSR_208010473_SALES_FX_MXN" localSheetId="4">#REF!</definedName>
    <definedName name="A_KEYWORD_ISSR_208010473_SALES_FX_MXN" localSheetId="3">#REF!</definedName>
    <definedName name="A_KEYWORD_ISSR_208010473_SALES_FX_MXN">#REF!</definedName>
    <definedName name="A_KEYWORD_ISSR_208010473_SALES_FX_OTH" localSheetId="4">#REF!</definedName>
    <definedName name="A_KEYWORD_ISSR_208010473_SALES_FX_OTH" localSheetId="3">#REF!</definedName>
    <definedName name="A_KEYWORD_ISSR_208010473_SALES_FX_OTH">#REF!</definedName>
    <definedName name="A_KEYWORD_ISSR_208010473_SALES_FX_RUB" localSheetId="4">#REF!</definedName>
    <definedName name="A_KEYWORD_ISSR_208010473_SALES_FX_RUB" localSheetId="3">#REF!</definedName>
    <definedName name="A_KEYWORD_ISSR_208010473_SALES_FX_RUB">#REF!</definedName>
    <definedName name="A_KEYWORD_ISSR_208010473_SALES_FX_USD" localSheetId="4">#REF!</definedName>
    <definedName name="A_KEYWORD_ISSR_208010473_SALES_FX_USD" localSheetId="3">#REF!</definedName>
    <definedName name="A_KEYWORD_ISSR_208010473_SALES_FX_USD">#REF!</definedName>
    <definedName name="A_KEYWORD_ISSR_208010473_SALES_FX_VEF" localSheetId="4">#REF!</definedName>
    <definedName name="A_KEYWORD_ISSR_208010473_SALES_FX_VEF" localSheetId="3">#REF!</definedName>
    <definedName name="A_KEYWORD_ISSR_208010473_SALES_FX_VEF">#REF!</definedName>
    <definedName name="A_KEYWORD_ISSR_208010473_SALES_FX_YEN" localSheetId="4">#REF!</definedName>
    <definedName name="A_KEYWORD_ISSR_208010473_SALES_FX_YEN" localSheetId="3">#REF!</definedName>
    <definedName name="A_KEYWORD_ISSR_208010473_SALES_FX_YEN">#REF!</definedName>
    <definedName name="A_KEYWORD_ISSR_208010473_SALES_GOV" localSheetId="4">#REF!</definedName>
    <definedName name="A_KEYWORD_ISSR_208010473_SALES_GOV" localSheetId="3">#REF!</definedName>
    <definedName name="A_KEYWORD_ISSR_208010473_SALES_GOV">#REF!</definedName>
    <definedName name="A_KEYWORD_ISSR_208010473_SALES_IND" localSheetId="4">#REF!</definedName>
    <definedName name="A_KEYWORD_ISSR_208010473_SALES_IND" localSheetId="3">#REF!</definedName>
    <definedName name="A_KEYWORD_ISSR_208010473_SALES_IND">#REF!</definedName>
    <definedName name="A_KEYWORD_ISSR_208010473_SALES_INDIA" localSheetId="4">#REF!</definedName>
    <definedName name="A_KEYWORD_ISSR_208010473_SALES_INDIA" localSheetId="3">#REF!</definedName>
    <definedName name="A_KEYWORD_ISSR_208010473_SALES_INDIA">#REF!</definedName>
    <definedName name="A_KEYWORD_ISSR_208010473_SALES_JAPAN" localSheetId="4">#REF!</definedName>
    <definedName name="A_KEYWORD_ISSR_208010473_SALES_JAPAN" localSheetId="3">#REF!</definedName>
    <definedName name="A_KEYWORD_ISSR_208010473_SALES_JAPAN">#REF!</definedName>
    <definedName name="A_KEYWORD_ISSR_208010473_SALES_ME" localSheetId="4">#REF!</definedName>
    <definedName name="A_KEYWORD_ISSR_208010473_SALES_ME" localSheetId="3">#REF!</definedName>
    <definedName name="A_KEYWORD_ISSR_208010473_SALES_ME">#REF!</definedName>
    <definedName name="A_KEYWORD_ISSR_208010473_SALES_MEXICO" localSheetId="4">#REF!</definedName>
    <definedName name="A_KEYWORD_ISSR_208010473_SALES_MEXICO" localSheetId="3">#REF!</definedName>
    <definedName name="A_KEYWORD_ISSR_208010473_SALES_MEXICO">#REF!</definedName>
    <definedName name="A_KEYWORD_ISSR_208010473_SALES_OTH_AEJ" localSheetId="4">#REF!</definedName>
    <definedName name="A_KEYWORD_ISSR_208010473_SALES_OTH_AEJ" localSheetId="3">#REF!</definedName>
    <definedName name="A_KEYWORD_ISSR_208010473_SALES_OTH_AEJ">#REF!</definedName>
    <definedName name="A_KEYWORD_ISSR_208010473_SALES_OTH_AM" localSheetId="4">#REF!</definedName>
    <definedName name="A_KEYWORD_ISSR_208010473_SALES_OTH_AM" localSheetId="3">#REF!</definedName>
    <definedName name="A_KEYWORD_ISSR_208010473_SALES_OTH_AM">#REF!</definedName>
    <definedName name="A_KEYWORD_ISSR_208010473_SALES_OTH_EMEA" localSheetId="4">#REF!</definedName>
    <definedName name="A_KEYWORD_ISSR_208010473_SALES_OTH_EMEA" localSheetId="3">#REF!</definedName>
    <definedName name="A_KEYWORD_ISSR_208010473_SALES_OTH_EMEA">#REF!</definedName>
    <definedName name="A_KEYWORD_ISSR_208010473_SALES_OTHER" localSheetId="4">#REF!</definedName>
    <definedName name="A_KEYWORD_ISSR_208010473_SALES_OTHER" localSheetId="3">#REF!</definedName>
    <definedName name="A_KEYWORD_ISSR_208010473_SALES_OTHER">#REF!</definedName>
    <definedName name="A_KEYWORD_ISSR_208010473_SALES_RUSSIA" localSheetId="4">#REF!</definedName>
    <definedName name="A_KEYWORD_ISSR_208010473_SALES_RUSSIA" localSheetId="3">#REF!</definedName>
    <definedName name="A_KEYWORD_ISSR_208010473_SALES_RUSSIA">#REF!</definedName>
    <definedName name="A_KEYWORD_ISSR_208010473_SALES_SMB" localSheetId="4">#REF!</definedName>
    <definedName name="A_KEYWORD_ISSR_208010473_SALES_SMB" localSheetId="3">#REF!</definedName>
    <definedName name="A_KEYWORD_ISSR_208010473_SALES_SMB">#REF!</definedName>
    <definedName name="A_KEYWORD_ISSR_208010473_SALES_TOT_AFRICA" localSheetId="4">#REF!</definedName>
    <definedName name="A_KEYWORD_ISSR_208010473_SALES_TOT_AFRICA" localSheetId="3">#REF!</definedName>
    <definedName name="A_KEYWORD_ISSR_208010473_SALES_TOT_AFRICA">#REF!</definedName>
    <definedName name="A_KEYWORD_ISSR_208010473_SALES_TOT_AM" localSheetId="4">#REF!</definedName>
    <definedName name="A_KEYWORD_ISSR_208010473_SALES_TOT_AM" localSheetId="3">#REF!</definedName>
    <definedName name="A_KEYWORD_ISSR_208010473_SALES_TOT_AM">#REF!</definedName>
    <definedName name="A_KEYWORD_ISSR_208010473_SALES_TOT_ASIA" localSheetId="4">#REF!</definedName>
    <definedName name="A_KEYWORD_ISSR_208010473_SALES_TOT_ASIA" localSheetId="3">#REF!</definedName>
    <definedName name="A_KEYWORD_ISSR_208010473_SALES_TOT_ASIA">#REF!</definedName>
    <definedName name="A_KEYWORD_ISSR_208010473_SALES_TOT_EMEA" localSheetId="4">#REF!</definedName>
    <definedName name="A_KEYWORD_ISSR_208010473_SALES_TOT_EMEA" localSheetId="3">#REF!</definedName>
    <definedName name="A_KEYWORD_ISSR_208010473_SALES_TOT_EMEA">#REF!</definedName>
    <definedName name="A_KEYWORD_ISSR_208010473_SALES_UK" localSheetId="4">#REF!</definedName>
    <definedName name="A_KEYWORD_ISSR_208010473_SALES_UK" localSheetId="3">#REF!</definedName>
    <definedName name="A_KEYWORD_ISSR_208010473_SALES_UK">#REF!</definedName>
    <definedName name="A_KEYWORD_ISSR_208010473_SALES_US" localSheetId="4">#REF!</definedName>
    <definedName name="A_KEYWORD_ISSR_208010473_SALES_US" localSheetId="3">#REF!</definedName>
    <definedName name="A_KEYWORD_ISSR_208010473_SALES_US">#REF!</definedName>
    <definedName name="A_KEYWORD_ISSR_208010473_SALES_VENEZUELA" localSheetId="4">#REF!</definedName>
    <definedName name="A_KEYWORD_ISSR_208010473_SALES_VENEZUELA" localSheetId="3">#REF!</definedName>
    <definedName name="A_KEYWORD_ISSR_208010473_SALES_VENEZUELA">#REF!</definedName>
    <definedName name="A_KEYWORD_ISSR_208010473_SEL_GL_AD" localSheetId="4">#REF!</definedName>
    <definedName name="A_KEYWORD_ISSR_208010473_SEL_GL_AD" localSheetId="3">#REF!</definedName>
    <definedName name="A_KEYWORD_ISSR_208010473_SEL_GL_AD">#REF!</definedName>
    <definedName name="A_KEYWORD_ISSR_208010473_SH_REPUR" localSheetId="4">#REF!</definedName>
    <definedName name="A_KEYWORD_ISSR_208010473_SH_REPUR" localSheetId="3">#REF!</definedName>
    <definedName name="A_KEYWORD_ISSR_208010473_SH_REPUR">#REF!</definedName>
    <definedName name="A_KEYWORD_ISSR_208010473_SHORT_T_DEBT" localSheetId="4">#REF!</definedName>
    <definedName name="A_KEYWORD_ISSR_208010473_SHORT_T_DEBT" localSheetId="3">#REF!</definedName>
    <definedName name="A_KEYWORD_ISSR_208010473_SHORT_T_DEBT">#REF!</definedName>
    <definedName name="A_KEYWORD_ISSR_208010473_SHORT_TERM_LIABS" localSheetId="4">#REF!</definedName>
    <definedName name="A_KEYWORD_ISSR_208010473_SHORT_TERM_LIABS" localSheetId="3">#REF!</definedName>
    <definedName name="A_KEYWORD_ISSR_208010473_SHORT_TERM_LIABS">#REF!</definedName>
    <definedName name="A_KEYWORD_ISSR_208010473_STOCKS" localSheetId="4">#REF!</definedName>
    <definedName name="A_KEYWORD_ISSR_208010473_STOCKS" localSheetId="3">#REF!</definedName>
    <definedName name="A_KEYWORD_ISSR_208010473_STOCKS">#REF!</definedName>
    <definedName name="A_KEYWORD_ISSR_208010473_TOT_ASSET" localSheetId="4">#REF!</definedName>
    <definedName name="A_KEYWORD_ISSR_208010473_TOT_ASSET" localSheetId="3">#REF!</definedName>
    <definedName name="A_KEYWORD_ISSR_208010473_TOT_ASSET">#REF!</definedName>
    <definedName name="A_KEYWORD_ISSR_208010473_TOT_CF" localSheetId="4">#REF!</definedName>
    <definedName name="A_KEYWORD_ISSR_208010473_TOT_CF" localSheetId="3">#REF!</definedName>
    <definedName name="A_KEYWORD_ISSR_208010473_TOT_CF">#REF!</definedName>
    <definedName name="A_KEYWORD_ISSR_208010473_TOT_LIAB" localSheetId="4">#REF!</definedName>
    <definedName name="A_KEYWORD_ISSR_208010473_TOT_LIAB" localSheetId="3">#REF!</definedName>
    <definedName name="A_KEYWORD_ISSR_208010473_TOT_LIAB">#REF!</definedName>
    <definedName name="A_KEYWORD_ISSR_208010473_TOT_LIAB_EQ" localSheetId="4">#REF!</definedName>
    <definedName name="A_KEYWORD_ISSR_208010473_TOT_LIAB_EQ" localSheetId="3">#REF!</definedName>
    <definedName name="A_KEYWORD_ISSR_208010473_TOT_LIAB_EQ">#REF!</definedName>
    <definedName name="A_KEYWORD_ISSR_208010473_TOT_LT_LIAB" localSheetId="4">#REF!</definedName>
    <definedName name="A_KEYWORD_ISSR_208010473_TOT_LT_LIAB" localSheetId="3">#REF!</definedName>
    <definedName name="A_KEYWORD_ISSR_208010473_TOT_LT_LIAB">#REF!</definedName>
    <definedName name="A_KEYWORD_ISSR_208010473_TOT_OPS_EXP" localSheetId="4">#REF!</definedName>
    <definedName name="A_KEYWORD_ISSR_208010473_TOT_OPS_EXP" localSheetId="3">#REF!</definedName>
    <definedName name="A_KEYWORD_ISSR_208010473_TOT_OPS_EXP">#REF!</definedName>
    <definedName name="A_KEYWORD_ISSR_208010473_TOT_OPS_EXP_DDA" localSheetId="4">#REF!</definedName>
    <definedName name="A_KEYWORD_ISSR_208010473_TOT_OPS_EXP_DDA" localSheetId="3">#REF!</definedName>
    <definedName name="A_KEYWORD_ISSR_208010473_TOT_OPS_EXP_DDA">#REF!</definedName>
    <definedName name="A_KEYWORD_ISSR_208010473_UNF_PENS" localSheetId="4">#REF!</definedName>
    <definedName name="A_KEYWORD_ISSR_208010473_UNF_PENS" localSheetId="3">#REF!</definedName>
    <definedName name="A_KEYWORD_ISSR_208010473_UNF_PENS">#REF!</definedName>
    <definedName name="A_KEYWORD_ISSR_208010473_UNF_PENS_LIAB_OTH" localSheetId="4">#REF!</definedName>
    <definedName name="A_KEYWORD_ISSR_208010473_UNF_PENS_LIAB_OTH" localSheetId="3">#REF!</definedName>
    <definedName name="A_KEYWORD_ISSR_208010473_UNF_PENS_LIAB_OTH">#REF!</definedName>
    <definedName name="A_KEYWORD_ISSR_208010473_UNF_PENS_OFF" localSheetId="4">#REF!</definedName>
    <definedName name="A_KEYWORD_ISSR_208010473_UNF_PENS_OFF" localSheetId="3">#REF!</definedName>
    <definedName name="A_KEYWORD_ISSR_208010473_UNF_PENS_OFF">#REF!</definedName>
    <definedName name="A_KEYWORD_ISSR_208010473_WORK_CAP" localSheetId="4">#REF!</definedName>
    <definedName name="A_KEYWORD_ISSR_208010473_WORK_CAP" localSheetId="3">#REF!</definedName>
    <definedName name="A_KEYWORD_ISSR_208010473_WORK_CAP">#REF!</definedName>
    <definedName name="A_LIVEDATA_EQTY_200013536" localSheetId="4">#REF!</definedName>
    <definedName name="A_LIVEDATA_EQTY_200013536" localSheetId="3">#REF!</definedName>
    <definedName name="A_LIVEDATA_EQTY_200013536">#REF!</definedName>
    <definedName name="A_LIVEDATA_ISSR_208010473" localSheetId="4">#REF!</definedName>
    <definedName name="A_LIVEDATA_ISSR_208010473" localSheetId="3">#REF!</definedName>
    <definedName name="A_LIVEDATA_ISSR_208010473">#REF!</definedName>
    <definedName name="A_PERIOD_2009" localSheetId="4">#REF!</definedName>
    <definedName name="A_PERIOD_2009" localSheetId="3">#REF!</definedName>
    <definedName name="A_PERIOD_2009">#REF!</definedName>
    <definedName name="A_PERIOD_2009_Q1" localSheetId="4">#REF!</definedName>
    <definedName name="A_PERIOD_2009_Q1" localSheetId="3">#REF!</definedName>
    <definedName name="A_PERIOD_2009_Q1">#REF!</definedName>
    <definedName name="A_PERIOD_2009_Q2" localSheetId="4">#REF!</definedName>
    <definedName name="A_PERIOD_2009_Q2" localSheetId="3">#REF!</definedName>
    <definedName name="A_PERIOD_2009_Q2">#REF!</definedName>
    <definedName name="A_PERIOD_2009_Q3" localSheetId="4">#REF!</definedName>
    <definedName name="A_PERIOD_2009_Q3" localSheetId="3">#REF!</definedName>
    <definedName name="A_PERIOD_2009_Q3">#REF!</definedName>
    <definedName name="A_PERIOD_2009_Q4" localSheetId="4">#REF!</definedName>
    <definedName name="A_PERIOD_2009_Q4" localSheetId="3">#REF!</definedName>
    <definedName name="A_PERIOD_2009_Q4">#REF!</definedName>
    <definedName name="A_PERIOD_2010" localSheetId="4">#REF!</definedName>
    <definedName name="A_PERIOD_2010" localSheetId="3">#REF!</definedName>
    <definedName name="A_PERIOD_2010">#REF!</definedName>
    <definedName name="A_PERIOD_2010_Q1" localSheetId="4">#REF!</definedName>
    <definedName name="A_PERIOD_2010_Q1" localSheetId="3">#REF!</definedName>
    <definedName name="A_PERIOD_2010_Q1">#REF!</definedName>
    <definedName name="A_PERIOD_2010_Q2" localSheetId="4">#REF!</definedName>
    <definedName name="A_PERIOD_2010_Q2" localSheetId="3">#REF!</definedName>
    <definedName name="A_PERIOD_2010_Q2">#REF!</definedName>
    <definedName name="A_PERIOD_2010_Q3" localSheetId="4">#REF!</definedName>
    <definedName name="A_PERIOD_2010_Q3" localSheetId="3">#REF!</definedName>
    <definedName name="A_PERIOD_2010_Q3">#REF!</definedName>
    <definedName name="A_PERIOD_2010_Q4" localSheetId="4">#REF!</definedName>
    <definedName name="A_PERIOD_2010_Q4" localSheetId="3">#REF!</definedName>
    <definedName name="A_PERIOD_2010_Q4">#REF!</definedName>
    <definedName name="A_PERIOD_2011" localSheetId="4">#REF!</definedName>
    <definedName name="A_PERIOD_2011" localSheetId="3">#REF!</definedName>
    <definedName name="A_PERIOD_2011">#REF!</definedName>
    <definedName name="A_PERIOD_2011_Q1" localSheetId="4">#REF!</definedName>
    <definedName name="A_PERIOD_2011_Q1" localSheetId="3">#REF!</definedName>
    <definedName name="A_PERIOD_2011_Q1">#REF!</definedName>
    <definedName name="A_PERIOD_2011_Q2" localSheetId="4">#REF!</definedName>
    <definedName name="A_PERIOD_2011_Q2" localSheetId="3">#REF!</definedName>
    <definedName name="A_PERIOD_2011_Q2">#REF!</definedName>
    <definedName name="A_PERIOD_2011_Q3" localSheetId="4">#REF!</definedName>
    <definedName name="A_PERIOD_2011_Q3" localSheetId="3">#REF!</definedName>
    <definedName name="A_PERIOD_2011_Q3">#REF!</definedName>
    <definedName name="A_PERIOD_2011_Q4" localSheetId="4">#REF!</definedName>
    <definedName name="A_PERIOD_2011_Q4" localSheetId="3">#REF!</definedName>
    <definedName name="A_PERIOD_2011_Q4">#REF!</definedName>
    <definedName name="A_PERIOD_2012" localSheetId="4">#REF!</definedName>
    <definedName name="A_PERIOD_2012" localSheetId="3">#REF!</definedName>
    <definedName name="A_PERIOD_2012">#REF!</definedName>
    <definedName name="A_PERIOD_2012_Q1" localSheetId="4">#REF!</definedName>
    <definedName name="A_PERIOD_2012_Q1" localSheetId="3">#REF!</definedName>
    <definedName name="A_PERIOD_2012_Q1">#REF!</definedName>
    <definedName name="A_PERIOD_2012_Q2" localSheetId="4">#REF!</definedName>
    <definedName name="A_PERIOD_2012_Q2" localSheetId="3">#REF!</definedName>
    <definedName name="A_PERIOD_2012_Q2">#REF!</definedName>
    <definedName name="A_PERIOD_2012_Q3" localSheetId="4">#REF!</definedName>
    <definedName name="A_PERIOD_2012_Q3" localSheetId="3">#REF!</definedName>
    <definedName name="A_PERIOD_2012_Q3">#REF!</definedName>
    <definedName name="A_PERIOD_2012_Q4" localSheetId="4">#REF!</definedName>
    <definedName name="A_PERIOD_2012_Q4" localSheetId="3">#REF!</definedName>
    <definedName name="A_PERIOD_2012_Q4">#REF!</definedName>
    <definedName name="A_PERIOD_2013" localSheetId="4">#REF!</definedName>
    <definedName name="A_PERIOD_2013" localSheetId="3">#REF!</definedName>
    <definedName name="A_PERIOD_2013">#REF!</definedName>
    <definedName name="A_PERIOD_2013_Q1" localSheetId="4">#REF!</definedName>
    <definedName name="A_PERIOD_2013_Q1" localSheetId="3">#REF!</definedName>
    <definedName name="A_PERIOD_2013_Q1">#REF!</definedName>
    <definedName name="A_PERIOD_2013_Q2" localSheetId="4">#REF!</definedName>
    <definedName name="A_PERIOD_2013_Q2" localSheetId="3">#REF!</definedName>
    <definedName name="A_PERIOD_2013_Q2">#REF!</definedName>
    <definedName name="A_PERIOD_2013_Q3" localSheetId="4">#REF!</definedName>
    <definedName name="A_PERIOD_2013_Q3" localSheetId="3">#REF!</definedName>
    <definedName name="A_PERIOD_2013_Q3">#REF!</definedName>
    <definedName name="A_PERIOD_2013_Q4" localSheetId="4">#REF!</definedName>
    <definedName name="A_PERIOD_2013_Q4" localSheetId="3">#REF!</definedName>
    <definedName name="A_PERIOD_2013_Q4">#REF!</definedName>
    <definedName name="A_PERIOD_2014" localSheetId="4">#REF!</definedName>
    <definedName name="A_PERIOD_2014" localSheetId="3">#REF!</definedName>
    <definedName name="A_PERIOD_2014">#REF!</definedName>
    <definedName name="A_PERIOD_2014_Q1" localSheetId="4">#REF!</definedName>
    <definedName name="A_PERIOD_2014_Q1" localSheetId="3">#REF!</definedName>
    <definedName name="A_PERIOD_2014_Q1">#REF!</definedName>
    <definedName name="A_PERIOD_2014_Q2" localSheetId="4">#REF!</definedName>
    <definedName name="A_PERIOD_2014_Q2" localSheetId="3">#REF!</definedName>
    <definedName name="A_PERIOD_2014_Q2">#REF!</definedName>
    <definedName name="A_PERIOD_2014_Q3" localSheetId="4">#REF!</definedName>
    <definedName name="A_PERIOD_2014_Q3" localSheetId="3">#REF!</definedName>
    <definedName name="A_PERIOD_2014_Q3">#REF!</definedName>
    <definedName name="A_PERIOD_2014_Q4" localSheetId="4">#REF!</definedName>
    <definedName name="A_PERIOD_2014_Q4" localSheetId="3">#REF!</definedName>
    <definedName name="A_PERIOD_2014_Q4">#REF!</definedName>
    <definedName name="A_PERIOD_2015" localSheetId="4">#REF!</definedName>
    <definedName name="A_PERIOD_2015" localSheetId="3">#REF!</definedName>
    <definedName name="A_PERIOD_2015">#REF!</definedName>
    <definedName name="A_PERIOD_2016" localSheetId="4">#REF!</definedName>
    <definedName name="A_PERIOD_2016" localSheetId="3">#REF!</definedName>
    <definedName name="A_PERIOD_2016">#REF!</definedName>
    <definedName name="A_SECTION_EQTY_200013536_1314" localSheetId="4">#REF!</definedName>
    <definedName name="A_SECTION_EQTY_200013536_1314" localSheetId="3">#REF!</definedName>
    <definedName name="A_SECTION_EQTY_200013536_1314">#REF!</definedName>
    <definedName name="A_SECTION_EQTY_200013536_1319" localSheetId="4">#REF!</definedName>
    <definedName name="A_SECTION_EQTY_200013536_1319" localSheetId="3">#REF!</definedName>
    <definedName name="A_SECTION_EQTY_200013536_1319">#REF!</definedName>
    <definedName name="A_SECTION_EQTY_200013536_131E" localSheetId="4">#REF!</definedName>
    <definedName name="A_SECTION_EQTY_200013536_131E" localSheetId="3">#REF!</definedName>
    <definedName name="A_SECTION_EQTY_200013536_131E">#REF!</definedName>
    <definedName name="A_SECTION_EQTY_200013536_131O" localSheetId="4">#REF!</definedName>
    <definedName name="A_SECTION_EQTY_200013536_131O" localSheetId="3">#REF!</definedName>
    <definedName name="A_SECTION_EQTY_200013536_131O">#REF!</definedName>
    <definedName name="A_SECTION_EQTY_200013536_13A" localSheetId="4">#REF!</definedName>
    <definedName name="A_SECTION_EQTY_200013536_13A" localSheetId="3">#REF!</definedName>
    <definedName name="A_SECTION_EQTY_200013536_13A">#REF!</definedName>
    <definedName name="A_SECTION_EQTY_200013536_13K" localSheetId="4">#REF!</definedName>
    <definedName name="A_SECTION_EQTY_200013536_13K" localSheetId="3">#REF!</definedName>
    <definedName name="A_SECTION_EQTY_200013536_13K">#REF!</definedName>
    <definedName name="A_SECTION_EQTY_200013536_13U" localSheetId="4">#REF!</definedName>
    <definedName name="A_SECTION_EQTY_200013536_13U" localSheetId="3">#REF!</definedName>
    <definedName name="A_SECTION_EQTY_200013536_13U">#REF!</definedName>
    <definedName name="A_SECTION_EQTY_200013536_13V" localSheetId="4">#REF!</definedName>
    <definedName name="A_SECTION_EQTY_200013536_13V" localSheetId="3">#REF!</definedName>
    <definedName name="A_SECTION_EQTY_200013536_13V">#REF!</definedName>
    <definedName name="A_SECTION_EQTY_200013536_13W" localSheetId="4">#REF!</definedName>
    <definedName name="A_SECTION_EQTY_200013536_13W" localSheetId="3">#REF!</definedName>
    <definedName name="A_SECTION_EQTY_200013536_13W">#REF!</definedName>
    <definedName name="A_SECTION_EQTY_200013536_Reference_Data" localSheetId="4">#REF!</definedName>
    <definedName name="A_SECTION_EQTY_200013536_Reference_Data" localSheetId="3">#REF!</definedName>
    <definedName name="A_SECTION_EQTY_200013536_Reference_Data">#REF!</definedName>
    <definedName name="A_SECTION_ISSR_208010473_1314" localSheetId="4">#REF!</definedName>
    <definedName name="A_SECTION_ISSR_208010473_1314" localSheetId="3">#REF!</definedName>
    <definedName name="A_SECTION_ISSR_208010473_1314">#REF!</definedName>
    <definedName name="A_SECTION_ISSR_208010473_13168" localSheetId="4">#REF!</definedName>
    <definedName name="A_SECTION_ISSR_208010473_13168" localSheetId="3">#REF!</definedName>
    <definedName name="A_SECTION_ISSR_208010473_13168">#REF!</definedName>
    <definedName name="A_SECTION_ISSR_208010473_1316T" localSheetId="4">#REF!</definedName>
    <definedName name="A_SECTION_ISSR_208010473_1316T" localSheetId="3">#REF!</definedName>
    <definedName name="A_SECTION_ISSR_208010473_1316T">#REF!</definedName>
    <definedName name="A_SECTION_ISSR_208010473_1316U" localSheetId="4">#REF!</definedName>
    <definedName name="A_SECTION_ISSR_208010473_1316U" localSheetId="3">#REF!</definedName>
    <definedName name="A_SECTION_ISSR_208010473_1316U">#REF!</definedName>
    <definedName name="A_SECTION_ISSR_208010473_1319" localSheetId="4">#REF!</definedName>
    <definedName name="A_SECTION_ISSR_208010473_1319" localSheetId="3">#REF!</definedName>
    <definedName name="A_SECTION_ISSR_208010473_1319">#REF!</definedName>
    <definedName name="A_SECTION_ISSR_208010473_131E" localSheetId="4">#REF!</definedName>
    <definedName name="A_SECTION_ISSR_208010473_131E" localSheetId="3">#REF!</definedName>
    <definedName name="A_SECTION_ISSR_208010473_131E">#REF!</definedName>
    <definedName name="A_SECTION_ISSR_208010473_131J" localSheetId="4">#REF!</definedName>
    <definedName name="A_SECTION_ISSR_208010473_131J" localSheetId="3">#REF!</definedName>
    <definedName name="A_SECTION_ISSR_208010473_131J">#REF!</definedName>
    <definedName name="A_SECTION_ISSR_208010473_131O" localSheetId="4">#REF!</definedName>
    <definedName name="A_SECTION_ISSR_208010473_131O" localSheetId="3">#REF!</definedName>
    <definedName name="A_SECTION_ISSR_208010473_131O">#REF!</definedName>
    <definedName name="A_SECTION_ISSR_208010473_13A" localSheetId="4">#REF!</definedName>
    <definedName name="A_SECTION_ISSR_208010473_13A" localSheetId="3">#REF!</definedName>
    <definedName name="A_SECTION_ISSR_208010473_13A">#REF!</definedName>
    <definedName name="A_SECTION_ISSR_208010473_13U" localSheetId="4">#REF!</definedName>
    <definedName name="A_SECTION_ISSR_208010473_13U" localSheetId="3">#REF!</definedName>
    <definedName name="A_SECTION_ISSR_208010473_13U">#REF!</definedName>
    <definedName name="A_SECTION_ISSR_208010473_13V" localSheetId="4">#REF!</definedName>
    <definedName name="A_SECTION_ISSR_208010473_13V" localSheetId="3">#REF!</definedName>
    <definedName name="A_SECTION_ISSR_208010473_13V">#REF!</definedName>
    <definedName name="A_SECTION_ISSR_208010473_Reference_Data" localSheetId="4">#REF!</definedName>
    <definedName name="A_SECTION_ISSR_208010473_Reference_Data" localSheetId="3">#REF!</definedName>
    <definedName name="A_SECTION_ISSR_208010473_Reference_Dat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sas" hidden="1">{"PR1","pr1",TRUE,"Sch PR-1"}</definedName>
    <definedName name="ABB" localSheetId="4">#REF!</definedName>
    <definedName name="ABB" localSheetId="3">#REF!</definedName>
    <definedName name="ABB">#REF!</definedName>
    <definedName name="Accounts_payable" localSheetId="4">#REF!</definedName>
    <definedName name="Accounts_payable" localSheetId="3">#REF!</definedName>
    <definedName name="Accounts_payable">#REF!</definedName>
    <definedName name="Accounts_Receivables">[9]Yields!A$65</definedName>
    <definedName name="Accrued_Expenditure" localSheetId="4">#REF!</definedName>
    <definedName name="Accrued_Expenditure" localSheetId="3">#REF!</definedName>
    <definedName name="Accrued_Expenditure">#REF!</definedName>
    <definedName name="acctsreceivable">'[10]Bal. Sheet'!$A$7</definedName>
    <definedName name="Acquisition_divestments" localSheetId="4">#REF!</definedName>
    <definedName name="Acquisition_divestments" localSheetId="3">#REF!</definedName>
    <definedName name="Acquisition_divestments">#REF!</definedName>
    <definedName name="Acquisitions" localSheetId="4">#REF!</definedName>
    <definedName name="Acquisitions" localSheetId="3">#REF!</definedName>
    <definedName name="Acquisitions">#REF!</definedName>
    <definedName name="Actual_Forecast" localSheetId="4">#REF!</definedName>
    <definedName name="Actual_Forecast" localSheetId="3">#REF!</definedName>
    <definedName name="Actual_Forecast">#REF!</definedName>
    <definedName name="adasdasdasdasd" hidden="1">{"PR1","pr1",TRUE,"Sch PR-1"}</definedName>
    <definedName name="ADDED_VALUE" localSheetId="4">#REF!</definedName>
    <definedName name="ADDED_VALUE" localSheetId="3">#REF!</definedName>
    <definedName name="ADDED_VALUE">#REF!</definedName>
    <definedName name="Adj_net_oper_fore" localSheetId="4">#REF!</definedName>
    <definedName name="Adj_net_oper_fore" localSheetId="3">#REF!</definedName>
    <definedName name="Adj_net_oper_fore">#REF!</definedName>
    <definedName name="Adjusted_Net_Operating_Profit" localSheetId="4">#REF!</definedName>
    <definedName name="Adjusted_Net_Operating_Profit" localSheetId="3">#REF!</definedName>
    <definedName name="Adjusted_Net_Operating_Profit">#REF!</definedName>
    <definedName name="adjustedinvestmentcap">[10]ROIC!$A$91</definedName>
    <definedName name="AdminUser">"YES"</definedName>
    <definedName name="AG_ESTSPOT" localSheetId="4">#REF!</definedName>
    <definedName name="AG_ESTSPOT" localSheetId="3">#REF!</definedName>
    <definedName name="AG_ESTSPOT">#REF!</definedName>
    <definedName name="AG_ESTSPOT_L" localSheetId="4">#REF!</definedName>
    <definedName name="AG_ESTSPOT_L" localSheetId="3">#REF!</definedName>
    <definedName name="AG_ESTSPOT_L">#REF!</definedName>
    <definedName name="age00" localSheetId="4">#REF!</definedName>
    <definedName name="age00" localSheetId="3">#REF!</definedName>
    <definedName name="age00">#REF!</definedName>
    <definedName name="Aggregate_Scrip_Factor">[11]CUS!$B$114:$W$114</definedName>
    <definedName name="ALL" localSheetId="4">#REF!</definedName>
    <definedName name="ALL" localSheetId="3">#REF!</definedName>
    <definedName name="ALL">#REF!</definedName>
    <definedName name="Alstom" localSheetId="4">#REF!</definedName>
    <definedName name="Alstom" localSheetId="3">#REF!</definedName>
    <definedName name="Alstom">#REF!</definedName>
    <definedName name="AMITA" localSheetId="4">#REF!</definedName>
    <definedName name="AMITA" localSheetId="3">#REF!</definedName>
    <definedName name="AMITA">#REF!</definedName>
    <definedName name="Amortisation" localSheetId="4">#REF!</definedName>
    <definedName name="Amortisation" localSheetId="3">#REF!</definedName>
    <definedName name="Amortisation">#REF!</definedName>
    <definedName name="Amortisation_Of_Intangible_Assets">[11]CUS!$B$7:$W$7</definedName>
    <definedName name="AMZNEPS1" localSheetId="4">#REF!</definedName>
    <definedName name="AMZNEPS1" localSheetId="3">#REF!</definedName>
    <definedName name="AMZNEPS1">#REF!</definedName>
    <definedName name="AMZNEPS2" localSheetId="4">#REF!</definedName>
    <definedName name="AMZNEPS2" localSheetId="3">#REF!</definedName>
    <definedName name="AMZNEPS2">#REF!</definedName>
    <definedName name="AMZNRating" localSheetId="4">#REF!</definedName>
    <definedName name="AMZNRating" localSheetId="3">#REF!</definedName>
    <definedName name="AMZNRating">#REF!</definedName>
    <definedName name="AMZNTargetPrice" localSheetId="4">#REF!</definedName>
    <definedName name="AMZNTargetPrice" localSheetId="3">#REF!</definedName>
    <definedName name="AMZNTargetPrice">#REF!</definedName>
    <definedName name="Analyst" localSheetId="4">#REF!</definedName>
    <definedName name="Analyst" localSheetId="3">#REF!</definedName>
    <definedName name="Analyst">#REF!</definedName>
    <definedName name="ANN_NAME" localSheetId="4">#REF!</definedName>
    <definedName name="ANN_NAME" localSheetId="3">#REF!</definedName>
    <definedName name="ANN_NAME">#REF!</definedName>
    <definedName name="ANNREV" localSheetId="4">#REF!</definedName>
    <definedName name="ANNREV" localSheetId="3">#REF!</definedName>
    <definedName name="ANNREV">#REF!</definedName>
    <definedName name="annual" localSheetId="4">#REF!</definedName>
    <definedName name="annual" localSheetId="3">#REF!</definedName>
    <definedName name="annual">#REF!</definedName>
    <definedName name="annualizedadjstedroic">[10]ROIC!$A$101</definedName>
    <definedName name="ANNUALPL" localSheetId="4">#REF!</definedName>
    <definedName name="ANNUALPL" localSheetId="3">#REF!</definedName>
    <definedName name="ANNUALPL">#REF!</definedName>
    <definedName name="anscount" hidden="1">1</definedName>
    <definedName name="appCompanyCapE" localSheetId="4">#REF!</definedName>
    <definedName name="appCompanyCapE" localSheetId="3">#REF!</definedName>
    <definedName name="appCompanyCapE">#REF!</definedName>
    <definedName name="appDescriptionCapE" localSheetId="4">#REF!</definedName>
    <definedName name="appDescriptionCapE" localSheetId="3">#REF!</definedName>
    <definedName name="appDescriptionCapE">#REF!</definedName>
    <definedName name="appDevelopersCapE" localSheetId="4">#REF!</definedName>
    <definedName name="appDevelopersCapE" localSheetId="3">#REF!</definedName>
    <definedName name="appDevelopersCapE">#REF!</definedName>
    <definedName name="appTitleCapE" localSheetId="4">#REF!</definedName>
    <definedName name="appTitleCapE" localSheetId="3">#REF!</definedName>
    <definedName name="appTitleCapE">#REF!</definedName>
    <definedName name="appVersionCapE" localSheetId="4">#REF!</definedName>
    <definedName name="appVersionCapE" localSheetId="3">#REF!</definedName>
    <definedName name="appVersionCapE">#REF!</definedName>
    <definedName name="AS2DocOpenMode" hidden="1">"AS2DocumentEdit"</definedName>
    <definedName name="asasasasas" hidden="1">{"PR1","pr1",TRUE,"Sch PR-1"}</definedName>
    <definedName name="asdasd" localSheetId="4">Sheet1</definedName>
    <definedName name="asdasd" localSheetId="3">Sheet1</definedName>
    <definedName name="asdasd">Sheet1</definedName>
    <definedName name="Asia" localSheetId="4">#REF!</definedName>
    <definedName name="Asia" localSheetId="3">#REF!</definedName>
    <definedName name="Asia">#REF!</definedName>
    <definedName name="Asia_w" localSheetId="4">#REF!</definedName>
    <definedName name="Asia_w" localSheetId="3">#REF!</definedName>
    <definedName name="Asia_w">#REF!</definedName>
    <definedName name="assasdafsda" hidden="1">{"PR1","pr1",TRUE,"Sch PR-1"}</definedName>
    <definedName name="ASSOC" localSheetId="4">#REF!</definedName>
    <definedName name="ASSOC" localSheetId="3">#REF!</definedName>
    <definedName name="ASSOC">#REF!</definedName>
    <definedName name="ASSOCA" localSheetId="4">#REF!</definedName>
    <definedName name="ASSOCA" localSheetId="3">#REF!</definedName>
    <definedName name="ASSOCA">#REF!</definedName>
    <definedName name="Associate_Adjustment">[11]CUS!$B$39:$W$39</definedName>
    <definedName name="Associated_income" localSheetId="4">#REF!</definedName>
    <definedName name="Associated_income" localSheetId="3">#REF!</definedName>
    <definedName name="Associated_income">#REF!</definedName>
    <definedName name="Associates" localSheetId="4">#REF!</definedName>
    <definedName name="Associates" localSheetId="3">#REF!</definedName>
    <definedName name="Associates">#REF!</definedName>
    <definedName name="Associates_After_Tax">[11]CUS!$B$16:$W$16</definedName>
    <definedName name="Associates_Pre_Tax">[11]CUS!$B$10:$W$10</definedName>
    <definedName name="Atlas" localSheetId="4">#REF!</definedName>
    <definedName name="Atlas" localSheetId="3">#REF!</definedName>
    <definedName name="Atlas">#REF!</definedName>
    <definedName name="ATVIEPS1" localSheetId="4">#REF!</definedName>
    <definedName name="ATVIEPS1" localSheetId="3">#REF!</definedName>
    <definedName name="ATVIEPS1">#REF!</definedName>
    <definedName name="ATVIEPS2" localSheetId="4">#REF!</definedName>
    <definedName name="ATVIEPS2" localSheetId="3">#REF!</definedName>
    <definedName name="ATVIEPS2">#REF!</definedName>
    <definedName name="ATVIRating" localSheetId="4">#REF!</definedName>
    <definedName name="ATVIRating" localSheetId="3">#REF!</definedName>
    <definedName name="ATVIRating">#REF!</definedName>
    <definedName name="ATVITargetPrice" localSheetId="4">#REF!</definedName>
    <definedName name="ATVITargetPrice" localSheetId="3">#REF!</definedName>
    <definedName name="ATVITargetPrice">#REF!</definedName>
    <definedName name="AU_ESTSPOT" localSheetId="4">#REF!</definedName>
    <definedName name="AU_ESTSPOT" localSheetId="3">#REF!</definedName>
    <definedName name="AU_ESTSPOT">#REF!</definedName>
    <definedName name="AU_ESTSPOT_L" localSheetId="4">#REF!</definedName>
    <definedName name="AU_ESTSPOT_L" localSheetId="3">#REF!</definedName>
    <definedName name="AU_ESTSPOT_L">#REF!</definedName>
    <definedName name="Aux_Data" localSheetId="4">#REF!</definedName>
    <definedName name="Aux_Data" localSheetId="3">#REF!</definedName>
    <definedName name="Aux_Data">#REF!</definedName>
    <definedName name="av_00" localSheetId="4">#REF!</definedName>
    <definedName name="av_00" localSheetId="3">#REF!</definedName>
    <definedName name="av_00">#REF!</definedName>
    <definedName name="av_01" localSheetId="4">#REF!</definedName>
    <definedName name="av_01" localSheetId="3">#REF!</definedName>
    <definedName name="av_01">#REF!</definedName>
    <definedName name="av_02" localSheetId="4">#REF!</definedName>
    <definedName name="av_02" localSheetId="3">#REF!</definedName>
    <definedName name="av_02">#REF!</definedName>
    <definedName name="av_99" localSheetId="4">#REF!</definedName>
    <definedName name="av_99" localSheetId="3">#REF!</definedName>
    <definedName name="av_99">#REF!</definedName>
    <definedName name="av_s00" localSheetId="4">#REF!</definedName>
    <definedName name="av_s00" localSheetId="3">#REF!</definedName>
    <definedName name="av_s00">#REF!</definedName>
    <definedName name="av_s01" localSheetId="4">#REF!</definedName>
    <definedName name="av_s01" localSheetId="3">#REF!</definedName>
    <definedName name="av_s01">#REF!</definedName>
    <definedName name="av_s02" localSheetId="4">#REF!</definedName>
    <definedName name="av_s02" localSheetId="3">#REF!</definedName>
    <definedName name="av_s02">#REF!</definedName>
    <definedName name="av_s99" localSheetId="4">#REF!</definedName>
    <definedName name="av_s99" localSheetId="3">#REF!</definedName>
    <definedName name="av_s99">#REF!</definedName>
    <definedName name="Average_Headcount">[11]CUS!$B$86:$W$86</definedName>
    <definedName name="Average_invested_capital" localSheetId="4">#REF!</definedName>
    <definedName name="Average_invested_capital" localSheetId="3">#REF!</definedName>
    <definedName name="Average_invested_capital">#REF!</definedName>
    <definedName name="Average_invested_capital_DCF" localSheetId="4">#REF!</definedName>
    <definedName name="Average_invested_capital_DCF" localSheetId="3">#REF!</definedName>
    <definedName name="Average_invested_capital_DCF">#REF!</definedName>
    <definedName name="b" hidden="1">{"IS",#N/A,FALSE,"IS";"RPTIS",#N/A,FALSE,"RPTIS";"STATS",#N/A,FALSE,"STATS";"CELL",#N/A,FALSE,"CELL";"BS",#N/A,FALSE,"BS"}</definedName>
    <definedName name="ba" hidden="1">{"IS",#N/A,FALSE,"IS";"RPTIS",#N/A,FALSE,"RPTIS";"STATS",#N/A,FALSE,"STATS";"CELL",#N/A,FALSE,"CELL";"BS",#N/A,FALSE,"BS"}</definedName>
    <definedName name="Bae" localSheetId="4">[12]GraphUK!#REF!</definedName>
    <definedName name="Bae" localSheetId="3">[12]GraphUK!#REF!</definedName>
    <definedName name="Bae">[12]GraphUK!#REF!</definedName>
    <definedName name="BAL86_87" localSheetId="4">#REF!</definedName>
    <definedName name="BAL86_87" localSheetId="3">#REF!</definedName>
    <definedName name="BAL86_87">#REF!</definedName>
    <definedName name="BAL88_89" localSheetId="4">#REF!</definedName>
    <definedName name="BAL88_89" localSheetId="3">#REF!</definedName>
    <definedName name="BAL88_89">#REF!</definedName>
    <definedName name="BAL89_90" localSheetId="4">#REF!</definedName>
    <definedName name="BAL89_90" localSheetId="3">#REF!</definedName>
    <definedName name="BAL89_90">#REF!</definedName>
    <definedName name="BAL90_91" localSheetId="4">#REF!</definedName>
    <definedName name="BAL90_91" localSheetId="3">#REF!</definedName>
    <definedName name="BAL90_91">#REF!</definedName>
    <definedName name="Balance_Sheet">[9]Yields!$A$60:$A$104</definedName>
    <definedName name="BALANCEA" localSheetId="4">#REF!</definedName>
    <definedName name="BALANCEA" localSheetId="3">#REF!</definedName>
    <definedName name="BALANCEA">#REF!</definedName>
    <definedName name="BALFULL" localSheetId="4">#REF!</definedName>
    <definedName name="BALFULL" localSheetId="3">#REF!</definedName>
    <definedName name="BALFULL">#REF!</definedName>
    <definedName name="BALNAME" localSheetId="4">#REF!</definedName>
    <definedName name="BALNAME" localSheetId="3">#REF!</definedName>
    <definedName name="BALNAME">#REF!</definedName>
    <definedName name="Bank_Indebtedness" localSheetId="4">[13]Model!#REF!</definedName>
    <definedName name="Bank_Indebtedness" localSheetId="3">[13]Model!#REF!</definedName>
    <definedName name="Bank_Indebtedness">[13]Model!#REF!</definedName>
    <definedName name="baseyear" localSheetId="4">#REF!</definedName>
    <definedName name="baseyear" localSheetId="3">#REF!</definedName>
    <definedName name="baseyear">#REF!</definedName>
    <definedName name="BBA" localSheetId="4">[12]GraphUK!#REF!</definedName>
    <definedName name="BBA" localSheetId="3">[12]GraphUK!#REF!</definedName>
    <definedName name="BBA">[12]GraphUK!#REF!</definedName>
    <definedName name="belnew" hidden="1">{"IS",#N/A,FALSE,"IS";"RPTIS",#N/A,FALSE,"RPTIS";"STATS",#N/A,FALSE,"STATS";"CELL",#N/A,FALSE,"CELL";"BS",#N/A,FALSE,"BS"}</definedName>
    <definedName name="Berisford" localSheetId="4">[12]GraphUK!#REF!</definedName>
    <definedName name="Berisford" localSheetId="3">[12]GraphUK!#REF!</definedName>
    <definedName name="Berisford">[12]GraphUK!#REF!</definedName>
    <definedName name="BLA" localSheetId="4">#REF!</definedName>
    <definedName name="BLA" localSheetId="3">#REF!</definedName>
    <definedName name="BLA">#REF!</definedName>
    <definedName name="BLPH3" localSheetId="4" hidden="1">#REF!</definedName>
    <definedName name="BLPH3" localSheetId="3" hidden="1">#REF!</definedName>
    <definedName name="BLPH3" hidden="1">#REF!</definedName>
    <definedName name="BLPH4" localSheetId="4" hidden="1">#REF!</definedName>
    <definedName name="BLPH4" localSheetId="3" hidden="1">#REF!</definedName>
    <definedName name="BLPH4" hidden="1">#REF!</definedName>
    <definedName name="BLQ" localSheetId="4">#REF!</definedName>
    <definedName name="BLQ" localSheetId="3">#REF!</definedName>
    <definedName name="BLQ">#REF!</definedName>
    <definedName name="Blyth" localSheetId="4">[14]Model!#REF!</definedName>
    <definedName name="Blyth" localSheetId="3">[14]Model!#REF!</definedName>
    <definedName name="Blyth">[14]Model!#REF!</definedName>
    <definedName name="Bodycote" localSheetId="4">[12]GraphUK!#REF!</definedName>
    <definedName name="Bodycote" localSheetId="3">[12]GraphUK!#REF!</definedName>
    <definedName name="Bodycote">[12]GraphUK!#REF!</definedName>
    <definedName name="booook1" localSheetId="4">[15]US!#REF!</definedName>
    <definedName name="booook1" localSheetId="3">[15]US!#REF!</definedName>
    <definedName name="booook1">[15]US!#REF!</definedName>
    <definedName name="BottomRightCorner" localSheetId="4">#REF!</definedName>
    <definedName name="BottomRightCorner" localSheetId="3">#REF!</definedName>
    <definedName name="BottomRightCorner">#REF!</definedName>
    <definedName name="bowbow" hidden="1">{"AT","COMPANIES",TRUE}</definedName>
    <definedName name="BP_Date" localSheetId="4">#REF!</definedName>
    <definedName name="BP_Date" localSheetId="3">#REF!</definedName>
    <definedName name="BP_Date">#REF!</definedName>
    <definedName name="Britax" localSheetId="4">[12]GraphUK!#REF!</definedName>
    <definedName name="Britax" localSheetId="3">[12]GraphUK!#REF!</definedName>
    <definedName name="Britax">[12]GraphUK!#REF!</definedName>
    <definedName name="Broadband" localSheetId="4">[15]US!#REF!</definedName>
    <definedName name="Broadband" localSheetId="3">[15]US!#REF!</definedName>
    <definedName name="Broadband">[15]US!#REF!</definedName>
    <definedName name="BrPt1" localSheetId="4">#REF!</definedName>
    <definedName name="BrPt1" localSheetId="3">#REF!</definedName>
    <definedName name="BrPt1">#REF!</definedName>
    <definedName name="BrPt2" localSheetId="4">#REF!</definedName>
    <definedName name="BrPt2" localSheetId="3">#REF!</definedName>
    <definedName name="BrPt2">#REF!</definedName>
    <definedName name="BrPt3" localSheetId="4">#REF!</definedName>
    <definedName name="BrPt3" localSheetId="3">#REF!</definedName>
    <definedName name="BrPt3">#REF!</definedName>
    <definedName name="BrPt4" localSheetId="4">#REF!</definedName>
    <definedName name="BrPt4" localSheetId="3">#REF!</definedName>
    <definedName name="BrPt4">#REF!</definedName>
    <definedName name="BrPt5" localSheetId="4">#REF!</definedName>
    <definedName name="BrPt5" localSheetId="3">#REF!</definedName>
    <definedName name="BrPt5">#REF!</definedName>
    <definedName name="bs" localSheetId="4">#REF!</definedName>
    <definedName name="bs" localSheetId="3">#REF!</definedName>
    <definedName name="bs">#REF!</definedName>
    <definedName name="BS_AA" localSheetId="4">#REF!</definedName>
    <definedName name="BS_AA" localSheetId="3">#REF!</definedName>
    <definedName name="BS_AA">#REF!</definedName>
    <definedName name="BS_AD" localSheetId="4">#REF!</definedName>
    <definedName name="BS_AD" localSheetId="3">#REF!</definedName>
    <definedName name="BS_AD">#REF!</definedName>
    <definedName name="BS_AT" localSheetId="4">#REF!</definedName>
    <definedName name="BS_AT" localSheetId="3">#REF!</definedName>
    <definedName name="BS_AT">#REF!</definedName>
    <definedName name="BS_AT_OT" localSheetId="4">#REF!</definedName>
    <definedName name="BS_AT_OT" localSheetId="3">#REF!</definedName>
    <definedName name="BS_AT_OT">#REF!</definedName>
    <definedName name="BS_CA" localSheetId="4">#REF!</definedName>
    <definedName name="BS_CA" localSheetId="3">#REF!</definedName>
    <definedName name="BS_CA">#REF!</definedName>
    <definedName name="BS_CA_CS" localSheetId="4">#REF!</definedName>
    <definedName name="BS_CA_CS" localSheetId="3">#REF!</definedName>
    <definedName name="BS_CA_CS">#REF!</definedName>
    <definedName name="BS_CA_EC" localSheetId="4">#REF!</definedName>
    <definedName name="BS_CA_EC" localSheetId="3">#REF!</definedName>
    <definedName name="BS_CA_EC">#REF!</definedName>
    <definedName name="BS_CA_OD" localSheetId="4">#REF!</definedName>
    <definedName name="BS_CA_OD" localSheetId="3">#REF!</definedName>
    <definedName name="BS_CA_OD">#REF!</definedName>
    <definedName name="BS_CA_OT" localSheetId="4">#REF!</definedName>
    <definedName name="BS_CA_OT" localSheetId="3">#REF!</definedName>
    <definedName name="BS_CA_OT">#REF!</definedName>
    <definedName name="BS_CA_PP" localSheetId="4">#REF!</definedName>
    <definedName name="BS_CA_PP" localSheetId="3">#REF!</definedName>
    <definedName name="BS_CA_PP">#REF!</definedName>
    <definedName name="BS_CA_SK" localSheetId="4">#REF!</definedName>
    <definedName name="BS_CA_SK" localSheetId="3">#REF!</definedName>
    <definedName name="BS_CA_SK">#REF!</definedName>
    <definedName name="BS_CA_TD" localSheetId="4">#REF!</definedName>
    <definedName name="BS_CA_TD" localSheetId="3">#REF!</definedName>
    <definedName name="BS_CA_TD">#REF!</definedName>
    <definedName name="BS_CC" localSheetId="4">#REF!</definedName>
    <definedName name="BS_CC" localSheetId="3">#REF!</definedName>
    <definedName name="BS_CC">#REF!</definedName>
    <definedName name="BS_CC_CC" localSheetId="4">#REF!</definedName>
    <definedName name="BS_CC_CC" localSheetId="3">#REF!</definedName>
    <definedName name="BS_CC_CC">#REF!</definedName>
    <definedName name="BS_CC_FL" localSheetId="4">#REF!</definedName>
    <definedName name="BS_CC_FL" localSheetId="3">#REF!</definedName>
    <definedName name="BS_CC_FL">#REF!</definedName>
    <definedName name="BS_CC_OL" localSheetId="4">#REF!</definedName>
    <definedName name="BS_CC_OL" localSheetId="3">#REF!</definedName>
    <definedName name="BS_CC_OL">#REF!</definedName>
    <definedName name="BS_CE" localSheetId="4">#REF!</definedName>
    <definedName name="BS_CE" localSheetId="3">#REF!</definedName>
    <definedName name="BS_CE">#REF!</definedName>
    <definedName name="BS_CL" localSheetId="4">#REF!</definedName>
    <definedName name="BS_CL" localSheetId="3">#REF!</definedName>
    <definedName name="BS_CL">#REF!</definedName>
    <definedName name="BS_CL_DD" localSheetId="4">#REF!</definedName>
    <definedName name="BS_CL_DD" localSheetId="3">#REF!</definedName>
    <definedName name="BS_CL_DD">#REF!</definedName>
    <definedName name="BS_CL_OC" localSheetId="4">#REF!</definedName>
    <definedName name="BS_CL_OC" localSheetId="3">#REF!</definedName>
    <definedName name="BS_CL_OC">#REF!</definedName>
    <definedName name="BS_CL_RD" localSheetId="4">#REF!</definedName>
    <definedName name="BS_CL_RD" localSheetId="3">#REF!</definedName>
    <definedName name="BS_CL_RD">#REF!</definedName>
    <definedName name="BS_CL_ST" localSheetId="4">#REF!</definedName>
    <definedName name="BS_CL_ST" localSheetId="3">#REF!</definedName>
    <definedName name="BS_CL_ST">#REF!</definedName>
    <definedName name="BS_CL_TC" localSheetId="4">#REF!</definedName>
    <definedName name="BS_CL_TC" localSheetId="3">#REF!</definedName>
    <definedName name="BS_CL_TC">#REF!</definedName>
    <definedName name="BS_CL_TD" localSheetId="4">#REF!</definedName>
    <definedName name="BS_CL_TD" localSheetId="3">#REF!</definedName>
    <definedName name="BS_CL_TD">#REF!</definedName>
    <definedName name="BS_DL" localSheetId="4">#REF!</definedName>
    <definedName name="BS_DL" localSheetId="3">#REF!</definedName>
    <definedName name="BS_DL">#REF!</definedName>
    <definedName name="BS_DL_LO" localSheetId="4">#REF!</definedName>
    <definedName name="BS_DL_LO" localSheetId="3">#REF!</definedName>
    <definedName name="BS_DL_LO">#REF!</definedName>
    <definedName name="BS_DL_LT" localSheetId="4">#REF!</definedName>
    <definedName name="BS_DL_LT" localSheetId="3">#REF!</definedName>
    <definedName name="BS_DL_LT">#REF!</definedName>
    <definedName name="BS_DL_OT" localSheetId="4">#REF!</definedName>
    <definedName name="BS_DL_OT" localSheetId="3">#REF!</definedName>
    <definedName name="BS_DL_OT">#REF!</definedName>
    <definedName name="BS_DL_PN" localSheetId="4">#REF!</definedName>
    <definedName name="BS_DL_PN" localSheetId="3">#REF!</definedName>
    <definedName name="BS_DL_PN">#REF!</definedName>
    <definedName name="BS_DL_PV" localSheetId="4">#REF!</definedName>
    <definedName name="BS_DL_PV" localSheetId="3">#REF!</definedName>
    <definedName name="BS_DL_PV">#REF!</definedName>
    <definedName name="BS_FA" localSheetId="4">#REF!</definedName>
    <definedName name="BS_FA" localSheetId="3">#REF!</definedName>
    <definedName name="BS_FA">#REF!</definedName>
    <definedName name="BS_FI_AS" localSheetId="4">#REF!</definedName>
    <definedName name="BS_FI_AS" localSheetId="3">#REF!</definedName>
    <definedName name="BS_FI_AS">#REF!</definedName>
    <definedName name="BS_FI_AT" localSheetId="4">#REF!</definedName>
    <definedName name="BS_FI_AT" localSheetId="3">#REF!</definedName>
    <definedName name="BS_FI_AT">#REF!</definedName>
    <definedName name="BS_FI_LT" localSheetId="4">#REF!</definedName>
    <definedName name="BS_FI_LT" localSheetId="3">#REF!</definedName>
    <definedName name="BS_FI_LT">#REF!</definedName>
    <definedName name="BS_GA" localSheetId="4">#REF!</definedName>
    <definedName name="BS_GA" localSheetId="3">#REF!</definedName>
    <definedName name="BS_GA">#REF!</definedName>
    <definedName name="BS_GD" localSheetId="4">#REF!</definedName>
    <definedName name="BS_GD" localSheetId="3">#REF!</definedName>
    <definedName name="BS_GD">#REF!</definedName>
    <definedName name="BS_GW_WO" localSheetId="4">#REF!</definedName>
    <definedName name="BS_GW_WO" localSheetId="3">#REF!</definedName>
    <definedName name="BS_GW_WO">#REF!</definedName>
    <definedName name="BS_IT_FA" localSheetId="4">#REF!</definedName>
    <definedName name="BS_IT_FA" localSheetId="3">#REF!</definedName>
    <definedName name="BS_IT_FA">#REF!</definedName>
    <definedName name="BS_IT_GW" localSheetId="4">#REF!</definedName>
    <definedName name="BS_IT_GW" localSheetId="3">#REF!</definedName>
    <definedName name="BS_IT_GW">#REF!</definedName>
    <definedName name="BS_IT_OI" localSheetId="4">#REF!</definedName>
    <definedName name="BS_IT_OI" localSheetId="3">#REF!</definedName>
    <definedName name="BS_IT_OI">#REF!</definedName>
    <definedName name="BS_IT_PL" localSheetId="4">#REF!</definedName>
    <definedName name="BS_IT_PL" localSheetId="3">#REF!</definedName>
    <definedName name="BS_IT_PL">#REF!</definedName>
    <definedName name="BS_LI" localSheetId="4">#REF!</definedName>
    <definedName name="BS_LI" localSheetId="3">#REF!</definedName>
    <definedName name="BS_LI">#REF!</definedName>
    <definedName name="BS_LI_OT" localSheetId="4">#REF!</definedName>
    <definedName name="BS_LI_OT" localSheetId="3">#REF!</definedName>
    <definedName name="BS_LI_OT">#REF!</definedName>
    <definedName name="BS_MI" localSheetId="4">#REF!</definedName>
    <definedName name="BS_MI" localSheetId="3">#REF!</definedName>
    <definedName name="BS_MI">#REF!</definedName>
    <definedName name="BS_NA" localSheetId="4">#REF!</definedName>
    <definedName name="BS_NA" localSheetId="3">#REF!</definedName>
    <definedName name="BS_NA">#REF!</definedName>
    <definedName name="BS_SF" localSheetId="4">#REF!</definedName>
    <definedName name="BS_SF" localSheetId="3">#REF!</definedName>
    <definedName name="BS_SF">#REF!</definedName>
    <definedName name="BS_SF_MI" localSheetId="4">#REF!</definedName>
    <definedName name="BS_SF_MI" localSheetId="3">#REF!</definedName>
    <definedName name="BS_SF_MI">#REF!</definedName>
    <definedName name="BS_SF_OS" localSheetId="4">#REF!</definedName>
    <definedName name="BS_SF_OS" localSheetId="3">#REF!</definedName>
    <definedName name="BS_SF_OS">#REF!</definedName>
    <definedName name="BS_SF_PS" localSheetId="4">#REF!</definedName>
    <definedName name="BS_SF_PS" localSheetId="3">#REF!</definedName>
    <definedName name="BS_SF_PS">#REF!</definedName>
    <definedName name="BS_SF_RS" localSheetId="4">#REF!</definedName>
    <definedName name="BS_SF_RS" localSheetId="3">#REF!</definedName>
    <definedName name="BS_SF_RS">#REF!</definedName>
    <definedName name="BS_TA_FA" localSheetId="4">#REF!</definedName>
    <definedName name="BS_TA_FA" localSheetId="3">#REF!</definedName>
    <definedName name="BS_TA_FA">#REF!</definedName>
    <definedName name="BS_TA_OT" localSheetId="4">#REF!</definedName>
    <definedName name="BS_TA_OT" localSheetId="3">#REF!</definedName>
    <definedName name="BS_TA_OT">#REF!</definedName>
    <definedName name="BS_TA_PE" localSheetId="4">#REF!</definedName>
    <definedName name="BS_TA_PE" localSheetId="3">#REF!</definedName>
    <definedName name="BS_TA_PE">#REF!</definedName>
    <definedName name="BS_TA_PTY" localSheetId="4">#REF!</definedName>
    <definedName name="BS_TA_PTY" localSheetId="3">#REF!</definedName>
    <definedName name="BS_TA_PTY">#REF!</definedName>
    <definedName name="BS_TL_SF_MI" localSheetId="4">#REF!</definedName>
    <definedName name="BS_TL_SF_MI" localSheetId="3">#REF!</definedName>
    <definedName name="BS_TL_SF_MI">#REF!</definedName>
    <definedName name="BSB_PV_ADV" localSheetId="4">#REF!</definedName>
    <definedName name="BSB_PV_ADV" localSheetId="3">#REF!</definedName>
    <definedName name="BSB_PV_ADV">#REF!</definedName>
    <definedName name="BSB_PV_YR" localSheetId="4">#REF!</definedName>
    <definedName name="BSB_PV_YR" localSheetId="3">#REF!</definedName>
    <definedName name="BSB_PV_YR">#REF!</definedName>
    <definedName name="BSH" localSheetId="4">#REF!</definedName>
    <definedName name="BSH" localSheetId="3">#REF!</definedName>
    <definedName name="BSH">#REF!</definedName>
    <definedName name="BSH_Primary" localSheetId="4">#REF!</definedName>
    <definedName name="BSH_Primary" localSheetId="3">#REF!</definedName>
    <definedName name="BSH_Primary">#REF!</definedName>
    <definedName name="BSI_AS_RAT" localSheetId="4">#REF!</definedName>
    <definedName name="BSI_AS_RAT" localSheetId="3">#REF!</definedName>
    <definedName name="BSI_AS_RAT">#REF!</definedName>
    <definedName name="BSMethod">2</definedName>
    <definedName name="BSMinorities" localSheetId="4">#REF!</definedName>
    <definedName name="BSMinorities" localSheetId="3">#REF!</definedName>
    <definedName name="BSMinorities">#REF!</definedName>
    <definedName name="Button3">"Button2"</definedName>
    <definedName name="Buy_Out_Of_Minorities">[11]CUS!$B$133:$W$133</definedName>
    <definedName name="ca_00" localSheetId="4">#REF!</definedName>
    <definedName name="ca_00" localSheetId="3">#REF!</definedName>
    <definedName name="ca_00">#REF!</definedName>
    <definedName name="ca_01" localSheetId="4">#REF!</definedName>
    <definedName name="ca_01" localSheetId="3">#REF!</definedName>
    <definedName name="ca_01">#REF!</definedName>
    <definedName name="ca_02" localSheetId="4">#REF!</definedName>
    <definedName name="ca_02" localSheetId="3">#REF!</definedName>
    <definedName name="ca_02">#REF!</definedName>
    <definedName name="ca_99" localSheetId="4">#REF!</definedName>
    <definedName name="ca_99" localSheetId="3">#REF!</definedName>
    <definedName name="ca_99">#REF!</definedName>
    <definedName name="cagnew" hidden="1">{"IS",#N/A,FALSE,"IS";"RPTIS",#N/A,FALSE,"RPTIS";"STATS",#N/A,FALSE,"STATS";"CELL",#N/A,FALSE,"CELL";"BS",#N/A,FALSE,"BS"}</definedName>
    <definedName name="cal00_eps" localSheetId="4">#REF!</definedName>
    <definedName name="cal00_eps" localSheetId="3">#REF!</definedName>
    <definedName name="cal00_eps">#REF!</definedName>
    <definedName name="cal00_rev">[9]Yields!$AL$15</definedName>
    <definedName name="cal94_eps" localSheetId="4">#REF!</definedName>
    <definedName name="cal94_eps" localSheetId="3">#REF!</definedName>
    <definedName name="cal94_eps">#REF!</definedName>
    <definedName name="cal95_eps">[9]Yields!O40</definedName>
    <definedName name="cal95_rev">[9]Yields!O15</definedName>
    <definedName name="cal96_eps">[9]Yields!$J$4</definedName>
    <definedName name="cal96_rev">[9]Yields!$J$3</definedName>
    <definedName name="cal97_eps">[9]Yields!$K$4</definedName>
    <definedName name="cal97_rev">[9]Yields!$K$3</definedName>
    <definedName name="cal98_eps">[9]Yields!$L$4</definedName>
    <definedName name="cal98_rev">[9]Yields!$L$3</definedName>
    <definedName name="cal99_eps">[9]Yields!$U$4</definedName>
    <definedName name="cal99_rev">[9]Yields!$U$3</definedName>
    <definedName name="Calc">[0]!Calc</definedName>
    <definedName name="Calendar" localSheetId="4">[9]Yields!$A$4:$A$58,[9]Yields!#REF!</definedName>
    <definedName name="Calendar" localSheetId="3">[9]Yields!$A$4:$A$58,[9]Yields!#REF!</definedName>
    <definedName name="Calendar">[9]Yields!$A$4:$A$58,[9]Yields!#REF!</definedName>
    <definedName name="calendareps">'[10]FY - P &amp; L'!$A$41</definedName>
    <definedName name="calendarnetsales">'[10]FY - P &amp; L'!$A$5</definedName>
    <definedName name="Cap_emp">'[2]Bilanz-KNZ (F)'!$A$55:$IV$55</definedName>
    <definedName name="CAPEX" localSheetId="4">#REF!</definedName>
    <definedName name="CAPEX" localSheetId="3">#REF!</definedName>
    <definedName name="CAPEX">#REF!</definedName>
    <definedName name="CAPEX__Financial" localSheetId="4">#REF!</definedName>
    <definedName name="CAPEX__Financial" localSheetId="3">#REF!</definedName>
    <definedName name="CAPEX__Financial">#REF!</definedName>
    <definedName name="CAPEX__Intangibles" localSheetId="4">#REF!</definedName>
    <definedName name="CAPEX__Intangibles" localSheetId="3">#REF!</definedName>
    <definedName name="CAPEX__Intangibles">#REF!</definedName>
    <definedName name="capex_00" localSheetId="4">#REF!</definedName>
    <definedName name="capex_00" localSheetId="3">#REF!</definedName>
    <definedName name="capex_00">#REF!</definedName>
    <definedName name="capex_01" localSheetId="4">#REF!</definedName>
    <definedName name="capex_01" localSheetId="3">#REF!</definedName>
    <definedName name="capex_01">#REF!</definedName>
    <definedName name="capex_02" localSheetId="4">#REF!</definedName>
    <definedName name="capex_02" localSheetId="3">#REF!</definedName>
    <definedName name="capex_02">#REF!</definedName>
    <definedName name="capex_99" localSheetId="4">#REF!</definedName>
    <definedName name="capex_99" localSheetId="3">#REF!</definedName>
    <definedName name="capex_99">#REF!</definedName>
    <definedName name="capex_s00" localSheetId="4">#REF!</definedName>
    <definedName name="capex_s00" localSheetId="3">#REF!</definedName>
    <definedName name="capex_s00">#REF!</definedName>
    <definedName name="capex_s01" localSheetId="4">#REF!</definedName>
    <definedName name="capex_s01" localSheetId="3">#REF!</definedName>
    <definedName name="capex_s01">#REF!</definedName>
    <definedName name="capex_s02" localSheetId="4">#REF!</definedName>
    <definedName name="capex_s02" localSheetId="3">#REF!</definedName>
    <definedName name="capex_s02">#REF!</definedName>
    <definedName name="capex_s99" localSheetId="4">#REF!</definedName>
    <definedName name="capex_s99" localSheetId="3">#REF!</definedName>
    <definedName name="capex_s99">#REF!</definedName>
    <definedName name="Capgrowth" localSheetId="4">'[16]BS-FF'!#REF!</definedName>
    <definedName name="Capgrowth" localSheetId="3">'[16]BS-FF'!#REF!</definedName>
    <definedName name="Capgrowth">'[16]BS-FF'!#REF!</definedName>
    <definedName name="Capital_Expenditure_Other">[11]CUS!$B$44:$W$44</definedName>
    <definedName name="Capital_Expenditure_Tangibles">[11]CUS!$B$43:$W$43</definedName>
    <definedName name="Capital_gains" localSheetId="4">#REF!</definedName>
    <definedName name="Capital_gains" localSheetId="3">#REF!</definedName>
    <definedName name="Capital_gains">#REF!</definedName>
    <definedName name="Capital_spending" localSheetId="4">#REF!</definedName>
    <definedName name="Capital_spending" localSheetId="3">#REF!</definedName>
    <definedName name="Capital_spending">#REF!</definedName>
    <definedName name="CAPX00" localSheetId="4">#REF!</definedName>
    <definedName name="CAPX00" localSheetId="3">#REF!</definedName>
    <definedName name="CAPX00">#REF!</definedName>
    <definedName name="CAPX01">'[8]A-DHR'!$O$274</definedName>
    <definedName name="CAPX02">'[8]A-DHR'!$P$274</definedName>
    <definedName name="CAPX03">'[8]A-DHR'!$Q$274</definedName>
    <definedName name="CAPX97" localSheetId="4">#REF!</definedName>
    <definedName name="CAPX97" localSheetId="3">#REF!</definedName>
    <definedName name="CAPX97">#REF!</definedName>
    <definedName name="CAPX98" localSheetId="4">#REF!</definedName>
    <definedName name="CAPX98" localSheetId="3">#REF!</definedName>
    <definedName name="CAPX98">#REF!</definedName>
    <definedName name="CAPX99" localSheetId="4">#REF!</definedName>
    <definedName name="CAPX99" localSheetId="3">#REF!</definedName>
    <definedName name="CAPX99">#REF!</definedName>
    <definedName name="cash">'[10]Bal. Sheet'!$A$6</definedName>
    <definedName name="Cash___Liquid_assets" localSheetId="4">#REF!</definedName>
    <definedName name="Cash___Liquid_assets" localSheetId="3">#REF!</definedName>
    <definedName name="Cash___Liquid_assets">#REF!</definedName>
    <definedName name="Cash_and_Equivalents">[9]Yields!A$64</definedName>
    <definedName name="Cash_DCF" localSheetId="4">#REF!</definedName>
    <definedName name="Cash_DCF" localSheetId="3">#REF!</definedName>
    <definedName name="Cash_DCF">#REF!</definedName>
    <definedName name="Cash_EPS">[11]CUS!$B$29:$W$29</definedName>
    <definedName name="CASH_FLOW_ANALYSIS" localSheetId="4">#REF!</definedName>
    <definedName name="CASH_FLOW_ANALYSIS" localSheetId="3">#REF!</definedName>
    <definedName name="CASH_FLOW_ANALYSIS">#REF!</definedName>
    <definedName name="Cash_fore" localSheetId="4">#REF!</definedName>
    <definedName name="Cash_fore" localSheetId="3">#REF!</definedName>
    <definedName name="Cash_fore">#REF!</definedName>
    <definedName name="Cash_Operating_Taxes" localSheetId="4">#REF!</definedName>
    <definedName name="Cash_Operating_Taxes" localSheetId="3">#REF!</definedName>
    <definedName name="Cash_Operating_Taxes">#REF!</definedName>
    <definedName name="Cash_operating_taxes_fore" localSheetId="4">#REF!</definedName>
    <definedName name="Cash_operating_taxes_fore" localSheetId="3">#REF!</definedName>
    <definedName name="Cash_operating_taxes_fore">#REF!</definedName>
    <definedName name="CASH2_90" localSheetId="4">#REF!</definedName>
    <definedName name="CASH2_90" localSheetId="3">#REF!</definedName>
    <definedName name="CASH2_90">#REF!</definedName>
    <definedName name="cash4cq01">'[17]Balance Sheet'!$P$59</definedName>
    <definedName name="CASH86_87" localSheetId="4">#REF!</definedName>
    <definedName name="CASH86_87" localSheetId="3">#REF!</definedName>
    <definedName name="CASH86_87">#REF!</definedName>
    <definedName name="CASH88_89" localSheetId="4">#REF!</definedName>
    <definedName name="CASH88_89" localSheetId="3">#REF!</definedName>
    <definedName name="CASH88_89">#REF!</definedName>
    <definedName name="CASH90_91" localSheetId="4">#REF!</definedName>
    <definedName name="CASH90_91" localSheetId="3">#REF!</definedName>
    <definedName name="CASH90_91">#REF!</definedName>
    <definedName name="CASHANNU" localSheetId="4">#REF!</definedName>
    <definedName name="CASHANNU" localSheetId="3">#REF!</definedName>
    <definedName name="CASHANNU">#REF!</definedName>
    <definedName name="cashflow1" localSheetId="4">#REF!</definedName>
    <definedName name="cashflow1" localSheetId="3">#REF!</definedName>
    <definedName name="cashflow1">#REF!</definedName>
    <definedName name="CASHNAME" localSheetId="4">#REF!</definedName>
    <definedName name="CASHNAME" localSheetId="3">#REF!</definedName>
    <definedName name="CASHNAME">#REF!</definedName>
    <definedName name="CASHOP00" localSheetId="4">#REF!</definedName>
    <definedName name="CASHOP00" localSheetId="3">#REF!</definedName>
    <definedName name="CASHOP00">#REF!</definedName>
    <definedName name="CASHOP97" localSheetId="4">#REF!</definedName>
    <definedName name="CASHOP97" localSheetId="3">#REF!</definedName>
    <definedName name="CASHOP97">#REF!</definedName>
    <definedName name="CASHOP98" localSheetId="4">#REF!</definedName>
    <definedName name="CASHOP98" localSheetId="3">#REF!</definedName>
    <definedName name="CASHOP98">#REF!</definedName>
    <definedName name="CASHOP99" localSheetId="4">#REF!</definedName>
    <definedName name="CASHOP99" localSheetId="3">#REF!</definedName>
    <definedName name="CASHOP99">#REF!</definedName>
    <definedName name="CBEModel">[18]Upload!$A$1:$Q$69</definedName>
    <definedName name="ccy" localSheetId="4">#REF!</definedName>
    <definedName name="ccy" localSheetId="3">#REF!</definedName>
    <definedName name="ccy">#REF!</definedName>
    <definedName name="cdff" hidden="1">{"equity comps",#N/A,FALSE,"CS Comps";"equity comps",#N/A,FALSE,"PS Comps";"equity comps",#N/A,FALSE,"GIC_Comps";"equity comps",#N/A,FALSE,"GIC2_Comps";"debt comps",#N/A,FALSE,"CS Comps";"debt comps",#N/A,FALSE,"PS Comps";"debt comps",#N/A,FALSE,"GIC_Comps";"debt comps",#N/A,FALSE,"GIC2_Comps"}</definedName>
    <definedName name="cdff2" hidden="1">{"equity comps",#N/A,FALSE,"CS Comps";"equity comps",#N/A,FALSE,"PS Comps";"equity comps",#N/A,FALSE,"GIC_Comps";"equity comps",#N/A,FALSE,"GIC2_Comps";"debt comps",#N/A,FALSE,"CS Comps";"debt comps",#N/A,FALSE,"PS Comps";"debt comps",#N/A,FALSE,"GIC_Comps";"debt comps",#N/A,FALSE,"GIC2_Comps"}</definedName>
    <definedName name="ce_00" localSheetId="4">#REF!</definedName>
    <definedName name="ce_00" localSheetId="3">#REF!</definedName>
    <definedName name="ce_00">#REF!</definedName>
    <definedName name="ce_01" localSheetId="4">#REF!</definedName>
    <definedName name="ce_01" localSheetId="3">#REF!</definedName>
    <definedName name="ce_01">#REF!</definedName>
    <definedName name="ce_02" localSheetId="4">#REF!</definedName>
    <definedName name="ce_02" localSheetId="3">#REF!</definedName>
    <definedName name="ce_02">#REF!</definedName>
    <definedName name="ce_99" localSheetId="4">#REF!</definedName>
    <definedName name="ce_99" localSheetId="3">#REF!</definedName>
    <definedName name="ce_99">#REF!</definedName>
    <definedName name="cf" localSheetId="4">#REF!</definedName>
    <definedName name="cf" localSheetId="3">#REF!</definedName>
    <definedName name="cf">#REF!</definedName>
    <definedName name="cf_00" localSheetId="4">#REF!</definedName>
    <definedName name="cf_00" localSheetId="3">#REF!</definedName>
    <definedName name="cf_00">#REF!</definedName>
    <definedName name="cf_01" localSheetId="4">#REF!</definedName>
    <definedName name="cf_01" localSheetId="3">#REF!</definedName>
    <definedName name="cf_01">#REF!</definedName>
    <definedName name="cf_02" localSheetId="4">#REF!</definedName>
    <definedName name="cf_02" localSheetId="3">#REF!</definedName>
    <definedName name="cf_02">#REF!</definedName>
    <definedName name="cf_99" localSheetId="4">#REF!</definedName>
    <definedName name="cf_99" localSheetId="3">#REF!</definedName>
    <definedName name="cf_99">#REF!</definedName>
    <definedName name="CF_AD_RD" localSheetId="4">#REF!</definedName>
    <definedName name="CF_AD_RD" localSheetId="3">#REF!</definedName>
    <definedName name="CF_AD_RD">#REF!</definedName>
    <definedName name="CF_AS_AQ" localSheetId="4">#REF!</definedName>
    <definedName name="CF_AS_AQ" localSheetId="3">#REF!</definedName>
    <definedName name="CF_AS_AQ">#REF!</definedName>
    <definedName name="CF_AS_DV" localSheetId="4">#REF!</definedName>
    <definedName name="CF_AS_DV" localSheetId="3">#REF!</definedName>
    <definedName name="CF_AS_DV">#REF!</definedName>
    <definedName name="CF_AS_NT" localSheetId="4">#REF!</definedName>
    <definedName name="CF_AS_NT" localSheetId="3">#REF!</definedName>
    <definedName name="CF_AS_NT">#REF!</definedName>
    <definedName name="CF_CE" localSheetId="4">#REF!</definedName>
    <definedName name="CF_CE" localSheetId="3">#REF!</definedName>
    <definedName name="CF_CE">#REF!</definedName>
    <definedName name="CF_CE_MT" localSheetId="4">#REF!</definedName>
    <definedName name="CF_CE_MT" localSheetId="3">#REF!</definedName>
    <definedName name="CF_CE_MT">#REF!</definedName>
    <definedName name="CF_CF" localSheetId="4">#REF!</definedName>
    <definedName name="CF_CF" localSheetId="3">#REF!</definedName>
    <definedName name="CF_CF">#REF!</definedName>
    <definedName name="CF_CF_NO" localSheetId="4">#REF!</definedName>
    <definedName name="CF_CF_NO" localSheetId="3">#REF!</definedName>
    <definedName name="CF_CF_NO">#REF!</definedName>
    <definedName name="CF_CFPS_HS" localSheetId="4">#REF!</definedName>
    <definedName name="CF_CFPS_HS" localSheetId="3">#REF!</definedName>
    <definedName name="CF_CFPS_HS">#REF!</definedName>
    <definedName name="CF_DI_MN" localSheetId="4">#REF!</definedName>
    <definedName name="CF_DI_MN" localSheetId="3">#REF!</definedName>
    <definedName name="CF_DI_MN">#REF!</definedName>
    <definedName name="CF_DI_PD" localSheetId="4">#REF!</definedName>
    <definedName name="CF_DI_PD" localSheetId="3">#REF!</definedName>
    <definedName name="CF_DI_PD">#REF!</definedName>
    <definedName name="CF_EQ_NT" localSheetId="4">#REF!</definedName>
    <definedName name="CF_EQ_NT" localSheetId="3">#REF!</definedName>
    <definedName name="CF_EQ_NT">#REF!</definedName>
    <definedName name="CF_FA_DV" localSheetId="4">#REF!</definedName>
    <definedName name="CF_FA_DV" localSheetId="3">#REF!</definedName>
    <definedName name="CF_FA_DV">#REF!</definedName>
    <definedName name="CF_HS" localSheetId="4">#REF!</definedName>
    <definedName name="CF_HS" localSheetId="3">#REF!</definedName>
    <definedName name="CF_HS">#REF!</definedName>
    <definedName name="CF_IC" localSheetId="4">#REF!</definedName>
    <definedName name="CF_IC" localSheetId="3">#REF!</definedName>
    <definedName name="CF_IC">#REF!</definedName>
    <definedName name="CF_IN_PD" localSheetId="4">#REF!</definedName>
    <definedName name="CF_IN_PD" localSheetId="3">#REF!</definedName>
    <definedName name="CF_IN_PD">#REF!</definedName>
    <definedName name="CF_IN_RD" localSheetId="4">#REF!</definedName>
    <definedName name="CF_IN_RD" localSheetId="3">#REF!</definedName>
    <definedName name="CF_IN_RD">#REF!</definedName>
    <definedName name="CF_IV" localSheetId="4">#REF!</definedName>
    <definedName name="CF_IV" localSheetId="3">#REF!</definedName>
    <definedName name="CF_IV">#REF!</definedName>
    <definedName name="CF_IV_CF" localSheetId="4">#REF!</definedName>
    <definedName name="CF_IV_CF" localSheetId="3">#REF!</definedName>
    <definedName name="CF_IV_CF">#REF!</definedName>
    <definedName name="CF_IV_OT" localSheetId="4">#REF!</definedName>
    <definedName name="CF_IV_OT" localSheetId="3">#REF!</definedName>
    <definedName name="CF_IV_OT">#REF!</definedName>
    <definedName name="CF_NC_CH" localSheetId="4">#REF!</definedName>
    <definedName name="CF_NC_CH" localSheetId="3">#REF!</definedName>
    <definedName name="CF_NC_CH">#REF!</definedName>
    <definedName name="CF_NC_CL" localSheetId="4">#REF!</definedName>
    <definedName name="CF_NC_CL" localSheetId="3">#REF!</definedName>
    <definedName name="CF_NC_CL">#REF!</definedName>
    <definedName name="CF_NC_OP" localSheetId="4">#REF!</definedName>
    <definedName name="CF_NC_OP" localSheetId="3">#REF!</definedName>
    <definedName name="CF_NC_OP">#REF!</definedName>
    <definedName name="CF_NDE" localSheetId="4">#REF!</definedName>
    <definedName name="CF_NDE" localSheetId="3">#REF!</definedName>
    <definedName name="CF_NDE">#REF!</definedName>
    <definedName name="CF_NT" localSheetId="4">#REF!</definedName>
    <definedName name="CF_NT" localSheetId="3">#REF!</definedName>
    <definedName name="CF_NT">#REF!</definedName>
    <definedName name="CF_OP" localSheetId="4">#REF!</definedName>
    <definedName name="CF_OP" localSheetId="3">#REF!</definedName>
    <definedName name="CF_OP">#REF!</definedName>
    <definedName name="CF_OP_GR" localSheetId="4">#REF!</definedName>
    <definedName name="CF_OP_GR" localSheetId="3">#REF!</definedName>
    <definedName name="CF_OP_GR">#REF!</definedName>
    <definedName name="CF_PR_DV">"'=BackSheet!$D$241:$AG$241"</definedName>
    <definedName name="CF_PR_OT" localSheetId="4">#REF!</definedName>
    <definedName name="CF_PR_OT" localSheetId="3">#REF!</definedName>
    <definedName name="CF_PR_OT">#REF!</definedName>
    <definedName name="CF_PR_SP" localSheetId="4">#REF!</definedName>
    <definedName name="CF_PR_SP" localSheetId="3">#REF!</definedName>
    <definedName name="CF_PR_SP">#REF!</definedName>
    <definedName name="cf_ratios" localSheetId="4">#REF!</definedName>
    <definedName name="cf_ratios" localSheetId="3">#REF!</definedName>
    <definedName name="cf_ratios">#REF!</definedName>
    <definedName name="cf_ratios_summary" localSheetId="4">#REF!</definedName>
    <definedName name="cf_ratios_summary" localSheetId="3">#REF!</definedName>
    <definedName name="cf_ratios_summary">#REF!</definedName>
    <definedName name="CF_SB_AQ" localSheetId="4">#REF!</definedName>
    <definedName name="CF_SB_AQ" localSheetId="3">#REF!</definedName>
    <definedName name="CF_SB_AQ">#REF!</definedName>
    <definedName name="CF_SB_DV" localSheetId="4">#REF!</definedName>
    <definedName name="CF_SB_DV" localSheetId="3">#REF!</definedName>
    <definedName name="CF_SB_DV">#REF!</definedName>
    <definedName name="CF_SB_NT" localSheetId="4">#REF!</definedName>
    <definedName name="CF_SB_NT" localSheetId="3">#REF!</definedName>
    <definedName name="CF_SB_NT">#REF!</definedName>
    <definedName name="CF_SH_IS" localSheetId="4">#REF!</definedName>
    <definedName name="CF_SH_IS" localSheetId="3">#REF!</definedName>
    <definedName name="CF_SH_IS">#REF!</definedName>
    <definedName name="CF_SH_PU" localSheetId="4">#REF!</definedName>
    <definedName name="CF_SH_PU" localSheetId="3">#REF!</definedName>
    <definedName name="CF_SH_PU">#REF!</definedName>
    <definedName name="CF_TN_PD" localSheetId="4">#REF!</definedName>
    <definedName name="CF_TN_PD" localSheetId="3">#REF!</definedName>
    <definedName name="CF_TN_PD">#REF!</definedName>
    <definedName name="CF_TR" localSheetId="4">#REF!</definedName>
    <definedName name="CF_TR" localSheetId="3">#REF!</definedName>
    <definedName name="CF_TR">#REF!</definedName>
    <definedName name="CF_TR_OT" localSheetId="4">#REF!</definedName>
    <definedName name="CF_TR_OT" localSheetId="3">#REF!</definedName>
    <definedName name="CF_TR_OT">#REF!</definedName>
    <definedName name="CF_WC_CH" localSheetId="4">#REF!</definedName>
    <definedName name="CF_WC_CH" localSheetId="3">#REF!</definedName>
    <definedName name="CF_WC_CH">#REF!</definedName>
    <definedName name="CFA" localSheetId="4">#REF!</definedName>
    <definedName name="CFA" localSheetId="3">#REF!</definedName>
    <definedName name="CFA">#REF!</definedName>
    <definedName name="CFLFULL" localSheetId="4">#REF!</definedName>
    <definedName name="CFLFULL" localSheetId="3">#REF!</definedName>
    <definedName name="CFLFULL">#REF!</definedName>
    <definedName name="CFPS" localSheetId="4">#REF!</definedName>
    <definedName name="CFPS" localSheetId="3">#REF!</definedName>
    <definedName name="CFPS">#REF!</definedName>
    <definedName name="CFPS__DM" localSheetId="4">#REF!</definedName>
    <definedName name="CFPS__DM" localSheetId="3">#REF!</definedName>
    <definedName name="CFPS__DM">#REF!</definedName>
    <definedName name="CFShare95" localSheetId="4">'[8]A-DHR'!#REF!</definedName>
    <definedName name="CFShare95" localSheetId="3">'[8]A-DHR'!#REF!</definedName>
    <definedName name="CFShare95">'[8]A-DHR'!#REF!</definedName>
    <definedName name="CFShare96" localSheetId="4">'[8]A-DHR'!#REF!</definedName>
    <definedName name="CFShare96" localSheetId="3">'[8]A-DHR'!#REF!</definedName>
    <definedName name="CFShare96">'[8]A-DHR'!#REF!</definedName>
    <definedName name="CFShare97" localSheetId="4">'[8]A-DHR'!#REF!</definedName>
    <definedName name="CFShare97" localSheetId="3">'[8]A-DHR'!#REF!</definedName>
    <definedName name="CFShare97">'[8]A-DHR'!#REF!</definedName>
    <definedName name="Change_In_Net_Working_Capital">[11]CUS!$B$47:$W$47</definedName>
    <definedName name="Change_in_NWC" localSheetId="4">#REF!</definedName>
    <definedName name="Change_in_NWC" localSheetId="3">#REF!</definedName>
    <definedName name="Change_in_NWC">#REF!</definedName>
    <definedName name="chart" localSheetId="4">#REF!</definedName>
    <definedName name="chart" localSheetId="3">#REF!</definedName>
    <definedName name="chart">#REF!</definedName>
    <definedName name="Charter" localSheetId="4">[12]GraphUK!#REF!</definedName>
    <definedName name="Charter" localSheetId="3">[12]GraphUK!#REF!</definedName>
    <definedName name="Charter">[12]GraphUK!#REF!</definedName>
    <definedName name="chartint" localSheetId="4">#REF!</definedName>
    <definedName name="chartint" localSheetId="3">#REF!</definedName>
    <definedName name="chartint">#REF!</definedName>
    <definedName name="Charts" localSheetId="4">#REF!</definedName>
    <definedName name="Charts" localSheetId="3">#REF!</definedName>
    <definedName name="Charts">#REF!</definedName>
    <definedName name="CL1_BONUS" localSheetId="4">#REF!</definedName>
    <definedName name="CL1_BONUS" localSheetId="3">#REF!</definedName>
    <definedName name="CL1_BONUS">#REF!</definedName>
    <definedName name="CL1_CCS" localSheetId="4">#REF!</definedName>
    <definedName name="CL1_CCS" localSheetId="3">#REF!</definedName>
    <definedName name="CL1_CCS">#REF!</definedName>
    <definedName name="CL1_CFPS" localSheetId="4">#REF!</definedName>
    <definedName name="CL1_CFPS" localSheetId="3">#REF!</definedName>
    <definedName name="CL1_CFPS">#REF!</definedName>
    <definedName name="CL1_CFPS_DV" localSheetId="4">#REF!</definedName>
    <definedName name="CL1_CFPS_DV" localSheetId="3">#REF!</definedName>
    <definedName name="CL1_CFPS_DV">#REF!</definedName>
    <definedName name="CL1_DPS_AD" localSheetId="4">#REF!</definedName>
    <definedName name="CL1_DPS_AD" localSheetId="3">#REF!</definedName>
    <definedName name="CL1_DPS_AD">#REF!</definedName>
    <definedName name="CL1_DPS_FD" localSheetId="4">#REF!</definedName>
    <definedName name="CL1_DPS_FD" localSheetId="3">#REF!</definedName>
    <definedName name="CL1_DPS_FD">#REF!</definedName>
    <definedName name="CL1_DPS_PD" localSheetId="4">#REF!</definedName>
    <definedName name="CL1_DPS_PD" localSheetId="3">#REF!</definedName>
    <definedName name="CL1_DPS_PD">#REF!</definedName>
    <definedName name="CL1_EFDW_SHN" localSheetId="4">#REF!</definedName>
    <definedName name="CL1_EFDW_SHN" localSheetId="3">#REF!</definedName>
    <definedName name="CL1_EFDW_SHN">#REF!</definedName>
    <definedName name="CL1_EFTW_SHN" localSheetId="4">#REF!</definedName>
    <definedName name="CL1_EFTW_SHN" localSheetId="3">#REF!</definedName>
    <definedName name="CL1_EFTW_SHN">#REF!</definedName>
    <definedName name="CL1_EPE_ADF" localSheetId="4">#REF!</definedName>
    <definedName name="CL1_EPE_ADF" localSheetId="3">#REF!</definedName>
    <definedName name="CL1_EPE_ADF">#REF!</definedName>
    <definedName name="CL1_EPE_SHN" localSheetId="4">#REF!</definedName>
    <definedName name="CL1_EPE_SHN" localSheetId="3">#REF!</definedName>
    <definedName name="CL1_EPE_SHN">#REF!</definedName>
    <definedName name="CL1_EPS" localSheetId="4">#REF!</definedName>
    <definedName name="CL1_EPS" localSheetId="3">#REF!</definedName>
    <definedName name="CL1_EPS">#REF!</definedName>
    <definedName name="CL1_EPS_DVFA" localSheetId="4">#REF!</definedName>
    <definedName name="CL1_EPS_DVFA" localSheetId="3">#REF!</definedName>
    <definedName name="CL1_EPS_DVFA">#REF!</definedName>
    <definedName name="CL1_EPS_HS" localSheetId="4">#REF!</definedName>
    <definedName name="CL1_EPS_HS" localSheetId="3">#REF!</definedName>
    <definedName name="CL1_EPS_HS">#REF!</definedName>
    <definedName name="CL1_EPSC" localSheetId="4">#REF!</definedName>
    <definedName name="CL1_EPSC" localSheetId="3">#REF!</definedName>
    <definedName name="CL1_EPSC">#REF!</definedName>
    <definedName name="CL1_EPSD" localSheetId="4">#REF!</definedName>
    <definedName name="CL1_EPSD" localSheetId="3">#REF!</definedName>
    <definedName name="CL1_EPSD">#REF!</definedName>
    <definedName name="CL1_EPSD_HS" localSheetId="4">#REF!</definedName>
    <definedName name="CL1_EPSD_HS" localSheetId="3">#REF!</definedName>
    <definedName name="CL1_EPSD_HS">#REF!</definedName>
    <definedName name="CL1_EPSG" localSheetId="4">#REF!</definedName>
    <definedName name="CL1_EPSG" localSheetId="3">#REF!</definedName>
    <definedName name="CL1_EPSG">#REF!</definedName>
    <definedName name="CL1_ETW_SHN" localSheetId="4">#REF!</definedName>
    <definedName name="CL1_ETW_SHN" localSheetId="3">#REF!</definedName>
    <definedName name="CL1_ETW_SHN">#REF!</definedName>
    <definedName name="CL1_FDW_SHN" localSheetId="4">#REF!</definedName>
    <definedName name="CL1_FDW_SHN" localSheetId="3">#REF!</definedName>
    <definedName name="CL1_FDW_SHN">#REF!</definedName>
    <definedName name="CL1_FF" localSheetId="4">#REF!</definedName>
    <definedName name="CL1_FF" localSheetId="3">#REF!</definedName>
    <definedName name="CL1_FF">#REF!</definedName>
    <definedName name="CL1_FX" localSheetId="4">#REF!</definedName>
    <definedName name="CL1_FX" localSheetId="3">#REF!</definedName>
    <definedName name="CL1_FX">#REF!</definedName>
    <definedName name="CL1_NAV" localSheetId="4">#REF!</definedName>
    <definedName name="CL1_NAV" localSheetId="3">#REF!</definedName>
    <definedName name="CL1_NAV">#REF!</definedName>
    <definedName name="CL1_NAV_SH" localSheetId="4">#REF!</definedName>
    <definedName name="CL1_NAV_SH" localSheetId="3">#REF!</definedName>
    <definedName name="CL1_NAV_SH">#REF!</definedName>
    <definedName name="CL1_PCF" localSheetId="4">#REF!</definedName>
    <definedName name="CL1_PCF" localSheetId="3">#REF!</definedName>
    <definedName name="CL1_PCF">#REF!</definedName>
    <definedName name="CL1_PCF_DV" localSheetId="4">#REF!</definedName>
    <definedName name="CL1_PCF_DV" localSheetId="3">#REF!</definedName>
    <definedName name="CL1_PCF_DV">#REF!</definedName>
    <definedName name="CL1_PE" localSheetId="4">#REF!</definedName>
    <definedName name="CL1_PE" localSheetId="3">#REF!</definedName>
    <definedName name="CL1_PE">#REF!</definedName>
    <definedName name="CL1_PE_DV" localSheetId="4">#REF!</definedName>
    <definedName name="CL1_PE_DV" localSheetId="3">#REF!</definedName>
    <definedName name="CL1_PE_DV">#REF!</definedName>
    <definedName name="CL1_PE_SHN" localSheetId="4">#REF!</definedName>
    <definedName name="CL1_PE_SHN" localSheetId="3">#REF!</definedName>
    <definedName name="CL1_PE_SHN">#REF!</definedName>
    <definedName name="CL1_PNAV" localSheetId="4">#REF!</definedName>
    <definedName name="CL1_PNAV" localSheetId="3">#REF!</definedName>
    <definedName name="CL1_PNAV">#REF!</definedName>
    <definedName name="CL1_Recommend" localSheetId="4">#REF!</definedName>
    <definedName name="CL1_Recommend" localSheetId="3">#REF!</definedName>
    <definedName name="CL1_Recommend">#REF!</definedName>
    <definedName name="CL1_W_SHN" localSheetId="4">#REF!</definedName>
    <definedName name="CL1_W_SHN" localSheetId="3">#REF!</definedName>
    <definedName name="CL1_W_SHN">#REF!</definedName>
    <definedName name="CL2_BONUS" localSheetId="4">#REF!</definedName>
    <definedName name="CL2_BONUS" localSheetId="3">#REF!</definedName>
    <definedName name="CL2_BONUS">#REF!</definedName>
    <definedName name="CL2_CCS" localSheetId="4">#REF!</definedName>
    <definedName name="CL2_CCS" localSheetId="3">#REF!</definedName>
    <definedName name="CL2_CCS">#REF!</definedName>
    <definedName name="CL2_CFPS" localSheetId="4">#REF!</definedName>
    <definedName name="CL2_CFPS" localSheetId="3">#REF!</definedName>
    <definedName name="CL2_CFPS">#REF!</definedName>
    <definedName name="CL2_CFPS_DV" localSheetId="4">#REF!</definedName>
    <definedName name="CL2_CFPS_DV" localSheetId="3">#REF!</definedName>
    <definedName name="CL2_CFPS_DV">#REF!</definedName>
    <definedName name="CL2_DPS_AD" localSheetId="4">#REF!</definedName>
    <definedName name="CL2_DPS_AD" localSheetId="3">#REF!</definedName>
    <definedName name="CL2_DPS_AD">#REF!</definedName>
    <definedName name="CL2_DPS_FD" localSheetId="4">#REF!</definedName>
    <definedName name="CL2_DPS_FD" localSheetId="3">#REF!</definedName>
    <definedName name="CL2_DPS_FD">#REF!</definedName>
    <definedName name="CL2_DPS_PD" localSheetId="4">#REF!</definedName>
    <definedName name="CL2_DPS_PD" localSheetId="3">#REF!</definedName>
    <definedName name="CL2_DPS_PD">#REF!</definedName>
    <definedName name="CL2_EFTW_SHN" localSheetId="4">#REF!</definedName>
    <definedName name="CL2_EFTW_SHN" localSheetId="3">#REF!</definedName>
    <definedName name="CL2_EFTW_SHN">#REF!</definedName>
    <definedName name="CL2_EPE_ADF" localSheetId="4">#REF!</definedName>
    <definedName name="CL2_EPE_ADF" localSheetId="3">#REF!</definedName>
    <definedName name="CL2_EPE_ADF">#REF!</definedName>
    <definedName name="CL2_EPE_SHN" localSheetId="4">#REF!</definedName>
    <definedName name="CL2_EPE_SHN" localSheetId="3">#REF!</definedName>
    <definedName name="CL2_EPE_SHN">#REF!</definedName>
    <definedName name="CL2_EPS" localSheetId="4">#REF!</definedName>
    <definedName name="CL2_EPS" localSheetId="3">#REF!</definedName>
    <definedName name="CL2_EPS">#REF!</definedName>
    <definedName name="CL2_EPS_DVFA" localSheetId="4">#REF!</definedName>
    <definedName name="CL2_EPS_DVFA" localSheetId="3">#REF!</definedName>
    <definedName name="CL2_EPS_DVFA">#REF!</definedName>
    <definedName name="CL2_EPS_HS" localSheetId="4">#REF!</definedName>
    <definedName name="CL2_EPS_HS" localSheetId="3">#REF!</definedName>
    <definedName name="CL2_EPS_HS">#REF!</definedName>
    <definedName name="CL2_EPSC" localSheetId="4">#REF!</definedName>
    <definedName name="CL2_EPSC" localSheetId="3">#REF!</definedName>
    <definedName name="CL2_EPSC">#REF!</definedName>
    <definedName name="CL2_EPSD" localSheetId="4">#REF!</definedName>
    <definedName name="CL2_EPSD" localSheetId="3">#REF!</definedName>
    <definedName name="CL2_EPSD">#REF!</definedName>
    <definedName name="CL2_EPSD_HS" localSheetId="4">#REF!</definedName>
    <definedName name="CL2_EPSD_HS" localSheetId="3">#REF!</definedName>
    <definedName name="CL2_EPSD_HS">#REF!</definedName>
    <definedName name="CL2_EPSG" localSheetId="4">#REF!</definedName>
    <definedName name="CL2_EPSG" localSheetId="3">#REF!</definedName>
    <definedName name="CL2_EPSG">#REF!</definedName>
    <definedName name="CL2_EQ_FCT" localSheetId="4">#REF!</definedName>
    <definedName name="CL2_EQ_FCT" localSheetId="3">#REF!</definedName>
    <definedName name="CL2_EQ_FCT">#REF!</definedName>
    <definedName name="CL2_ETW_SHN" localSheetId="4">#REF!</definedName>
    <definedName name="CL2_ETW_SHN" localSheetId="3">#REF!</definedName>
    <definedName name="CL2_ETW_SHN">#REF!</definedName>
    <definedName name="CL2_FDW_SHN" localSheetId="4">#REF!</definedName>
    <definedName name="CL2_FDW_SHN" localSheetId="3">#REF!</definedName>
    <definedName name="CL2_FDW_SHN">#REF!</definedName>
    <definedName name="CL2_FF" localSheetId="4">#REF!</definedName>
    <definedName name="CL2_FF" localSheetId="3">#REF!</definedName>
    <definedName name="CL2_FF">#REF!</definedName>
    <definedName name="CL2_FX" localSheetId="4">#REF!</definedName>
    <definedName name="CL2_FX" localSheetId="3">#REF!</definedName>
    <definedName name="CL2_FX">#REF!</definedName>
    <definedName name="CL2_NAV" localSheetId="4">#REF!</definedName>
    <definedName name="CL2_NAV" localSheetId="3">#REF!</definedName>
    <definedName name="CL2_NAV">#REF!</definedName>
    <definedName name="CL2_NAV_SH" localSheetId="4">#REF!</definedName>
    <definedName name="CL2_NAV_SH" localSheetId="3">#REF!</definedName>
    <definedName name="CL2_NAV_SH">#REF!</definedName>
    <definedName name="CL2_PCF" localSheetId="4">#REF!</definedName>
    <definedName name="CL2_PCF" localSheetId="3">#REF!</definedName>
    <definedName name="CL2_PCF">#REF!</definedName>
    <definedName name="CL2_PCF_DV" localSheetId="4">#REF!</definedName>
    <definedName name="CL2_PCF_DV" localSheetId="3">#REF!</definedName>
    <definedName name="CL2_PCF_DV">#REF!</definedName>
    <definedName name="CL2_PE" localSheetId="4">#REF!</definedName>
    <definedName name="CL2_PE" localSheetId="3">#REF!</definedName>
    <definedName name="CL2_PE">#REF!</definedName>
    <definedName name="CL2_PE_DV" localSheetId="4">#REF!</definedName>
    <definedName name="CL2_PE_DV" localSheetId="3">#REF!</definedName>
    <definedName name="CL2_PE_DV">#REF!</definedName>
    <definedName name="CL2_PE_SHN" localSheetId="4">#REF!</definedName>
    <definedName name="CL2_PE_SHN" localSheetId="3">#REF!</definedName>
    <definedName name="CL2_PE_SHN">#REF!</definedName>
    <definedName name="CL2_PNAV" localSheetId="4">#REF!</definedName>
    <definedName name="CL2_PNAV" localSheetId="3">#REF!</definedName>
    <definedName name="CL2_PNAV">#REF!</definedName>
    <definedName name="cl2_recommend" localSheetId="4">#REF!</definedName>
    <definedName name="cl2_recommend" localSheetId="3">#REF!</definedName>
    <definedName name="cl2_recommend">#REF!</definedName>
    <definedName name="CL2_W_SHN" localSheetId="4">#REF!</definedName>
    <definedName name="CL2_W_SHN" localSheetId="3">#REF!</definedName>
    <definedName name="CL2_W_SHN">#REF!</definedName>
    <definedName name="CL3_BONUS" localSheetId="4">#REF!</definedName>
    <definedName name="CL3_BONUS" localSheetId="3">#REF!</definedName>
    <definedName name="CL3_BONUS">#REF!</definedName>
    <definedName name="CL3_CCS" localSheetId="4">#REF!</definedName>
    <definedName name="CL3_CCS" localSheetId="3">#REF!</definedName>
    <definedName name="CL3_CCS">#REF!</definedName>
    <definedName name="CL3_CFPS" localSheetId="4">#REF!</definedName>
    <definedName name="CL3_CFPS" localSheetId="3">#REF!</definedName>
    <definedName name="CL3_CFPS">#REF!</definedName>
    <definedName name="CL3_CFPS_DV" localSheetId="4">#REF!</definedName>
    <definedName name="CL3_CFPS_DV" localSheetId="3">#REF!</definedName>
    <definedName name="CL3_CFPS_DV">#REF!</definedName>
    <definedName name="CL3_DPS_AD" localSheetId="4">#REF!</definedName>
    <definedName name="CL3_DPS_AD" localSheetId="3">#REF!</definedName>
    <definedName name="CL3_DPS_AD">#REF!</definedName>
    <definedName name="CL3_DPS_FD" localSheetId="4">#REF!</definedName>
    <definedName name="CL3_DPS_FD" localSheetId="3">#REF!</definedName>
    <definedName name="CL3_DPS_FD">#REF!</definedName>
    <definedName name="CL3_DPS_PD" localSheetId="4">#REF!</definedName>
    <definedName name="CL3_DPS_PD" localSheetId="3">#REF!</definedName>
    <definedName name="CL3_DPS_PD">#REF!</definedName>
    <definedName name="CL3_EFTW_SHN" localSheetId="4">#REF!</definedName>
    <definedName name="CL3_EFTW_SHN" localSheetId="3">#REF!</definedName>
    <definedName name="CL3_EFTW_SHN">#REF!</definedName>
    <definedName name="CL3_EPE_ADF" localSheetId="4">#REF!</definedName>
    <definedName name="CL3_EPE_ADF" localSheetId="3">#REF!</definedName>
    <definedName name="CL3_EPE_ADF">#REF!</definedName>
    <definedName name="CL3_EPE_SHN" localSheetId="4">#REF!</definedName>
    <definedName name="CL3_EPE_SHN" localSheetId="3">#REF!</definedName>
    <definedName name="CL3_EPE_SHN">#REF!</definedName>
    <definedName name="CL3_EPS" localSheetId="4">#REF!</definedName>
    <definedName name="CL3_EPS" localSheetId="3">#REF!</definedName>
    <definedName name="CL3_EPS">#REF!</definedName>
    <definedName name="CL3_EPS_DVFA" localSheetId="4">#REF!</definedName>
    <definedName name="CL3_EPS_DVFA" localSheetId="3">#REF!</definedName>
    <definedName name="CL3_EPS_DVFA">#REF!</definedName>
    <definedName name="CL3_EPS_HS" localSheetId="4">#REF!</definedName>
    <definedName name="CL3_EPS_HS" localSheetId="3">#REF!</definedName>
    <definedName name="CL3_EPS_HS">#REF!</definedName>
    <definedName name="CL3_EPSC" localSheetId="4">#REF!</definedName>
    <definedName name="CL3_EPSC" localSheetId="3">#REF!</definedName>
    <definedName name="CL3_EPSC">#REF!</definedName>
    <definedName name="CL3_EPSD" localSheetId="4">#REF!</definedName>
    <definedName name="CL3_EPSD" localSheetId="3">#REF!</definedName>
    <definedName name="CL3_EPSD">#REF!</definedName>
    <definedName name="CL3_EPSD_HS" localSheetId="4">#REF!</definedName>
    <definedName name="CL3_EPSD_HS" localSheetId="3">#REF!</definedName>
    <definedName name="CL3_EPSD_HS">#REF!</definedName>
    <definedName name="CL3_EPSG" localSheetId="4">#REF!</definedName>
    <definedName name="CL3_EPSG" localSheetId="3">#REF!</definedName>
    <definedName name="CL3_EPSG">#REF!</definedName>
    <definedName name="CL3_EQ_FCT" localSheetId="4">#REF!</definedName>
    <definedName name="CL3_EQ_FCT" localSheetId="3">#REF!</definedName>
    <definedName name="CL3_EQ_FCT">#REF!</definedName>
    <definedName name="CL3_ETW_SHN" localSheetId="4">#REF!</definedName>
    <definedName name="CL3_ETW_SHN" localSheetId="3">#REF!</definedName>
    <definedName name="CL3_ETW_SHN">#REF!</definedName>
    <definedName name="CL3_FDW_SHN" localSheetId="4">#REF!</definedName>
    <definedName name="CL3_FDW_SHN" localSheetId="3">#REF!</definedName>
    <definedName name="CL3_FDW_SHN">#REF!</definedName>
    <definedName name="CL3_FF" localSheetId="4">#REF!</definedName>
    <definedName name="CL3_FF" localSheetId="3">#REF!</definedName>
    <definedName name="CL3_FF">#REF!</definedName>
    <definedName name="CL3_FX" localSheetId="4">#REF!</definedName>
    <definedName name="CL3_FX" localSheetId="3">#REF!</definedName>
    <definedName name="CL3_FX">#REF!</definedName>
    <definedName name="CL3_NAV" localSheetId="4">#REF!</definedName>
    <definedName name="CL3_NAV" localSheetId="3">#REF!</definedName>
    <definedName name="CL3_NAV">#REF!</definedName>
    <definedName name="CL3_NAV_SH" localSheetId="4">#REF!</definedName>
    <definedName name="CL3_NAV_SH" localSheetId="3">#REF!</definedName>
    <definedName name="CL3_NAV_SH">#REF!</definedName>
    <definedName name="CL3_PCF" localSheetId="4">#REF!</definedName>
    <definedName name="CL3_PCF" localSheetId="3">#REF!</definedName>
    <definedName name="CL3_PCF">#REF!</definedName>
    <definedName name="CL3_PCF_DV" localSheetId="4">#REF!</definedName>
    <definedName name="CL3_PCF_DV" localSheetId="3">#REF!</definedName>
    <definedName name="CL3_PCF_DV">#REF!</definedName>
    <definedName name="CL3_PE" localSheetId="4">#REF!</definedName>
    <definedName name="CL3_PE" localSheetId="3">#REF!</definedName>
    <definedName name="CL3_PE">#REF!</definedName>
    <definedName name="CL3_PE_DV" localSheetId="4">#REF!</definedName>
    <definedName name="CL3_PE_DV" localSheetId="3">#REF!</definedName>
    <definedName name="CL3_PE_DV">#REF!</definedName>
    <definedName name="CL3_PE_SHN" localSheetId="4">#REF!</definedName>
    <definedName name="CL3_PE_SHN" localSheetId="3">#REF!</definedName>
    <definedName name="CL3_PE_SHN">#REF!</definedName>
    <definedName name="CL3_PNAV" localSheetId="4">#REF!</definedName>
    <definedName name="CL3_PNAV" localSheetId="3">#REF!</definedName>
    <definedName name="CL3_PNAV">#REF!</definedName>
    <definedName name="CL3_recommend" localSheetId="4">#REF!</definedName>
    <definedName name="CL3_recommend" localSheetId="3">#REF!</definedName>
    <definedName name="CL3_recommend">#REF!</definedName>
    <definedName name="CL3_W_SHN" localSheetId="4">#REF!</definedName>
    <definedName name="CL3_W_SHN" localSheetId="3">#REF!</definedName>
    <definedName name="CL3_W_SHN">#REF!</definedName>
    <definedName name="CLECs" localSheetId="4">[15]US!#REF!</definedName>
    <definedName name="CLECs" localSheetId="3">[15]US!#REF!</definedName>
    <definedName name="CLECs">[15]US!#REF!</definedName>
    <definedName name="Client_Server_Market" localSheetId="4">[14]Model!#REF!</definedName>
    <definedName name="Client_Server_Market" localSheetId="3">[14]Model!#REF!</definedName>
    <definedName name="Client_Server_Market">[14]Model!#REF!</definedName>
    <definedName name="Closing_Net_Cash_Debt">[11]CUS!$B$53:$W$53</definedName>
    <definedName name="cmdCancelCapE" localSheetId="4">#REF!</definedName>
    <definedName name="cmdCancelCapE" localSheetId="3">#REF!</definedName>
    <definedName name="cmdCancelCapE">#REF!</definedName>
    <definedName name="cmdWhoCapE" localSheetId="4">#REF!</definedName>
    <definedName name="cmdWhoCapE" localSheetId="3">#REF!</definedName>
    <definedName name="cmdWhoCapE">#REF!</definedName>
    <definedName name="Cobham" localSheetId="4">[12]GraphUK!#REF!</definedName>
    <definedName name="Cobham" localSheetId="3">[12]GraphUK!#REF!</definedName>
    <definedName name="Cobham">[12]GraphUK!#REF!</definedName>
    <definedName name="CoCode" localSheetId="4">#REF!</definedName>
    <definedName name="CoCode" localSheetId="3">#REF!</definedName>
    <definedName name="CoCode">#REF!</definedName>
    <definedName name="cogs">'[10]Q - P &amp; L'!$A$6</definedName>
    <definedName name="COGS.REV00">'[8]A-DHR'!$N$43</definedName>
    <definedName name="COGS.REV01">'[8]A-DHR'!$O$43</definedName>
    <definedName name="COGS.REV02">'[8]A-DHR'!$P$43</definedName>
    <definedName name="COGS.REV03">'[8]A-DHR'!$Q$43</definedName>
    <definedName name="COGS.REV97">'[8]A-DHR'!$K$43</definedName>
    <definedName name="COGS.REV98">'[8]A-DHR'!$L$43</definedName>
    <definedName name="COGS.REV99">'[8]A-DHR'!$M$43</definedName>
    <definedName name="COGS00">'[8]A-DHR'!$N$6</definedName>
    <definedName name="COGS01">'[8]A-DHR'!$O$6</definedName>
    <definedName name="COGS02">'[8]A-DHR'!$P$6</definedName>
    <definedName name="COGS03">'[8]A-DHR'!$Q$6</definedName>
    <definedName name="COGS97">'[8]A-DHR'!$K$6</definedName>
    <definedName name="COGS98">'[8]A-DHR'!$L$6</definedName>
    <definedName name="COGS99">'[8]A-DHR'!$M$6</definedName>
    <definedName name="combo">[9]Yields!$A$2:$A$59</definedName>
    <definedName name="combodata" localSheetId="4">#REF!</definedName>
    <definedName name="combodata" localSheetId="3">#REF!</definedName>
    <definedName name="combodata">#REF!</definedName>
    <definedName name="Company" localSheetId="4">#REF!</definedName>
    <definedName name="Company" localSheetId="3">#REF!</definedName>
    <definedName name="Company">#REF!</definedName>
    <definedName name="Company_Fig_ID" localSheetId="4">#REF!</definedName>
    <definedName name="Company_Fig_ID" localSheetId="3">#REF!</definedName>
    <definedName name="Company_Fig_ID">#REF!</definedName>
    <definedName name="Company_ID" localSheetId="4">#REF!</definedName>
    <definedName name="Company_ID" localSheetId="3">#REF!</definedName>
    <definedName name="Company_ID">#REF!</definedName>
    <definedName name="Comps" localSheetId="4">#REF!</definedName>
    <definedName name="Comps" localSheetId="3">#REF!</definedName>
    <definedName name="Comps">#REF!</definedName>
    <definedName name="ComRow" localSheetId="4">#REF!</definedName>
    <definedName name="ComRow" localSheetId="3">#REF!</definedName>
    <definedName name="ComRow">#REF!</definedName>
    <definedName name="comsum" localSheetId="4">#REF!</definedName>
    <definedName name="comsum" localSheetId="3">#REF!</definedName>
    <definedName name="comsum">#REF!</definedName>
    <definedName name="comsum_avg" localSheetId="4">#REF!</definedName>
    <definedName name="comsum_avg" localSheetId="3">#REF!</definedName>
    <definedName name="comsum_avg">#REF!</definedName>
    <definedName name="CoName" localSheetId="4">#REF!</definedName>
    <definedName name="CoName" localSheetId="3">#REF!</definedName>
    <definedName name="CoName">#REF!</definedName>
    <definedName name="CONSOLIDATED_BALANCE_SHEET" localSheetId="4">#REF!</definedName>
    <definedName name="CONSOLIDATED_BALANCE_SHEET" localSheetId="3">#REF!</definedName>
    <definedName name="CONSOLIDATED_BALANCE_SHEET">#REF!</definedName>
    <definedName name="ConversionRate" localSheetId="4">#REF!</definedName>
    <definedName name="ConversionRate" localSheetId="3">#REF!</definedName>
    <definedName name="ConversionRate">#REF!</definedName>
    <definedName name="Convertibles_options" localSheetId="4">#REF!</definedName>
    <definedName name="Convertibles_options" localSheetId="3">#REF!</definedName>
    <definedName name="Convertibles_options">#REF!</definedName>
    <definedName name="Cookson" localSheetId="4">[12]GraphUK!#REF!</definedName>
    <definedName name="Cookson" localSheetId="3">[12]GraphUK!#REF!</definedName>
    <definedName name="Cookson">[12]GraphUK!#REF!</definedName>
    <definedName name="Core_EBIT">[11]CUS!$B$123:$W$123</definedName>
    <definedName name="Core_EBITDA">[11]CUS!$B$125:$W$125</definedName>
    <definedName name="Core_Net_Cash_Debt">[11]CUS!$B$130:$W$130</definedName>
    <definedName name="Core_Sales">[11]CUS!$B$122:$W$122</definedName>
    <definedName name="Cost_of_Sales" localSheetId="4">#REF!</definedName>
    <definedName name="Cost_of_Sales" localSheetId="3">#REF!</definedName>
    <definedName name="Cost_of_Sales">#REF!</definedName>
    <definedName name="Costs" localSheetId="4">#REF!</definedName>
    <definedName name="Costs" localSheetId="3">#REF!</definedName>
    <definedName name="Costs">#REF!</definedName>
    <definedName name="COUNTRY" localSheetId="4">#REF!</definedName>
    <definedName name="COUNTRY" localSheetId="3">#REF!</definedName>
    <definedName name="COUNTRY">#REF!</definedName>
    <definedName name="Country_Index" localSheetId="4">#REF!</definedName>
    <definedName name="Country_Index" localSheetId="3">#REF!</definedName>
    <definedName name="Country_Index">#REF!</definedName>
    <definedName name="Country_Name" localSheetId="4">#REF!</definedName>
    <definedName name="Country_Name" localSheetId="3">#REF!</definedName>
    <definedName name="Country_Name">#REF!</definedName>
    <definedName name="CountryCell" localSheetId="4">#REF!</definedName>
    <definedName name="CountryCell" localSheetId="3">#REF!</definedName>
    <definedName name="CountryCell">#REF!</definedName>
    <definedName name="CountryList" localSheetId="4">[19]_Control!#REF!</definedName>
    <definedName name="CountryList" localSheetId="3">[19]_Control!#REF!</definedName>
    <definedName name="CountryList">[19]_Control!#REF!</definedName>
    <definedName name="CoverageStatus" localSheetId="4">#REF!</definedName>
    <definedName name="CoverageStatus" localSheetId="3">#REF!</definedName>
    <definedName name="CoverageStatus">#REF!</definedName>
    <definedName name="CRATIO00" localSheetId="4">#REF!</definedName>
    <definedName name="CRATIO00" localSheetId="3">#REF!</definedName>
    <definedName name="CRATIO00">#REF!</definedName>
    <definedName name="CRATIO01">'[8]A-DHR'!$O$232</definedName>
    <definedName name="CRATIO02">'[8]A-DHR'!$P$232</definedName>
    <definedName name="CRATIO03">'[8]A-DHR'!$Q$232</definedName>
    <definedName name="CRATIO97" localSheetId="4">#REF!</definedName>
    <definedName name="CRATIO97" localSheetId="3">#REF!</definedName>
    <definedName name="CRATIO97">#REF!</definedName>
    <definedName name="CRATIO98" localSheetId="4">#REF!</definedName>
    <definedName name="CRATIO98" localSheetId="3">#REF!</definedName>
    <definedName name="CRATIO98">#REF!</definedName>
    <definedName name="CRATIO99" localSheetId="4">#REF!</definedName>
    <definedName name="CRATIO99" localSheetId="3">#REF!</definedName>
    <definedName name="CRATIO99">#REF!</definedName>
    <definedName name="cratios" localSheetId="4">#REF!</definedName>
    <definedName name="cratios" localSheetId="3">#REF!</definedName>
    <definedName name="cratios">#REF!</definedName>
    <definedName name="croci_00" localSheetId="4">#REF!</definedName>
    <definedName name="croci_00" localSheetId="3">#REF!</definedName>
    <definedName name="croci_00">#REF!</definedName>
    <definedName name="croci_91" localSheetId="4">#REF!</definedName>
    <definedName name="croci_91" localSheetId="3">#REF!</definedName>
    <definedName name="croci_91">#REF!</definedName>
    <definedName name="croci_92" localSheetId="4">#REF!</definedName>
    <definedName name="croci_92" localSheetId="3">#REF!</definedName>
    <definedName name="croci_92">#REF!</definedName>
    <definedName name="croci_93" localSheetId="4">#REF!</definedName>
    <definedName name="croci_93" localSheetId="3">#REF!</definedName>
    <definedName name="croci_93">#REF!</definedName>
    <definedName name="croci_94" localSheetId="4">#REF!</definedName>
    <definedName name="croci_94" localSheetId="3">#REF!</definedName>
    <definedName name="croci_94">#REF!</definedName>
    <definedName name="croci_95" localSheetId="4">#REF!</definedName>
    <definedName name="croci_95" localSheetId="3">#REF!</definedName>
    <definedName name="croci_95">#REF!</definedName>
    <definedName name="croci_96" localSheetId="4">#REF!</definedName>
    <definedName name="croci_96" localSheetId="3">#REF!</definedName>
    <definedName name="croci_96">#REF!</definedName>
    <definedName name="croci_97" localSheetId="4">#REF!</definedName>
    <definedName name="croci_97" localSheetId="3">#REF!</definedName>
    <definedName name="croci_97">#REF!</definedName>
    <definedName name="croci_98" localSheetId="4">#REF!</definedName>
    <definedName name="croci_98" localSheetId="3">#REF!</definedName>
    <definedName name="croci_98">#REF!</definedName>
    <definedName name="croci_99" localSheetId="4">#REF!</definedName>
    <definedName name="croci_99" localSheetId="3">#REF!</definedName>
    <definedName name="croci_99">#REF!</definedName>
    <definedName name="CSHFLW">[20]ROLLS!$A$174:$AK$260</definedName>
    <definedName name="CTYAHILO" localSheetId="4">[21]HANDOUT!#REF!</definedName>
    <definedName name="CTYAHILO" localSheetId="3">[21]HANDOUT!#REF!</definedName>
    <definedName name="CTYAHILO">[21]HANDOUT!#REF!</definedName>
    <definedName name="CTYALAST" localSheetId="4">[21]HANDOUT!#REF!</definedName>
    <definedName name="CTYALAST" localSheetId="3">[21]HANDOUT!#REF!</definedName>
    <definedName name="CTYALAST">[21]HANDOUT!#REF!</definedName>
    <definedName name="CTYANAME" localSheetId="4">[21]HANDOUT!#REF!</definedName>
    <definedName name="CTYANAME" localSheetId="3">[21]HANDOUT!#REF!</definedName>
    <definedName name="CTYANAME">[21]HANDOUT!#REF!</definedName>
    <definedName name="CTYAPRICE" localSheetId="4">[21]HANDOUT!#REF!</definedName>
    <definedName name="CTYAPRICE" localSheetId="3">[21]HANDOUT!#REF!</definedName>
    <definedName name="CTYAPRICE">[21]HANDOUT!#REF!</definedName>
    <definedName name="CTYASHARES" localSheetId="4">[21]HANDOUT!#REF!</definedName>
    <definedName name="CTYASHARES" localSheetId="3">[21]HANDOUT!#REF!</definedName>
    <definedName name="CTYASHARES">[21]HANDOUT!#REF!</definedName>
    <definedName name="cube" localSheetId="4">#REF!</definedName>
    <definedName name="cube" localSheetId="3">#REF!</definedName>
    <definedName name="cube">#REF!</definedName>
    <definedName name="cube2" localSheetId="4">#REF!</definedName>
    <definedName name="cube2" localSheetId="3">#REF!</definedName>
    <definedName name="cube2">#REF!</definedName>
    <definedName name="Cumulative_Translation_Adjustment" localSheetId="4">[13]Model!#REF!</definedName>
    <definedName name="Cumulative_Translation_Adjustment" localSheetId="3">[13]Model!#REF!</definedName>
    <definedName name="Cumulative_Translation_Adjustment">[13]Model!#REF!</definedName>
    <definedName name="CurrencyMarker" localSheetId="4">#REF!</definedName>
    <definedName name="CurrencyMarker" localSheetId="3">#REF!</definedName>
    <definedName name="CurrencyMarker">#REF!</definedName>
    <definedName name="Current_portion__capital_leases" localSheetId="4">[13]Model!#REF!</definedName>
    <definedName name="Current_portion__capital_leases" localSheetId="3">[13]Model!#REF!</definedName>
    <definedName name="Current_portion__capital_leases">[13]Model!#REF!</definedName>
    <definedName name="CurrentQ" localSheetId="4">Pro [22]Forma!$D$13:$D$28</definedName>
    <definedName name="CurrentQ" localSheetId="3">Pro [22]Forma!$D$13:$D$28</definedName>
    <definedName name="CurrentQ">Pro [22]Forma!$D$13:$D$28</definedName>
    <definedName name="CurrentQChange" localSheetId="4">Pro [23]Forma!$D$13:$D$28</definedName>
    <definedName name="CurrentQChange" localSheetId="3">Pro [23]Forma!$D$13:$D$28</definedName>
    <definedName name="CurrentQChange">Pro [23]Forma!$D$13:$D$28</definedName>
    <definedName name="CurrentQtrAndYear">'[24]Current Qtr to Seq Qtr'!$D$8</definedName>
    <definedName name="Cust_Seats_Per_Month">[25]SensitivityA!$B$15</definedName>
    <definedName name="Customer_advances" localSheetId="4">#REF!</definedName>
    <definedName name="Customer_advances" localSheetId="3">#REF!</definedName>
    <definedName name="Customer_advances">#REF!</definedName>
    <definedName name="CVCPMV99" localSheetId="4">[21]HANDOUT!#REF!</definedName>
    <definedName name="CVCPMV99" localSheetId="3">[21]HANDOUT!#REF!</definedName>
    <definedName name="CVCPMV99">[21]HANDOUT!#REF!</definedName>
    <definedName name="DATABOX" localSheetId="4">[26]SCHFAX.XLS!#REF!</definedName>
    <definedName name="DATABOX" localSheetId="3">[26]SCHFAX.XLS!#REF!</definedName>
    <definedName name="DATABOX">[26]SCHFAX.XLS!#REF!</definedName>
    <definedName name="Databox_Date" localSheetId="4">#REF!</definedName>
    <definedName name="Databox_Date" localSheetId="3">#REF!</definedName>
    <definedName name="Databox_Date">#REF!</definedName>
    <definedName name="DATABOX2" localSheetId="4">[26]SCHFAX.XLS!#REF!</definedName>
    <definedName name="DATABOX2" localSheetId="3">[26]SCHFAX.XLS!#REF!</definedName>
    <definedName name="DATABOX2">[26]SCHFAX.XLS!#REF!</definedName>
    <definedName name="DataVariableCell" localSheetId="4">#REF!</definedName>
    <definedName name="DataVariableCell" localSheetId="3">#REF!</definedName>
    <definedName name="DataVariableCell">#REF!</definedName>
    <definedName name="date2" localSheetId="4">#REF!</definedName>
    <definedName name="date2" localSheetId="3">#REF!</definedName>
    <definedName name="date2">#REF!</definedName>
    <definedName name="DateHeader">[27]QTRLY!$D$17</definedName>
    <definedName name="DAYSINV00" localSheetId="4">#REF!</definedName>
    <definedName name="DAYSINV00" localSheetId="3">#REF!</definedName>
    <definedName name="DAYSINV00">#REF!</definedName>
    <definedName name="DAYSINV01">'[8]A-DHR'!$O$244</definedName>
    <definedName name="DAYSINV02">'[8]A-DHR'!$P$244</definedName>
    <definedName name="DAYSINV03">'[8]A-DHR'!$Q$244</definedName>
    <definedName name="DAYSINV97" localSheetId="4">#REF!</definedName>
    <definedName name="DAYSINV97" localSheetId="3">#REF!</definedName>
    <definedName name="DAYSINV97">#REF!</definedName>
    <definedName name="DAYSINV98" localSheetId="4">#REF!</definedName>
    <definedName name="DAYSINV98" localSheetId="3">#REF!</definedName>
    <definedName name="DAYSINV98">#REF!</definedName>
    <definedName name="DAYSINV99" localSheetId="4">#REF!</definedName>
    <definedName name="DAYSINV99" localSheetId="3">#REF!</definedName>
    <definedName name="DAYSINV99">#REF!</definedName>
    <definedName name="DAYSINVC00" localSheetId="4">#REF!</definedName>
    <definedName name="DAYSINVC00" localSheetId="3">#REF!</definedName>
    <definedName name="DAYSINVC00">#REF!</definedName>
    <definedName name="DAYSINVC97" localSheetId="4">#REF!</definedName>
    <definedName name="DAYSINVC97" localSheetId="3">#REF!</definedName>
    <definedName name="DAYSINVC97">#REF!</definedName>
    <definedName name="DAYSINVC98" localSheetId="4">#REF!</definedName>
    <definedName name="DAYSINVC98" localSheetId="3">#REF!</definedName>
    <definedName name="DAYSINVC98">#REF!</definedName>
    <definedName name="DAYSINVC99" localSheetId="4">#REF!</definedName>
    <definedName name="DAYSINVC99" localSheetId="3">#REF!</definedName>
    <definedName name="DAYSINVC99">#REF!</definedName>
    <definedName name="DAYSREC00" localSheetId="4">#REF!</definedName>
    <definedName name="DAYSREC00" localSheetId="3">#REF!</definedName>
    <definedName name="DAYSREC00">#REF!</definedName>
    <definedName name="DAYSREC01">'[8]A-DHR'!$O$245</definedName>
    <definedName name="DAYSREC02">'[8]A-DHR'!$P$245</definedName>
    <definedName name="DAYSREC03">'[8]A-DHR'!$Q$245</definedName>
    <definedName name="DAYSREC97" localSheetId="4">#REF!</definedName>
    <definedName name="DAYSREC97" localSheetId="3">#REF!</definedName>
    <definedName name="DAYSREC97">#REF!</definedName>
    <definedName name="DAYSREC98" localSheetId="4">#REF!</definedName>
    <definedName name="DAYSREC98" localSheetId="3">#REF!</definedName>
    <definedName name="DAYSREC98">#REF!</definedName>
    <definedName name="DAYSREC99" localSheetId="4">#REF!</definedName>
    <definedName name="DAYSREC99" localSheetId="3">#REF!</definedName>
    <definedName name="DAYSREC99">#REF!</definedName>
    <definedName name="DB">"WIREUK"</definedName>
    <definedName name="DBResult" localSheetId="4">#REF!</definedName>
    <definedName name="DBResult" localSheetId="3">#REF!</definedName>
    <definedName name="DBResult">#REF!</definedName>
    <definedName name="DCF_EY1" localSheetId="4">#REF!</definedName>
    <definedName name="DCF_EY1" localSheetId="3">#REF!</definedName>
    <definedName name="DCF_EY1">#REF!</definedName>
    <definedName name="DCF_EY10" localSheetId="4">#REF!</definedName>
    <definedName name="DCF_EY10" localSheetId="3">#REF!</definedName>
    <definedName name="DCF_EY10">#REF!</definedName>
    <definedName name="DCF_EY14" localSheetId="4">#REF!</definedName>
    <definedName name="DCF_EY14" localSheetId="3">#REF!</definedName>
    <definedName name="DCF_EY14">#REF!</definedName>
    <definedName name="DCF_EY15" localSheetId="4">#REF!</definedName>
    <definedName name="DCF_EY15" localSheetId="3">#REF!</definedName>
    <definedName name="DCF_EY15">#REF!</definedName>
    <definedName name="DCF_EY2" localSheetId="4">#REF!</definedName>
    <definedName name="DCF_EY2" localSheetId="3">#REF!</definedName>
    <definedName name="DCF_EY2">#REF!</definedName>
    <definedName name="DCF_EY24" localSheetId="4">#REF!</definedName>
    <definedName name="DCF_EY24" localSheetId="3">#REF!</definedName>
    <definedName name="DCF_EY24">#REF!</definedName>
    <definedName name="DCF_EY25" localSheetId="4">#REF!</definedName>
    <definedName name="DCF_EY25" localSheetId="3">#REF!</definedName>
    <definedName name="DCF_EY25">#REF!</definedName>
    <definedName name="DCF_EY3" localSheetId="4">#REF!</definedName>
    <definedName name="DCF_EY3" localSheetId="3">#REF!</definedName>
    <definedName name="DCF_EY3">#REF!</definedName>
    <definedName name="DCF_EY4" localSheetId="4">#REF!</definedName>
    <definedName name="DCF_EY4" localSheetId="3">#REF!</definedName>
    <definedName name="DCF_EY4">#REF!</definedName>
    <definedName name="DCF_EY5" localSheetId="4">#REF!</definedName>
    <definedName name="DCF_EY5" localSheetId="3">#REF!</definedName>
    <definedName name="DCF_EY5">#REF!</definedName>
    <definedName name="DCF_EY9" localSheetId="4">#REF!</definedName>
    <definedName name="DCF_EY9" localSheetId="3">#REF!</definedName>
    <definedName name="DCF_EY9">#REF!</definedName>
    <definedName name="DCF_P" localSheetId="4">#REF!</definedName>
    <definedName name="DCF_P" localSheetId="3">#REF!</definedName>
    <definedName name="DCF_P">#REF!</definedName>
    <definedName name="DCF_PARA" localSheetId="4">#REF!</definedName>
    <definedName name="DCF_PARA" localSheetId="3">#REF!</definedName>
    <definedName name="DCF_PARA">#REF!</definedName>
    <definedName name="DCFDATA" localSheetId="4">#REF!</definedName>
    <definedName name="DCFDATA" localSheetId="3">#REF!</definedName>
    <definedName name="DCFDATA">#REF!</definedName>
    <definedName name="dcflabel" localSheetId="4">#REF!</definedName>
    <definedName name="dcflabel" localSheetId="3">#REF!</definedName>
    <definedName name="dcflabel">#REF!</definedName>
    <definedName name="DD" localSheetId="4">#REF!</definedName>
    <definedName name="DD" localSheetId="3">#REF!</definedName>
    <definedName name="DD">#REF!</definedName>
    <definedName name="DEAMORT99">'[8]A-DHR'!$M$126</definedName>
    <definedName name="DEBT" localSheetId="4">#REF!</definedName>
    <definedName name="DEBT" localSheetId="3">#REF!</definedName>
    <definedName name="DEBT">#REF!</definedName>
    <definedName name="debt_00" localSheetId="4">#REF!</definedName>
    <definedName name="debt_00" localSheetId="3">#REF!</definedName>
    <definedName name="debt_00">#REF!</definedName>
    <definedName name="debt_01" localSheetId="4">#REF!</definedName>
    <definedName name="debt_01" localSheetId="3">#REF!</definedName>
    <definedName name="debt_01">#REF!</definedName>
    <definedName name="debt_02" localSheetId="4">#REF!</definedName>
    <definedName name="debt_02" localSheetId="3">#REF!</definedName>
    <definedName name="debt_02">#REF!</definedName>
    <definedName name="debt_99" localSheetId="4">#REF!</definedName>
    <definedName name="debt_99" localSheetId="3">#REF!</definedName>
    <definedName name="debt_99">#REF!</definedName>
    <definedName name="Debt_growth" localSheetId="4">#REF!</definedName>
    <definedName name="Debt_growth" localSheetId="3">#REF!</definedName>
    <definedName name="Debt_growth">#REF!</definedName>
    <definedName name="Deferred_Charges" localSheetId="4">#REF!</definedName>
    <definedName name="Deferred_Charges" localSheetId="3">#REF!</definedName>
    <definedName name="Deferred_Charges">#REF!</definedName>
    <definedName name="Deferred_income_taxes" localSheetId="4">[13]Model!#REF!</definedName>
    <definedName name="Deferred_income_taxes" localSheetId="3">[13]Model!#REF!</definedName>
    <definedName name="Deferred_income_taxes">[13]Model!#REF!</definedName>
    <definedName name="delete_this_10">[28]Databox!$B$1</definedName>
    <definedName name="delete_this_11">[28]Databox!$J$1</definedName>
    <definedName name="delete_this_12">[28]Databox!$E$2</definedName>
    <definedName name="delete_this_13">FALSE</definedName>
    <definedName name="delete_this_14">"BBA"</definedName>
    <definedName name="delete_this_15">"BBA"</definedName>
    <definedName name="delete_this_16">"[BBA.XLS]FREUDSTD_PAT"</definedName>
    <definedName name="delete_this_17">2</definedName>
    <definedName name="delete_this_18">"[BBA.XLS]FREUDSTD_TPL"</definedName>
    <definedName name="delete_this_19">"BBA"</definedName>
    <definedName name="DELTE">[0]!DELTE</definedName>
    <definedName name="DEP" localSheetId="4">#REF!</definedName>
    <definedName name="DEP" localSheetId="3">#REF!</definedName>
    <definedName name="DEP">#REF!</definedName>
    <definedName name="Dep_and_Amort" localSheetId="4">#REF!</definedName>
    <definedName name="Dep_and_Amort" localSheetId="3">#REF!</definedName>
    <definedName name="Dep_and_Amort">#REF!</definedName>
    <definedName name="Depreciation" localSheetId="4">#REF!</definedName>
    <definedName name="Depreciation" localSheetId="3">#REF!</definedName>
    <definedName name="Depreciation">#REF!</definedName>
    <definedName name="Depreciation_Amortisation">[11]CUS!$B$36:$W$36</definedName>
    <definedName name="Depreciation_fore" localSheetId="4">#REF!</definedName>
    <definedName name="Depreciation_fore" localSheetId="3">#REF!</definedName>
    <definedName name="Depreciation_fore">#REF!</definedName>
    <definedName name="Depreciations" localSheetId="4">#REF!</definedName>
    <definedName name="Depreciations" localSheetId="3">#REF!</definedName>
    <definedName name="Depreciations">#REF!</definedName>
    <definedName name="DepreRatio" localSheetId="4">#REF!</definedName>
    <definedName name="DepreRatio" localSheetId="3">#REF!</definedName>
    <definedName name="DepreRatio">#REF!</definedName>
    <definedName name="DEPS94" localSheetId="4">#REF!</definedName>
    <definedName name="DEPS94" localSheetId="3">#REF!</definedName>
    <definedName name="DEPS94">#REF!</definedName>
    <definedName name="DEPS95" localSheetId="4">#REF!</definedName>
    <definedName name="DEPS95" localSheetId="3">#REF!</definedName>
    <definedName name="DEPS95">#REF!</definedName>
    <definedName name="DEPS96" localSheetId="4">#REF!</definedName>
    <definedName name="DEPS96" localSheetId="3">#REF!</definedName>
    <definedName name="DEPS96">#REF!</definedName>
    <definedName name="DEPS97" localSheetId="4">#REF!</definedName>
    <definedName name="DEPS97" localSheetId="3">#REF!</definedName>
    <definedName name="DEPS97">#REF!</definedName>
    <definedName name="DIA" localSheetId="4">#REF!</definedName>
    <definedName name="DIA" localSheetId="3">#REF!</definedName>
    <definedName name="DIA">#REF!</definedName>
    <definedName name="disc" localSheetId="4">#REF!</definedName>
    <definedName name="disc" localSheetId="3">#REF!</definedName>
    <definedName name="disc">#REF!</definedName>
    <definedName name="Disposals" localSheetId="4">#REF!</definedName>
    <definedName name="Disposals" localSheetId="3">#REF!</definedName>
    <definedName name="Disposals">#REF!</definedName>
    <definedName name="DIVFULL" localSheetId="4">#REF!</definedName>
    <definedName name="DIVFULL" localSheetId="3">#REF!</definedName>
    <definedName name="DIVFULL">#REF!</definedName>
    <definedName name="DIVI" localSheetId="4">#REF!</definedName>
    <definedName name="DIVI" localSheetId="3">#REF!</definedName>
    <definedName name="DIVI">#REF!</definedName>
    <definedName name="DividendInc" localSheetId="4">#REF!</definedName>
    <definedName name="DividendInc" localSheetId="3">#REF!</definedName>
    <definedName name="DividendInc">#REF!</definedName>
    <definedName name="Dividends" localSheetId="4">#REF!</definedName>
    <definedName name="Dividends" localSheetId="3">#REF!</definedName>
    <definedName name="Dividends">#REF!</definedName>
    <definedName name="Dividends_payable" localSheetId="4">[13]Model!#REF!</definedName>
    <definedName name="Dividends_payable" localSheetId="3">[13]Model!#REF!</definedName>
    <definedName name="Dividends_payable">[13]Model!#REF!</definedName>
    <definedName name="DIVQA" localSheetId="4">#REF!</definedName>
    <definedName name="DIVQA" localSheetId="3">#REF!</definedName>
    <definedName name="DIVQA">#REF!</definedName>
    <definedName name="DIVQB" localSheetId="4">#REF!</definedName>
    <definedName name="DIVQB" localSheetId="3">#REF!</definedName>
    <definedName name="DIVQB">#REF!</definedName>
    <definedName name="dm_AllView" localSheetId="4">#REF!</definedName>
    <definedName name="dm_AllView" localSheetId="3">#REF!</definedName>
    <definedName name="dm_AllView">#REF!</definedName>
    <definedName name="dm_driverView" localSheetId="4">#REF!</definedName>
    <definedName name="dm_driverView" localSheetId="3">#REF!</definedName>
    <definedName name="dm_driverView">#REF!</definedName>
    <definedName name="dm_FSView" localSheetId="4">#REF!</definedName>
    <definedName name="dm_FSView" localSheetId="3">#REF!</definedName>
    <definedName name="dm_FSView">#REF!</definedName>
    <definedName name="DnA_fore" localSheetId="4">#REF!</definedName>
    <definedName name="DnA_fore" localSheetId="3">#REF!</definedName>
    <definedName name="DnA_fore">#REF!</definedName>
    <definedName name="DocType" localSheetId="4">PPt</definedName>
    <definedName name="DocType" localSheetId="3">PPt</definedName>
    <definedName name="DocType">PPt</definedName>
    <definedName name="DollarHeader">[27]QTRLY!$D$12</definedName>
    <definedName name="DPS" localSheetId="4">#REF!</definedName>
    <definedName name="DPS" localSheetId="3">#REF!</definedName>
    <definedName name="DPS">#REF!</definedName>
    <definedName name="DPS__DM__Ord" localSheetId="4">#REF!</definedName>
    <definedName name="DPS__DM__Ord" localSheetId="3">#REF!</definedName>
    <definedName name="DPS__DM__Ord">#REF!</definedName>
    <definedName name="DPS__DM__Pref" localSheetId="4">#REF!</definedName>
    <definedName name="DPS__DM__Pref" localSheetId="3">#REF!</definedName>
    <definedName name="DPS__DM__Pref">#REF!</definedName>
    <definedName name="DPS_past" localSheetId="4">#REF!</definedName>
    <definedName name="DPS_past" localSheetId="3">#REF!</definedName>
    <definedName name="DPS_past">#REF!</definedName>
    <definedName name="Driver_View">[29]ValueDriver!$BA$10</definedName>
    <definedName name="dsafa" hidden="1">{"comp1",#N/A,FALSE,"COMPS";"footnotes",#N/A,FALSE,"COMPS"}</definedName>
    <definedName name="DummyEstYears">3</definedName>
    <definedName name="DUPONT" localSheetId="4">#REF!</definedName>
    <definedName name="DUPONT" localSheetId="3">#REF!</definedName>
    <definedName name="DUPONT">#REF!</definedName>
    <definedName name="DVFA___SG_EPS__DM" localSheetId="4">#REF!</definedName>
    <definedName name="DVFA___SG_EPS__DM" localSheetId="3">#REF!</definedName>
    <definedName name="DVFA___SG_EPS__DM">#REF!</definedName>
    <definedName name="DVFA___SG_Net_Profit" localSheetId="4">#REF!</definedName>
    <definedName name="DVFA___SG_Net_Profit" localSheetId="3">#REF!</definedName>
    <definedName name="DVFA___SG_Net_Profit">#REF!</definedName>
    <definedName name="DVFAP" localSheetId="4">#REF!</definedName>
    <definedName name="DVFAP" localSheetId="3">#REF!</definedName>
    <definedName name="DVFAP">#REF!</definedName>
    <definedName name="E_ALL_KEYWORDS_TYPE_ScalarContributed_EQTY_200013536" localSheetId="4">#REF!,#REF!,#REF!,#REF!</definedName>
    <definedName name="E_ALL_KEYWORDS_TYPE_ScalarContributed_EQTY_200013536" localSheetId="3">#REF!,#REF!,#REF!,#REF!</definedName>
    <definedName name="E_ALL_KEYWORDS_TYPE_ScalarContributed_EQTY_200013536">#REF!,#REF!,#REF!,#REF!</definedName>
    <definedName name="E_ALL_KEYWORDS_TYPE_ScalarContributed_ISSR_208010473" localSheetId="4">#REF!</definedName>
    <definedName name="E_ALL_KEYWORDS_TYPE_ScalarContributed_ISSR_208010473" localSheetId="3">#REF!</definedName>
    <definedName name="E_ALL_KEYWORDS_TYPE_ScalarContributed_ISSR_208010473">#REF!</definedName>
    <definedName name="E_ALL_KEYWORDS_TYPE_ScalarReference_EQTY_200013536" localSheetId="4">#REF!</definedName>
    <definedName name="E_ALL_KEYWORDS_TYPE_ScalarReference_EQTY_200013536" localSheetId="3">#REF!</definedName>
    <definedName name="E_ALL_KEYWORDS_TYPE_ScalarReference_EQTY_200013536">#REF!</definedName>
    <definedName name="E_ALL_KEYWORDS_TYPE_ScalarReference_ISSR_208010473" localSheetId="4">#REF!</definedName>
    <definedName name="E_ALL_KEYWORDS_TYPE_ScalarReference_ISSR_208010473" localSheetId="3">#REF!</definedName>
    <definedName name="E_ALL_KEYWORDS_TYPE_ScalarReference_ISSR_208010473">#REF!</definedName>
    <definedName name="E_ALL_KEYWORDS_TYPE_Vector_EQTY_200013536" localSheetId="4">#REF!,#REF!,#REF!,#REF!,#REF!,#REF!,#REF!</definedName>
    <definedName name="E_ALL_KEYWORDS_TYPE_Vector_EQTY_200013536" localSheetId="3">#REF!,#REF!,#REF!,#REF!,#REF!,#REF!,#REF!</definedName>
    <definedName name="E_ALL_KEYWORDS_TYPE_Vector_EQTY_200013536">#REF!,#REF!,#REF!,#REF!,#REF!,#REF!,#REF!</definedName>
    <definedName name="E_ALL_KEYWORDS_TYPE_Vector_ISSR_208010473" localSheetId="4">#REF!,#REF!,#REF!,#REF!,#REF!,#REF!,#REF!,#REF!,#REF!,#REF!,#REF!,#REF!,#REF!,#REF!,#REF!</definedName>
    <definedName name="E_ALL_KEYWORDS_TYPE_Vector_ISSR_208010473" localSheetId="3">#REF!,#REF!,#REF!,#REF!,#REF!,#REF!,#REF!,#REF!,#REF!,#REF!,#REF!,#REF!,#REF!,#REF!,#REF!</definedName>
    <definedName name="E_ALL_KEYWORDS_TYPE_Vector_ISSR_208010473">#REF!,#REF!,#REF!,#REF!,#REF!,#REF!,#REF!,#REF!,#REF!,#REF!,#REF!,#REF!,#REF!,#REF!,#REF!</definedName>
    <definedName name="E_ALL_LNKD" localSheetId="4">#REF!</definedName>
    <definedName name="E_ALL_LNKD" localSheetId="3">#REF!</definedName>
    <definedName name="E_ALL_LNKD">#REF!</definedName>
    <definedName name="E_ALL_SECTION_KEYWORDS_EQTY_200013536_1314" localSheetId="4">#REF!</definedName>
    <definedName name="E_ALL_SECTION_KEYWORDS_EQTY_200013536_1314" localSheetId="3">#REF!</definedName>
    <definedName name="E_ALL_SECTION_KEYWORDS_EQTY_200013536_1314">#REF!</definedName>
    <definedName name="E_ALL_SECTION_KEYWORDS_EQTY_200013536_1319" localSheetId="4">#REF!</definedName>
    <definedName name="E_ALL_SECTION_KEYWORDS_EQTY_200013536_1319" localSheetId="3">#REF!</definedName>
    <definedName name="E_ALL_SECTION_KEYWORDS_EQTY_200013536_1319">#REF!</definedName>
    <definedName name="E_ALL_SECTION_KEYWORDS_EQTY_200013536_131E" localSheetId="4">#REF!</definedName>
    <definedName name="E_ALL_SECTION_KEYWORDS_EQTY_200013536_131E" localSheetId="3">#REF!</definedName>
    <definedName name="E_ALL_SECTION_KEYWORDS_EQTY_200013536_131E">#REF!</definedName>
    <definedName name="E_ALL_SECTION_KEYWORDS_EQTY_200013536_131O" localSheetId="4">#REF!</definedName>
    <definedName name="E_ALL_SECTION_KEYWORDS_EQTY_200013536_131O" localSheetId="3">#REF!</definedName>
    <definedName name="E_ALL_SECTION_KEYWORDS_EQTY_200013536_131O">#REF!</definedName>
    <definedName name="E_ALL_SECTION_KEYWORDS_EQTY_200013536_13A" localSheetId="4">#REF!</definedName>
    <definedName name="E_ALL_SECTION_KEYWORDS_EQTY_200013536_13A" localSheetId="3">#REF!</definedName>
    <definedName name="E_ALL_SECTION_KEYWORDS_EQTY_200013536_13A">#REF!</definedName>
    <definedName name="E_ALL_SECTION_KEYWORDS_EQTY_200013536_13K" localSheetId="4">#REF!</definedName>
    <definedName name="E_ALL_SECTION_KEYWORDS_EQTY_200013536_13K" localSheetId="3">#REF!</definedName>
    <definedName name="E_ALL_SECTION_KEYWORDS_EQTY_200013536_13K">#REF!</definedName>
    <definedName name="E_ALL_SECTION_KEYWORDS_EQTY_200013536_13U" localSheetId="4">#REF!</definedName>
    <definedName name="E_ALL_SECTION_KEYWORDS_EQTY_200013536_13U" localSheetId="3">#REF!</definedName>
    <definedName name="E_ALL_SECTION_KEYWORDS_EQTY_200013536_13U">#REF!</definedName>
    <definedName name="E_ALL_SECTION_KEYWORDS_EQTY_200013536_13V" localSheetId="4">#REF!</definedName>
    <definedName name="E_ALL_SECTION_KEYWORDS_EQTY_200013536_13V" localSheetId="3">#REF!</definedName>
    <definedName name="E_ALL_SECTION_KEYWORDS_EQTY_200013536_13V">#REF!</definedName>
    <definedName name="E_ALL_SECTION_KEYWORDS_EQTY_200013536_13W" localSheetId="4">#REF!</definedName>
    <definedName name="E_ALL_SECTION_KEYWORDS_EQTY_200013536_13W" localSheetId="3">#REF!</definedName>
    <definedName name="E_ALL_SECTION_KEYWORDS_EQTY_200013536_13W">#REF!</definedName>
    <definedName name="E_ALL_SECTION_KEYWORDS_EQTY_200013536_Reference_Data" localSheetId="4">#REF!</definedName>
    <definedName name="E_ALL_SECTION_KEYWORDS_EQTY_200013536_Reference_Data" localSheetId="3">#REF!</definedName>
    <definedName name="E_ALL_SECTION_KEYWORDS_EQTY_200013536_Reference_Data">#REF!</definedName>
    <definedName name="E_ALL_SECTION_KEYWORDS_ISSR_208010473_1314" localSheetId="4">#REF!</definedName>
    <definedName name="E_ALL_SECTION_KEYWORDS_ISSR_208010473_1314" localSheetId="3">#REF!</definedName>
    <definedName name="E_ALL_SECTION_KEYWORDS_ISSR_208010473_1314">#REF!</definedName>
    <definedName name="E_ALL_SECTION_KEYWORDS_ISSR_208010473_13168" localSheetId="4">#REF!</definedName>
    <definedName name="E_ALL_SECTION_KEYWORDS_ISSR_208010473_13168" localSheetId="3">#REF!</definedName>
    <definedName name="E_ALL_SECTION_KEYWORDS_ISSR_208010473_13168">#REF!</definedName>
    <definedName name="E_ALL_SECTION_KEYWORDS_ISSR_208010473_1316T" localSheetId="4">#REF!</definedName>
    <definedName name="E_ALL_SECTION_KEYWORDS_ISSR_208010473_1316T" localSheetId="3">#REF!</definedName>
    <definedName name="E_ALL_SECTION_KEYWORDS_ISSR_208010473_1316T">#REF!</definedName>
    <definedName name="E_ALL_SECTION_KEYWORDS_ISSR_208010473_1316U" localSheetId="4">#REF!</definedName>
    <definedName name="E_ALL_SECTION_KEYWORDS_ISSR_208010473_1316U" localSheetId="3">#REF!</definedName>
    <definedName name="E_ALL_SECTION_KEYWORDS_ISSR_208010473_1316U">#REF!</definedName>
    <definedName name="E_ALL_SECTION_KEYWORDS_ISSR_208010473_1319" localSheetId="4">#REF!</definedName>
    <definedName name="E_ALL_SECTION_KEYWORDS_ISSR_208010473_1319" localSheetId="3">#REF!</definedName>
    <definedName name="E_ALL_SECTION_KEYWORDS_ISSR_208010473_1319">#REF!</definedName>
    <definedName name="E_ALL_SECTION_KEYWORDS_ISSR_208010473_131E" localSheetId="4">#REF!</definedName>
    <definedName name="E_ALL_SECTION_KEYWORDS_ISSR_208010473_131E" localSheetId="3">#REF!</definedName>
    <definedName name="E_ALL_SECTION_KEYWORDS_ISSR_208010473_131E">#REF!</definedName>
    <definedName name="E_ALL_SECTION_KEYWORDS_ISSR_208010473_131J" localSheetId="4">#REF!</definedName>
    <definedName name="E_ALL_SECTION_KEYWORDS_ISSR_208010473_131J" localSheetId="3">#REF!</definedName>
    <definedName name="E_ALL_SECTION_KEYWORDS_ISSR_208010473_131J">#REF!</definedName>
    <definedName name="E_ALL_SECTION_KEYWORDS_ISSR_208010473_131O" localSheetId="4">#REF!</definedName>
    <definedName name="E_ALL_SECTION_KEYWORDS_ISSR_208010473_131O" localSheetId="3">#REF!</definedName>
    <definedName name="E_ALL_SECTION_KEYWORDS_ISSR_208010473_131O">#REF!</definedName>
    <definedName name="E_ALL_SECTION_KEYWORDS_ISSR_208010473_13A" localSheetId="4">#REF!</definedName>
    <definedName name="E_ALL_SECTION_KEYWORDS_ISSR_208010473_13A" localSheetId="3">#REF!</definedName>
    <definedName name="E_ALL_SECTION_KEYWORDS_ISSR_208010473_13A">#REF!</definedName>
    <definedName name="E_ALL_SECTION_KEYWORDS_ISSR_208010473_13U" localSheetId="4">#REF!</definedName>
    <definedName name="E_ALL_SECTION_KEYWORDS_ISSR_208010473_13U" localSheetId="3">#REF!</definedName>
    <definedName name="E_ALL_SECTION_KEYWORDS_ISSR_208010473_13U">#REF!</definedName>
    <definedName name="E_ALL_SECTION_KEYWORDS_ISSR_208010473_13V" localSheetId="4">#REF!</definedName>
    <definedName name="E_ALL_SECTION_KEYWORDS_ISSR_208010473_13V" localSheetId="3">#REF!</definedName>
    <definedName name="E_ALL_SECTION_KEYWORDS_ISSR_208010473_13V">#REF!</definedName>
    <definedName name="E_ALL_SECTION_KEYWORDS_ISSR_208010473_Reference_Data" localSheetId="4">#REF!</definedName>
    <definedName name="E_ALL_SECTION_KEYWORDS_ISSR_208010473_Reference_Data" localSheetId="3">#REF!</definedName>
    <definedName name="E_ALL_SECTION_KEYWORDS_ISSR_208010473_Reference_Data">#REF!</definedName>
    <definedName name="E_ALL_SECTIONS_EQTY_200013536" localSheetId="4">#REF!,#REF!,#REF!,#REF!,#REF!,#REF!,#REF!,#REF!,#REF!,#REF!</definedName>
    <definedName name="E_ALL_SECTIONS_EQTY_200013536" localSheetId="3">#REF!,#REF!,#REF!,#REF!,#REF!,#REF!,#REF!,#REF!,#REF!,#REF!</definedName>
    <definedName name="E_ALL_SECTIONS_EQTY_200013536">#REF!,#REF!,#REF!,#REF!,#REF!,#REF!,#REF!,#REF!,#REF!,#REF!</definedName>
    <definedName name="E_ALL_SECTIONS_ISSR_208010473" localSheetId="4">#REF!,#REF!,#REF!,#REF!,#REF!,#REF!,#REF!,#REF!,#REF!,#REF!,#REF!</definedName>
    <definedName name="E_ALL_SECTIONS_ISSR_208010473" localSheetId="3">#REF!,#REF!,#REF!,#REF!,#REF!,#REF!,#REF!,#REF!,#REF!,#REF!,#REF!</definedName>
    <definedName name="E_ALL_SECTIONS_ISSR_208010473">#REF!,#REF!,#REF!,#REF!,#REF!,#REF!,#REF!,#REF!,#REF!,#REF!,#REF!</definedName>
    <definedName name="E_CURRENCY_EQTY_200013536_PRI" localSheetId="4">#REF!</definedName>
    <definedName name="E_CURRENCY_EQTY_200013536_PRI" localSheetId="3">#REF!</definedName>
    <definedName name="E_CURRENCY_EQTY_200013536_PRI">#REF!</definedName>
    <definedName name="E_CURRENCY_EQTY_200013536_PUB" localSheetId="4">#REF!</definedName>
    <definedName name="E_CURRENCY_EQTY_200013536_PUB" localSheetId="3">#REF!</definedName>
    <definedName name="E_CURRENCY_EQTY_200013536_PUB">#REF!</definedName>
    <definedName name="E_CURRENCY_EQTY_200013536_REP" localSheetId="4">#REF!</definedName>
    <definedName name="E_CURRENCY_EQTY_200013536_REP" localSheetId="3">#REF!</definedName>
    <definedName name="E_CURRENCY_EQTY_200013536_REP">#REF!</definedName>
    <definedName name="E_CURRENCY_ISSR_208010473_REP" localSheetId="4">#REF!</definedName>
    <definedName name="E_CURRENCY_ISSR_208010473_REP" localSheetId="3">#REF!</definedName>
    <definedName name="E_CURRENCY_ISSR_208010473_REP">#REF!</definedName>
    <definedName name="E_KEYWORD_EQTY_200013536_AMER_CONVICTION" localSheetId="4">#REF!</definedName>
    <definedName name="E_KEYWORD_EQTY_200013536_AMER_CONVICTION" localSheetId="3">#REF!</definedName>
    <definedName name="E_KEYWORD_EQTY_200013536_AMER_CONVICTION">#REF!</definedName>
    <definedName name="E_KEYWORD_EQTY_200013536_AMER_LIST" localSheetId="4">#REF!</definedName>
    <definedName name="E_KEYWORD_EQTY_200013536_AMER_LIST" localSheetId="3">#REF!</definedName>
    <definedName name="E_KEYWORD_EQTY_200013536_AMER_LIST">#REF!</definedName>
    <definedName name="E_KEYWORD_EQTY_200013536_BETA_ANALYST" localSheetId="4">#REF!</definedName>
    <definedName name="E_KEYWORD_EQTY_200013536_BETA_ANALYST" localSheetId="3">#REF!</definedName>
    <definedName name="E_KEYWORD_EQTY_200013536_BETA_ANALYST">#REF!</definedName>
    <definedName name="E_KEYWORD_EQTY_200013536_BVPS" localSheetId="4">#REF!</definedName>
    <definedName name="E_KEYWORD_EQTY_200013536_BVPS" localSheetId="3">#REF!</definedName>
    <definedName name="E_KEYWORD_EQTY_200013536_BVPS">#REF!</definedName>
    <definedName name="E_KEYWORD_EQTY_200013536_BVPS_PUB" localSheetId="4">#REF!</definedName>
    <definedName name="E_KEYWORD_EQTY_200013536_BVPS_PUB" localSheetId="3">#REF!</definedName>
    <definedName name="E_KEYWORD_EQTY_200013536_BVPS_PUB">#REF!</definedName>
    <definedName name="E_KEYWORD_EQTY_200013536_CEEE_EPS" localSheetId="4">#REF!</definedName>
    <definedName name="E_KEYWORD_EQTY_200013536_CEEE_EPS" localSheetId="3">#REF!</definedName>
    <definedName name="E_KEYWORD_EQTY_200013536_CEEE_EPS">#REF!</definedName>
    <definedName name="E_KEYWORD_EQTY_200013536_CF_NI_PRE_PREF" localSheetId="4">#REF!</definedName>
    <definedName name="E_KEYWORD_EQTY_200013536_CF_NI_PRE_PREF" localSheetId="3">#REF!</definedName>
    <definedName name="E_KEYWORD_EQTY_200013536_CF_NI_PRE_PREF">#REF!</definedName>
    <definedName name="E_KEYWORD_EQTY_200013536_COMMON_DIV_PAID" localSheetId="4">#REF!</definedName>
    <definedName name="E_KEYWORD_EQTY_200013536_COMMON_DIV_PAID" localSheetId="3">#REF!</definedName>
    <definedName name="E_KEYWORD_EQTY_200013536_COMMON_DIV_PAID">#REF!</definedName>
    <definedName name="E_KEYWORD_EQTY_200013536_CURRENCY_ISO" localSheetId="4">#REF!</definedName>
    <definedName name="E_KEYWORD_EQTY_200013536_CURRENCY_ISO" localSheetId="3">#REF!</definedName>
    <definedName name="E_KEYWORD_EQTY_200013536_CURRENCY_ISO">#REF!</definedName>
    <definedName name="E_KEYWORD_EQTY_200013536_DILUTE_SHARES" localSheetId="4">#REF!</definedName>
    <definedName name="E_KEYWORD_EQTY_200013536_DILUTE_SHARES" localSheetId="3">#REF!</definedName>
    <definedName name="E_KEYWORD_EQTY_200013536_DILUTE_SHARES">#REF!</definedName>
    <definedName name="E_KEYWORD_EQTY_200013536_DPS" localSheetId="4">#REF!</definedName>
    <definedName name="E_KEYWORD_EQTY_200013536_DPS" localSheetId="3">#REF!</definedName>
    <definedName name="E_KEYWORD_EQTY_200013536_DPS">#REF!</definedName>
    <definedName name="E_KEYWORD_EQTY_200013536_DPS_PUB" localSheetId="4">#REF!</definedName>
    <definedName name="E_KEYWORD_EQTY_200013536_DPS_PUB" localSheetId="3">#REF!</definedName>
    <definedName name="E_KEYWORD_EQTY_200013536_DPS_PUB">#REF!</definedName>
    <definedName name="E_KEYWORD_EQTY_200013536_EBIT_PUB" localSheetId="4">#REF!</definedName>
    <definedName name="E_KEYWORD_EQTY_200013536_EBIT_PUB" localSheetId="3">#REF!</definedName>
    <definedName name="E_KEYWORD_EQTY_200013536_EBIT_PUB">#REF!</definedName>
    <definedName name="E_KEYWORD_EQTY_200013536_EBITDA_PUB" localSheetId="4">#REF!</definedName>
    <definedName name="E_KEYWORD_EQTY_200013536_EBITDA_PUB" localSheetId="3">#REF!</definedName>
    <definedName name="E_KEYWORD_EQTY_200013536_EBITDA_PUB">#REF!</definedName>
    <definedName name="E_KEYWORD_EQTY_200013536_EPS" localSheetId="4">#REF!</definedName>
    <definedName name="E_KEYWORD_EQTY_200013536_EPS" localSheetId="3">#REF!</definedName>
    <definedName name="E_KEYWORD_EQTY_200013536_EPS">#REF!</definedName>
    <definedName name="E_KEYWORD_EQTY_200013536_EPS_EX_ESO_B" localSheetId="4">#REF!</definedName>
    <definedName name="E_KEYWORD_EQTY_200013536_EPS_EX_ESO_B" localSheetId="3">#REF!</definedName>
    <definedName name="E_KEYWORD_EQTY_200013536_EPS_EX_ESO_B">#REF!</definedName>
    <definedName name="E_KEYWORD_EQTY_200013536_EPS_EX_ESO_D" localSheetId="4">#REF!</definedName>
    <definedName name="E_KEYWORD_EQTY_200013536_EPS_EX_ESO_D" localSheetId="3">#REF!</definedName>
    <definedName name="E_KEYWORD_EQTY_200013536_EPS_EX_ESO_D">#REF!</definedName>
    <definedName name="E_KEYWORD_EQTY_200013536_EPS_FUL_DIL" localSheetId="4">#REF!</definedName>
    <definedName name="E_KEYWORD_EQTY_200013536_EPS_FUL_DIL" localSheetId="3">#REF!</definedName>
    <definedName name="E_KEYWORD_EQTY_200013536_EPS_FUL_DIL">#REF!</definedName>
    <definedName name="E_KEYWORD_EQTY_200013536_EPS_POST_BASIC" localSheetId="4">#REF!</definedName>
    <definedName name="E_KEYWORD_EQTY_200013536_EPS_POST_BASIC" localSheetId="3">#REF!</definedName>
    <definedName name="E_KEYWORD_EQTY_200013536_EPS_POST_BASIC">#REF!</definedName>
    <definedName name="E_KEYWORD_EQTY_200013536_EPS_PUB" localSheetId="4">#REF!</definedName>
    <definedName name="E_KEYWORD_EQTY_200013536_EPS_PUB" localSheetId="3">#REF!</definedName>
    <definedName name="E_KEYWORD_EQTY_200013536_EPS_PUB">#REF!</definedName>
    <definedName name="E_KEYWORD_EQTY_200013536_EPS_PUB_EX_ESO" localSheetId="4">#REF!</definedName>
    <definedName name="E_KEYWORD_EQTY_200013536_EPS_PUB_EX_ESO" localSheetId="3">#REF!</definedName>
    <definedName name="E_KEYWORD_EQTY_200013536_EPS_PUB_EX_ESO">#REF!</definedName>
    <definedName name="E_KEYWORD_EQTY_200013536_EQ_PUB" localSheetId="4">#REF!</definedName>
    <definedName name="E_KEYWORD_EQTY_200013536_EQ_PUB" localSheetId="3">#REF!</definedName>
    <definedName name="E_KEYWORD_EQTY_200013536_EQ_PUB">#REF!</definedName>
    <definedName name="E_KEYWORD_EQTY_200013536_ESO_POST_TAX" localSheetId="4">#REF!</definedName>
    <definedName name="E_KEYWORD_EQTY_200013536_ESO_POST_TAX" localSheetId="3">#REF!</definedName>
    <definedName name="E_KEYWORD_EQTY_200013536_ESO_POST_TAX">#REF!</definedName>
    <definedName name="E_KEYWORD_EQTY_200013536_ESO_YEAR" localSheetId="4">#REF!</definedName>
    <definedName name="E_KEYWORD_EQTY_200013536_ESO_YEAR" localSheetId="3">#REF!</definedName>
    <definedName name="E_KEYWORD_EQTY_200013536_ESO_YEAR">#REF!</definedName>
    <definedName name="E_KEYWORD_EQTY_200013536_EV_ADJ_PUB" localSheetId="4">#REF!</definedName>
    <definedName name="E_KEYWORD_EQTY_200013536_EV_ADJ_PUB" localSheetId="3">#REF!</definedName>
    <definedName name="E_KEYWORD_EQTY_200013536_EV_ADJ_PUB">#REF!</definedName>
    <definedName name="E_KEYWORD_EQTY_200013536_FREE_FLOAT" localSheetId="4">#REF!</definedName>
    <definedName name="E_KEYWORD_EQTY_200013536_FREE_FLOAT" localSheetId="3">#REF!</definedName>
    <definedName name="E_KEYWORD_EQTY_200013536_FREE_FLOAT">#REF!</definedName>
    <definedName name="E_KEYWORD_EQTY_200013536_FULLY_DIL_EPS" localSheetId="4">#REF!</definedName>
    <definedName name="E_KEYWORD_EQTY_200013536_FULLY_DIL_EPS" localSheetId="3">#REF!</definedName>
    <definedName name="E_KEYWORD_EQTY_200013536_FULLY_DIL_EPS">#REF!</definedName>
    <definedName name="E_KEYWORD_EQTY_200013536_FV_GRANT" localSheetId="4">#REF!</definedName>
    <definedName name="E_KEYWORD_EQTY_200013536_FV_GRANT" localSheetId="3">#REF!</definedName>
    <definedName name="E_KEYWORD_EQTY_200013536_FV_GRANT">#REF!</definedName>
    <definedName name="E_KEYWORD_EQTY_200013536_INC_MINORITY" localSheetId="4">#REF!</definedName>
    <definedName name="E_KEYWORD_EQTY_200013536_INC_MINORITY" localSheetId="3">#REF!</definedName>
    <definedName name="E_KEYWORD_EQTY_200013536_INC_MINORITY">#REF!</definedName>
    <definedName name="E_KEYWORD_EQTY_200013536_Interim_Type" localSheetId="4">#REF!</definedName>
    <definedName name="E_KEYWORD_EQTY_200013536_Interim_Type" localSheetId="3">#REF!</definedName>
    <definedName name="E_KEYWORD_EQTY_200013536_Interim_Type">#REF!</definedName>
    <definedName name="E_KEYWORD_EQTY_200013536_LEGAL_RATING" localSheetId="4">#REF!</definedName>
    <definedName name="E_KEYWORD_EQTY_200013536_LEGAL_RATING" localSheetId="3">#REF!</definedName>
    <definedName name="E_KEYWORD_EQTY_200013536_LEGAL_RATING">#REF!</definedName>
    <definedName name="E_KEYWORD_EQTY_200013536_MARGIN_TAX_RATE" localSheetId="4">#REF!</definedName>
    <definedName name="E_KEYWORD_EQTY_200013536_MARGIN_TAX_RATE" localSheetId="3">#REF!</definedName>
    <definedName name="E_KEYWORD_EQTY_200013536_MARGIN_TAX_RATE">#REF!</definedName>
    <definedName name="E_KEYWORD_EQTY_200013536_MKT_EQ_RISK_PREM" localSheetId="4">#REF!</definedName>
    <definedName name="E_KEYWORD_EQTY_200013536_MKT_EQ_RISK_PREM" localSheetId="3">#REF!</definedName>
    <definedName name="E_KEYWORD_EQTY_200013536_MKT_EQ_RISK_PREM">#REF!</definedName>
    <definedName name="E_KEYWORD_EQTY_200013536_NET_DEBT_PUB" localSheetId="4">#REF!</definedName>
    <definedName name="E_KEYWORD_EQTY_200013536_NET_DEBT_PUB" localSheetId="3">#REF!</definedName>
    <definedName name="E_KEYWORD_EQTY_200013536_NET_DEBT_PUB">#REF!</definedName>
    <definedName name="E_KEYWORD_EQTY_200013536_NET_EARNING" localSheetId="4">#REF!</definedName>
    <definedName name="E_KEYWORD_EQTY_200013536_NET_EARNING" localSheetId="3">#REF!</definedName>
    <definedName name="E_KEYWORD_EQTY_200013536_NET_EARNING">#REF!</definedName>
    <definedName name="E_KEYWORD_EQTY_200013536_NET_INC" localSheetId="4">#REF!</definedName>
    <definedName name="E_KEYWORD_EQTY_200013536_NET_INC" localSheetId="3">#REF!</definedName>
    <definedName name="E_KEYWORD_EQTY_200013536_NET_INC">#REF!</definedName>
    <definedName name="E_KEYWORD_EQTY_200013536_NI_PRE_PREF" localSheetId="4">#REF!</definedName>
    <definedName name="E_KEYWORD_EQTY_200013536_NI_PRE_PREF" localSheetId="3">#REF!</definedName>
    <definedName name="E_KEYWORD_EQTY_200013536_NI_PRE_PREF">#REF!</definedName>
    <definedName name="E_KEYWORD_EQTY_200013536_NI_PUB" localSheetId="4">#REF!</definedName>
    <definedName name="E_KEYWORD_EQTY_200013536_NI_PUB" localSheetId="3">#REF!</definedName>
    <definedName name="E_KEYWORD_EQTY_200013536_NI_PUB">#REF!</definedName>
    <definedName name="E_KEYWORD_EQTY_200013536_NON_OP_ADD" localSheetId="4">#REF!</definedName>
    <definedName name="E_KEYWORD_EQTY_200013536_NON_OP_ADD" localSheetId="3">#REF!</definedName>
    <definedName name="E_KEYWORD_EQTY_200013536_NON_OP_ADD">#REF!</definedName>
    <definedName name="E_KEYWORD_EQTY_200013536_NUM_SH" localSheetId="4">#REF!</definedName>
    <definedName name="E_KEYWORD_EQTY_200013536_NUM_SH" localSheetId="3">#REF!</definedName>
    <definedName name="E_KEYWORD_EQTY_200013536_NUM_SH">#REF!</definedName>
    <definedName name="E_KEYWORD_EQTY_200013536_PREF_DIV" localSheetId="4">#REF!</definedName>
    <definedName name="E_KEYWORD_EQTY_200013536_PREF_DIV" localSheetId="3">#REF!</definedName>
    <definedName name="E_KEYWORD_EQTY_200013536_PREF_DIV">#REF!</definedName>
    <definedName name="E_KEYWORD_EQTY_200013536_PRICE_CURRENCY_ISO" localSheetId="4">#REF!</definedName>
    <definedName name="E_KEYWORD_EQTY_200013536_PRICE_CURRENCY_ISO" localSheetId="3">#REF!</definedName>
    <definedName name="E_KEYWORD_EQTY_200013536_PRICE_CURRENCY_ISO">#REF!</definedName>
    <definedName name="E_KEYWORD_EQTY_200013536_PROV_INC_TAX" localSheetId="4">#REF!</definedName>
    <definedName name="E_KEYWORD_EQTY_200013536_PROV_INC_TAX" localSheetId="3">#REF!</definedName>
    <definedName name="E_KEYWORD_EQTY_200013536_PROV_INC_TAX">#REF!</definedName>
    <definedName name="E_KEYWORD_EQTY_200013536_PTP_PUB" localSheetId="4">#REF!</definedName>
    <definedName name="E_KEYWORD_EQTY_200013536_PTP_PUB" localSheetId="3">#REF!</definedName>
    <definedName name="E_KEYWORD_EQTY_200013536_PTP_PUB">#REF!</definedName>
    <definedName name="E_KEYWORD_EQTY_200013536_PUB_CURRENCY_ISO" localSheetId="4">#REF!</definedName>
    <definedName name="E_KEYWORD_EQTY_200013536_PUB_CURRENCY_ISO" localSheetId="3">#REF!</definedName>
    <definedName name="E_KEYWORD_EQTY_200013536_PUB_CURRENCY_ISO">#REF!</definedName>
    <definedName name="E_KEYWORD_EQTY_200013536_REPUR_ACTUAL" localSheetId="4">#REF!</definedName>
    <definedName name="E_KEYWORD_EQTY_200013536_REPUR_ACTUAL" localSheetId="3">#REF!</definedName>
    <definedName name="E_KEYWORD_EQTY_200013536_REPUR_ACTUAL">#REF!</definedName>
    <definedName name="E_KEYWORD_EQTY_200013536_REPUR_REMAINING" localSheetId="4">#REF!</definedName>
    <definedName name="E_KEYWORD_EQTY_200013536_REPUR_REMAINING" localSheetId="3">#REF!</definedName>
    <definedName name="E_KEYWORD_EQTY_200013536_REPUR_REMAINING">#REF!</definedName>
    <definedName name="E_KEYWORD_EQTY_200013536_REPUR_SUSPENDED" localSheetId="4">#REF!</definedName>
    <definedName name="E_KEYWORD_EQTY_200013536_REPUR_SUSPENDED" localSheetId="3">#REF!</definedName>
    <definedName name="E_KEYWORD_EQTY_200013536_REPUR_SUSPENDED">#REF!</definedName>
    <definedName name="E_KEYWORD_EQTY_200013536_REPUR_TOT_AUTH" localSheetId="4">#REF!</definedName>
    <definedName name="E_KEYWORD_EQTY_200013536_REPUR_TOT_AUTH" localSheetId="3">#REF!</definedName>
    <definedName name="E_KEYWORD_EQTY_200013536_REPUR_TOT_AUTH">#REF!</definedName>
    <definedName name="E_KEYWORD_EQTY_200013536_REVS_PUB" localSheetId="4">#REF!</definedName>
    <definedName name="E_KEYWORD_EQTY_200013536_REVS_PUB" localSheetId="3">#REF!</definedName>
    <definedName name="E_KEYWORD_EQTY_200013536_REVS_PUB">#REF!</definedName>
    <definedName name="E_KEYWORD_EQTY_200013536_RISK_FR_RATE" localSheetId="4">#REF!</definedName>
    <definedName name="E_KEYWORD_EQTY_200013536_RISK_FR_RATE" localSheetId="3">#REF!</definedName>
    <definedName name="E_KEYWORD_EQTY_200013536_RISK_FR_RATE">#REF!</definedName>
    <definedName name="E_KEYWORD_EQTY_200013536_Security_Name" localSheetId="4">#REF!</definedName>
    <definedName name="E_KEYWORD_EQTY_200013536_Security_Name" localSheetId="3">#REF!</definedName>
    <definedName name="E_KEYWORD_EQTY_200013536_Security_Name">#REF!</definedName>
    <definedName name="E_KEYWORD_EQTY_200013536_SH" localSheetId="4">#REF!</definedName>
    <definedName name="E_KEYWORD_EQTY_200013536_SH" localSheetId="3">#REF!</definedName>
    <definedName name="E_KEYWORD_EQTY_200013536_SH">#REF!</definedName>
    <definedName name="E_KEYWORD_EQTY_200013536_TARGET_PRICE" localSheetId="4">#REF!</definedName>
    <definedName name="E_KEYWORD_EQTY_200013536_TARGET_PRICE" localSheetId="3">#REF!</definedName>
    <definedName name="E_KEYWORD_EQTY_200013536_TARGET_PRICE">#REF!</definedName>
    <definedName name="E_KEYWORD_EQTY_200013536_TAX_EXC" localSheetId="4">#REF!</definedName>
    <definedName name="E_KEYWORD_EQTY_200013536_TAX_EXC" localSheetId="3">#REF!</definedName>
    <definedName name="E_KEYWORD_EQTY_200013536_TAX_EXC">#REF!</definedName>
    <definedName name="E_KEYWORD_EQTY_200013536_Ticker" localSheetId="4">#REF!</definedName>
    <definedName name="E_KEYWORD_EQTY_200013536_Ticker" localSheetId="3">#REF!</definedName>
    <definedName name="E_KEYWORD_EQTY_200013536_Ticker">#REF!</definedName>
    <definedName name="E_KEYWORD_EQTY_200013536_TP_PERIOD" localSheetId="4">#REF!</definedName>
    <definedName name="E_KEYWORD_EQTY_200013536_TP_PERIOD" localSheetId="3">#REF!</definedName>
    <definedName name="E_KEYWORD_EQTY_200013536_TP_PERIOD">#REF!</definedName>
    <definedName name="E_KEYWORD_ISSR_208010473_ACC_AMORT" localSheetId="4">#REF!</definedName>
    <definedName name="E_KEYWORD_ISSR_208010473_ACC_AMORT" localSheetId="3">#REF!</definedName>
    <definedName name="E_KEYWORD_ISSR_208010473_ACC_AMORT">#REF!</definedName>
    <definedName name="E_KEYWORD_ISSR_208010473_ACC_DDA" localSheetId="4">#REF!</definedName>
    <definedName name="E_KEYWORD_ISSR_208010473_ACC_DDA" localSheetId="3">#REF!</definedName>
    <definedName name="E_KEYWORD_ISSR_208010473_ACC_DDA">#REF!</definedName>
    <definedName name="E_KEYWORD_ISSR_208010473_ACC_END_DATE" localSheetId="4">#REF!</definedName>
    <definedName name="E_KEYWORD_ISSR_208010473_ACC_END_DATE" localSheetId="3">#REF!</definedName>
    <definedName name="E_KEYWORD_ISSR_208010473_ACC_END_DATE">#REF!</definedName>
    <definedName name="E_KEYWORD_ISSR_208010473_ACC_PAY_GQ" localSheetId="4">#REF!</definedName>
    <definedName name="E_KEYWORD_ISSR_208010473_ACC_PAY_GQ" localSheetId="3">#REF!</definedName>
    <definedName name="E_KEYWORD_ISSR_208010473_ACC_PAY_GQ">#REF!</definedName>
    <definedName name="E_KEYWORD_ISSR_208010473_ACQ" localSheetId="4">#REF!</definedName>
    <definedName name="E_KEYWORD_ISSR_208010473_ACQ" localSheetId="3">#REF!</definedName>
    <definedName name="E_KEYWORD_ISSR_208010473_ACQ">#REF!</definedName>
    <definedName name="E_KEYWORD_ISSR_208010473_ADJ_UNF_PENS_GOOD" localSheetId="4">#REF!</definedName>
    <definedName name="E_KEYWORD_ISSR_208010473_ADJ_UNF_PENS_GOOD" localSheetId="3">#REF!</definedName>
    <definedName name="E_KEYWORD_ISSR_208010473_ADJ_UNF_PENS_GOOD">#REF!</definedName>
    <definedName name="E_KEYWORD_ISSR_208010473_ASSOC_JV_ADDBK" localSheetId="4">#REF!</definedName>
    <definedName name="E_KEYWORD_ISSR_208010473_ASSOC_JV_ADDBK" localSheetId="3">#REF!</definedName>
    <definedName name="E_KEYWORD_ISSR_208010473_ASSOC_JV_ADDBK">#REF!</definedName>
    <definedName name="E_KEYWORD_ISSR_208010473_ASSOCIATE" localSheetId="4">#REF!</definedName>
    <definedName name="E_KEYWORD_ISSR_208010473_ASSOCIATE" localSheetId="3">#REF!</definedName>
    <definedName name="E_KEYWORD_ISSR_208010473_ASSOCIATE">#REF!</definedName>
    <definedName name="E_KEYWORD_ISSR_208010473_ASSOCIATE_OP" localSheetId="4">#REF!</definedName>
    <definedName name="E_KEYWORD_ISSR_208010473_ASSOCIATE_OP" localSheetId="3">#REF!</definedName>
    <definedName name="E_KEYWORD_ISSR_208010473_ASSOCIATE_OP">#REF!</definedName>
    <definedName name="E_KEYWORD_ISSR_208010473_BAL_MINO_INT" localSheetId="4">#REF!</definedName>
    <definedName name="E_KEYWORD_ISSR_208010473_BAL_MINO_INT" localSheetId="3">#REF!</definedName>
    <definedName name="E_KEYWORD_ISSR_208010473_BAL_MINO_INT">#REF!</definedName>
    <definedName name="E_KEYWORD_ISSR_208010473_CAP_LEASES" localSheetId="4">#REF!</definedName>
    <definedName name="E_KEYWORD_ISSR_208010473_CAP_LEASES" localSheetId="3">#REF!</definedName>
    <definedName name="E_KEYWORD_ISSR_208010473_CAP_LEASES">#REF!</definedName>
    <definedName name="E_KEYWORD_ISSR_208010473_CAPEX" localSheetId="4">#REF!</definedName>
    <definedName name="E_KEYWORD_ISSR_208010473_CAPEX" localSheetId="3">#REF!</definedName>
    <definedName name="E_KEYWORD_ISSR_208010473_CAPEX">#REF!</definedName>
    <definedName name="E_KEYWORD_ISSR_208010473_CAPEX_EXPANSION" localSheetId="4">#REF!</definedName>
    <definedName name="E_KEYWORD_ISSR_208010473_CAPEX_EXPANSION" localSheetId="3">#REF!</definedName>
    <definedName name="E_KEYWORD_ISSR_208010473_CAPEX_EXPANSION">#REF!</definedName>
    <definedName name="E_KEYWORD_ISSR_208010473_CAPEX_MAINTENANCE" localSheetId="4">#REF!</definedName>
    <definedName name="E_KEYWORD_ISSR_208010473_CAPEX_MAINTENANCE" localSheetId="3">#REF!</definedName>
    <definedName name="E_KEYWORD_ISSR_208010473_CAPEX_MAINTENANCE">#REF!</definedName>
    <definedName name="E_KEYWORD_ISSR_208010473_CASH_EQ" localSheetId="4">#REF!</definedName>
    <definedName name="E_KEYWORD_ISSR_208010473_CASH_EQ" localSheetId="3">#REF!</definedName>
    <definedName name="E_KEYWORD_ISSR_208010473_CASH_EQ">#REF!</definedName>
    <definedName name="E_KEYWORD_ISSR_208010473_CASH_INT_EXP" localSheetId="4">#REF!</definedName>
    <definedName name="E_KEYWORD_ISSR_208010473_CASH_INT_EXP" localSheetId="3">#REF!</definedName>
    <definedName name="E_KEYWORD_ISSR_208010473_CASH_INT_EXP">#REF!</definedName>
    <definedName name="E_KEYWORD_ISSR_208010473_CASH_PCT_OS_US" localSheetId="4">#REF!</definedName>
    <definedName name="E_KEYWORD_ISSR_208010473_CASH_PCT_OS_US" localSheetId="3">#REF!</definedName>
    <definedName name="E_KEYWORD_ISSR_208010473_CASH_PCT_OS_US">#REF!</definedName>
    <definedName name="E_KEYWORD_ISSR_208010473_CASH_TAX_EXP" localSheetId="4">#REF!</definedName>
    <definedName name="E_KEYWORD_ISSR_208010473_CASH_TAX_EXP" localSheetId="3">#REF!</definedName>
    <definedName name="E_KEYWORD_ISSR_208010473_CASH_TAX_EXP">#REF!</definedName>
    <definedName name="E_KEYWORD_ISSR_208010473_CF_FIN" localSheetId="4">#REF!</definedName>
    <definedName name="E_KEYWORD_ISSR_208010473_CF_FIN" localSheetId="3">#REF!</definedName>
    <definedName name="E_KEYWORD_ISSR_208010473_CF_FIN">#REF!</definedName>
    <definedName name="E_KEYWORD_ISSR_208010473_CF_INC_MINORITY" localSheetId="4">#REF!</definedName>
    <definedName name="E_KEYWORD_ISSR_208010473_CF_INC_MINORITY" localSheetId="3">#REF!</definedName>
    <definedName name="E_KEYWORD_ISSR_208010473_CF_INC_MINORITY">#REF!</definedName>
    <definedName name="E_KEYWORD_ISSR_208010473_CF_INV" localSheetId="4">#REF!</definedName>
    <definedName name="E_KEYWORD_ISSR_208010473_CF_INV" localSheetId="3">#REF!</definedName>
    <definedName name="E_KEYWORD_ISSR_208010473_CF_INV">#REF!</definedName>
    <definedName name="E_KEYWORD_ISSR_208010473_CF_OPS" localSheetId="4">#REF!</definedName>
    <definedName name="E_KEYWORD_ISSR_208010473_CF_OPS" localSheetId="3">#REF!</definedName>
    <definedName name="E_KEYWORD_ISSR_208010473_CF_OPS">#REF!</definedName>
    <definedName name="E_KEYWORD_ISSR_208010473_CHG_LT_DEBT" localSheetId="4">#REF!</definedName>
    <definedName name="E_KEYWORD_ISSR_208010473_CHG_LT_DEBT" localSheetId="3">#REF!</definedName>
    <definedName name="E_KEYWORD_ISSR_208010473_CHG_LT_DEBT">#REF!</definedName>
    <definedName name="E_KEYWORD_ISSR_208010473_CO_BOR_MARGIN" localSheetId="4">#REF!</definedName>
    <definedName name="E_KEYWORD_ISSR_208010473_CO_BOR_MARGIN" localSheetId="3">#REF!</definedName>
    <definedName name="E_KEYWORD_ISSR_208010473_CO_BOR_MARGIN">#REF!</definedName>
    <definedName name="E_KEYWORD_ISSR_208010473_COST_GD_SD" localSheetId="4">#REF!</definedName>
    <definedName name="E_KEYWORD_ISSR_208010473_COST_GD_SD" localSheetId="3">#REF!</definedName>
    <definedName name="E_KEYWORD_ISSR_208010473_COST_GD_SD">#REF!</definedName>
    <definedName name="E_KEYWORD_ISSR_208010473_CUR_ASS" localSheetId="4">#REF!</definedName>
    <definedName name="E_KEYWORD_ISSR_208010473_CUR_ASS" localSheetId="3">#REF!</definedName>
    <definedName name="E_KEYWORD_ISSR_208010473_CUR_ASS">#REF!</definedName>
    <definedName name="E_KEYWORD_ISSR_208010473_CURRENCY_ISO" localSheetId="4">#REF!</definedName>
    <definedName name="E_KEYWORD_ISSR_208010473_CURRENCY_ISO" localSheetId="3">#REF!</definedName>
    <definedName name="E_KEYWORD_ISSR_208010473_CURRENCY_ISO">#REF!</definedName>
    <definedName name="E_KEYWORD_ISSR_208010473_DEBTORS" localSheetId="4">#REF!</definedName>
    <definedName name="E_KEYWORD_ISSR_208010473_DEBTORS" localSheetId="3">#REF!</definedName>
    <definedName name="E_KEYWORD_ISSR_208010473_DEBTORS">#REF!</definedName>
    <definedName name="E_KEYWORD_ISSR_208010473_DEF_INC_TAX" localSheetId="4">#REF!</definedName>
    <definedName name="E_KEYWORD_ISSR_208010473_DEF_INC_TAX" localSheetId="3">#REF!</definedName>
    <definedName name="E_KEYWORD_ISSR_208010473_DEF_INC_TAX">#REF!</definedName>
    <definedName name="E_KEYWORD_ISSR_208010473_DEPR_AMORT" localSheetId="4">#REF!</definedName>
    <definedName name="E_KEYWORD_ISSR_208010473_DEPR_AMORT" localSheetId="3">#REF!</definedName>
    <definedName name="E_KEYWORD_ISSR_208010473_DEPR_AMORT">#REF!</definedName>
    <definedName name="E_KEYWORD_ISSR_208010473_DEPREC" localSheetId="4">#REF!</definedName>
    <definedName name="E_KEYWORD_ISSR_208010473_DEPREC" localSheetId="3">#REF!</definedName>
    <definedName name="E_KEYWORD_ISSR_208010473_DEPREC">#REF!</definedName>
    <definedName name="E_KEYWORD_ISSR_208010473_DIV_PAID" localSheetId="4">#REF!</definedName>
    <definedName name="E_KEYWORD_ISSR_208010473_DIV_PAID" localSheetId="3">#REF!</definedName>
    <definedName name="E_KEYWORD_ISSR_208010473_DIV_PAID">#REF!</definedName>
    <definedName name="E_KEYWORD_ISSR_208010473_DIVDS_ASSOC_JV" localSheetId="4">#REF!</definedName>
    <definedName name="E_KEYWORD_ISSR_208010473_DIVDS_ASSOC_JV" localSheetId="3">#REF!</definedName>
    <definedName name="E_KEYWORD_ISSR_208010473_DIVDS_ASSOC_JV">#REF!</definedName>
    <definedName name="E_KEYWORD_ISSR_208010473_DIVDS_PD_MINORITIES" localSheetId="4">#REF!</definedName>
    <definedName name="E_KEYWORD_ISSR_208010473_DIVDS_PD_MINORITIES" localSheetId="3">#REF!</definedName>
    <definedName name="E_KEYWORD_ISSR_208010473_DIVDS_PD_MINORITIES">#REF!</definedName>
    <definedName name="E_KEYWORD_ISSR_208010473_DIVEST" localSheetId="4">#REF!</definedName>
    <definedName name="E_KEYWORD_ISSR_208010473_DIVEST" localSheetId="3">#REF!</definedName>
    <definedName name="E_KEYWORD_ISSR_208010473_DIVEST">#REF!</definedName>
    <definedName name="E_KEYWORD_ISSR_208010473_EBIT" localSheetId="4">#REF!</definedName>
    <definedName name="E_KEYWORD_ISSR_208010473_EBIT" localSheetId="3">#REF!</definedName>
    <definedName name="E_KEYWORD_ISSR_208010473_EBIT">#REF!</definedName>
    <definedName name="E_KEYWORD_ISSR_208010473_EBIT_FIN_SEGMENT" localSheetId="4">#REF!</definedName>
    <definedName name="E_KEYWORD_ISSR_208010473_EBIT_FIN_SEGMENT" localSheetId="3">#REF!</definedName>
    <definedName name="E_KEYWORD_ISSR_208010473_EBIT_FIN_SEGMENT">#REF!</definedName>
    <definedName name="E_KEYWORD_ISSR_208010473_EBITDA_CALC" localSheetId="4">#REF!</definedName>
    <definedName name="E_KEYWORD_ISSR_208010473_EBITDA_CALC" localSheetId="3">#REF!</definedName>
    <definedName name="E_KEYWORD_ISSR_208010473_EBITDA_CALC">#REF!</definedName>
    <definedName name="E_KEYWORD_ISSR_208010473_EMPLOYEES" localSheetId="4">#REF!</definedName>
    <definedName name="E_KEYWORD_ISSR_208010473_EMPLOYEES" localSheetId="3">#REF!</definedName>
    <definedName name="E_KEYWORD_ISSR_208010473_EMPLOYEES">#REF!</definedName>
    <definedName name="E_KEYWORD_ISSR_208010473_EQ" localSheetId="4">#REF!</definedName>
    <definedName name="E_KEYWORD_ISSR_208010473_EQ" localSheetId="3">#REF!</definedName>
    <definedName name="E_KEYWORD_ISSR_208010473_EQ">#REF!</definedName>
    <definedName name="E_KEYWORD_ISSR_208010473_ESO_PRE_TAX" localSheetId="4">#REF!</definedName>
    <definedName name="E_KEYWORD_ISSR_208010473_ESO_PRE_TAX" localSheetId="3">#REF!</definedName>
    <definedName name="E_KEYWORD_ISSR_208010473_ESO_PRE_TAX">#REF!</definedName>
    <definedName name="E_KEYWORD_ISSR_208010473_EXP_OTH_COMMODITY" localSheetId="4">#REF!</definedName>
    <definedName name="E_KEYWORD_ISSR_208010473_EXP_OTH_COMMODITY" localSheetId="3">#REF!</definedName>
    <definedName name="E_KEYWORD_ISSR_208010473_EXP_OTH_COMMODITY">#REF!</definedName>
    <definedName name="E_KEYWORD_ISSR_208010473_EXP_OTH_COST" localSheetId="4">#REF!</definedName>
    <definedName name="E_KEYWORD_ISSR_208010473_EXP_OTH_COST" localSheetId="3">#REF!</definedName>
    <definedName name="E_KEYWORD_ISSR_208010473_EXP_OTH_COST">#REF!</definedName>
    <definedName name="E_KEYWORD_ISSR_208010473_FIX_ASS_INV" localSheetId="4">#REF!</definedName>
    <definedName name="E_KEYWORD_ISSR_208010473_FIX_ASS_INV" localSheetId="3">#REF!</definedName>
    <definedName name="E_KEYWORD_ISSR_208010473_FIX_ASS_INV">#REF!</definedName>
    <definedName name="E_KEYWORD_ISSR_208010473_GCI_INFL" localSheetId="4">#REF!</definedName>
    <definedName name="E_KEYWORD_ISSR_208010473_GCI_INFL" localSheetId="3">#REF!</definedName>
    <definedName name="E_KEYWORD_ISSR_208010473_GCI_INFL">#REF!</definedName>
    <definedName name="E_KEYWORD_ISSR_208010473_GOODWILL_AMORT" localSheetId="4">#REF!</definedName>
    <definedName name="E_KEYWORD_ISSR_208010473_GOODWILL_AMORT" localSheetId="3">#REF!</definedName>
    <definedName name="E_KEYWORD_ISSR_208010473_GOODWILL_AMORT">#REF!</definedName>
    <definedName name="E_KEYWORD_ISSR_208010473_GR_FIX_ASS" localSheetId="4">#REF!</definedName>
    <definedName name="E_KEYWORD_ISSR_208010473_GR_FIX_ASS" localSheetId="3">#REF!</definedName>
    <definedName name="E_KEYWORD_ISSR_208010473_GR_FIX_ASS">#REF!</definedName>
    <definedName name="E_KEYWORD_ISSR_208010473_GR_INTANG" localSheetId="4">#REF!</definedName>
    <definedName name="E_KEYWORD_ISSR_208010473_GR_INTANG" localSheetId="3">#REF!</definedName>
    <definedName name="E_KEYWORD_ISSR_208010473_GR_INTANG">#REF!</definedName>
    <definedName name="E_KEYWORD_ISSR_208010473_INT_EXP_IND" localSheetId="4">#REF!</definedName>
    <definedName name="E_KEYWORD_ISSR_208010473_INT_EXP_IND" localSheetId="3">#REF!</definedName>
    <definedName name="E_KEYWORD_ISSR_208010473_INT_EXP_IND">#REF!</definedName>
    <definedName name="E_KEYWORD_ISSR_208010473_INT_INC_IND" localSheetId="4">#REF!</definedName>
    <definedName name="E_KEYWORD_ISSR_208010473_INT_INC_IND" localSheetId="3">#REF!</definedName>
    <definedName name="E_KEYWORD_ISSR_208010473_INT_INC_IND">#REF!</definedName>
    <definedName name="E_KEYWORD_ISSR_208010473_INV_SECUR" localSheetId="4">#REF!</definedName>
    <definedName name="E_KEYWORD_ISSR_208010473_INV_SECUR" localSheetId="3">#REF!</definedName>
    <definedName name="E_KEYWORD_ISSR_208010473_INV_SECUR">#REF!</definedName>
    <definedName name="E_KEYWORD_ISSR_208010473_Issuer_Name" localSheetId="4">#REF!</definedName>
    <definedName name="E_KEYWORD_ISSR_208010473_Issuer_Name" localSheetId="3">#REF!</definedName>
    <definedName name="E_KEYWORD_ISSR_208010473_Issuer_Name">#REF!</definedName>
    <definedName name="E_KEYWORD_ISSR_208010473_LEASE_DEEM_DEPR" localSheetId="4">#REF!</definedName>
    <definedName name="E_KEYWORD_ISSR_208010473_LEASE_DEEM_DEPR" localSheetId="3">#REF!</definedName>
    <definedName name="E_KEYWORD_ISSR_208010473_LEASE_DEEM_DEPR">#REF!</definedName>
    <definedName name="E_KEYWORD_ISSR_208010473_LEASE_DEEM_INT" localSheetId="4">#REF!</definedName>
    <definedName name="E_KEYWORD_ISSR_208010473_LEASE_DEEM_INT" localSheetId="3">#REF!</definedName>
    <definedName name="E_KEYWORD_ISSR_208010473_LEASE_DEEM_INT">#REF!</definedName>
    <definedName name="E_KEYWORD_ISSR_208010473_LEASE_PAY" localSheetId="4">#REF!</definedName>
    <definedName name="E_KEYWORD_ISSR_208010473_LEASE_PAY" localSheetId="3">#REF!</definedName>
    <definedName name="E_KEYWORD_ISSR_208010473_LEASE_PAY">#REF!</definedName>
    <definedName name="E_KEYWORD_ISSR_208010473_LT_DEBT" localSheetId="4">#REF!</definedName>
    <definedName name="E_KEYWORD_ISSR_208010473_LT_DEBT" localSheetId="3">#REF!</definedName>
    <definedName name="E_KEYWORD_ISSR_208010473_LT_DEBT">#REF!</definedName>
    <definedName name="E_KEYWORD_ISSR_208010473_MA_PROB" localSheetId="4">#REF!</definedName>
    <definedName name="E_KEYWORD_ISSR_208010473_MA_PROB" localSheetId="3">#REF!</definedName>
    <definedName name="E_KEYWORD_ISSR_208010473_MA_PROB">#REF!</definedName>
    <definedName name="E_KEYWORD_ISSR_208010473_MINORITIES" localSheetId="4">#REF!</definedName>
    <definedName name="E_KEYWORD_ISSR_208010473_MINORITIES" localSheetId="3">#REF!</definedName>
    <definedName name="E_KEYWORD_ISSR_208010473_MINORITIES">#REF!</definedName>
    <definedName name="E_KEYWORD_ISSR_208010473_MV_ASSOCIATES" localSheetId="4">#REF!</definedName>
    <definedName name="E_KEYWORD_ISSR_208010473_MV_ASSOCIATES" localSheetId="3">#REF!</definedName>
    <definedName name="E_KEYWORD_ISSR_208010473_MV_ASSOCIATES">#REF!</definedName>
    <definedName name="E_KEYWORD_ISSR_208010473_NET_DEBT" localSheetId="4">#REF!</definedName>
    <definedName name="E_KEYWORD_ISSR_208010473_NET_DEBT" localSheetId="3">#REF!</definedName>
    <definedName name="E_KEYWORD_ISSR_208010473_NET_DEBT">#REF!</definedName>
    <definedName name="E_KEYWORD_ISSR_208010473_NET_DEBT_ADJ" localSheetId="4">#REF!</definedName>
    <definedName name="E_KEYWORD_ISSR_208010473_NET_DEBT_ADJ" localSheetId="3">#REF!</definedName>
    <definedName name="E_KEYWORD_ISSR_208010473_NET_DEBT_ADJ">#REF!</definedName>
    <definedName name="E_KEYWORD_ISSR_208010473_NET_FIX_ASS" localSheetId="4">#REF!</definedName>
    <definedName name="E_KEYWORD_ISSR_208010473_NET_FIX_ASS" localSheetId="3">#REF!</definedName>
    <definedName name="E_KEYWORD_ISSR_208010473_NET_FIX_ASS">#REF!</definedName>
    <definedName name="E_KEYWORD_ISSR_208010473_NET_INT_CH" localSheetId="4">#REF!</definedName>
    <definedName name="E_KEYWORD_ISSR_208010473_NET_INT_CH" localSheetId="3">#REF!</definedName>
    <definedName name="E_KEYWORD_ISSR_208010473_NET_INT_CH">#REF!</definedName>
    <definedName name="E_KEYWORD_ISSR_208010473_NET_INT_EXP" localSheetId="4">#REF!</definedName>
    <definedName name="E_KEYWORD_ISSR_208010473_NET_INT_EXP" localSheetId="3">#REF!</definedName>
    <definedName name="E_KEYWORD_ISSR_208010473_NET_INT_EXP">#REF!</definedName>
    <definedName name="E_KEYWORD_ISSR_208010473_NET_INTANG" localSheetId="4">#REF!</definedName>
    <definedName name="E_KEYWORD_ISSR_208010473_NET_INTANG" localSheetId="3">#REF!</definedName>
    <definedName name="E_KEYWORD_ISSR_208010473_NET_INTANG">#REF!</definedName>
    <definedName name="E_KEYWORD_ISSR_208010473_NONPPE_CAPEX" localSheetId="4">#REF!</definedName>
    <definedName name="E_KEYWORD_ISSR_208010473_NONPPE_CAPEX" localSheetId="3">#REF!</definedName>
    <definedName name="E_KEYWORD_ISSR_208010473_NONPPE_CAPEX">#REF!</definedName>
    <definedName name="E_KEYWORD_ISSR_208010473_OP_COST" localSheetId="4">#REF!</definedName>
    <definedName name="E_KEYWORD_ISSR_208010473_OP_COST" localSheetId="3">#REF!</definedName>
    <definedName name="E_KEYWORD_ISSR_208010473_OP_COST">#REF!</definedName>
    <definedName name="E_KEYWORD_ISSR_208010473_ORD_SH_FUND" localSheetId="4">#REF!</definedName>
    <definedName name="E_KEYWORD_ISSR_208010473_ORD_SH_FUND" localSheetId="3">#REF!</definedName>
    <definedName name="E_KEYWORD_ISSR_208010473_ORD_SH_FUND">#REF!</definedName>
    <definedName name="E_KEYWORD_ISSR_208010473_OTH_COST_INC" localSheetId="4">#REF!</definedName>
    <definedName name="E_KEYWORD_ISSR_208010473_OTH_COST_INC" localSheetId="3">#REF!</definedName>
    <definedName name="E_KEYWORD_ISSR_208010473_OTH_COST_INC">#REF!</definedName>
    <definedName name="E_KEYWORD_ISSR_208010473_OTH_CUR_ASS" localSheetId="4">#REF!</definedName>
    <definedName name="E_KEYWORD_ISSR_208010473_OTH_CUR_ASS" localSheetId="3">#REF!</definedName>
    <definedName name="E_KEYWORD_ISSR_208010473_OTH_CUR_ASS">#REF!</definedName>
    <definedName name="E_KEYWORD_ISSR_208010473_OTH_CUR_LIABS" localSheetId="4">#REF!</definedName>
    <definedName name="E_KEYWORD_ISSR_208010473_OTH_CUR_LIABS" localSheetId="3">#REF!</definedName>
    <definedName name="E_KEYWORD_ISSR_208010473_OTH_CUR_LIABS">#REF!</definedName>
    <definedName name="E_KEYWORD_ISSR_208010473_OTH_DACF_ADJ" localSheetId="4">#REF!</definedName>
    <definedName name="E_KEYWORD_ISSR_208010473_OTH_DACF_ADJ" localSheetId="3">#REF!</definedName>
    <definedName name="E_KEYWORD_ISSR_208010473_OTH_DACF_ADJ">#REF!</definedName>
    <definedName name="E_KEYWORD_ISSR_208010473_OTH_FIN_CF" localSheetId="4">#REF!</definedName>
    <definedName name="E_KEYWORD_ISSR_208010473_OTH_FIN_CF" localSheetId="3">#REF!</definedName>
    <definedName name="E_KEYWORD_ISSR_208010473_OTH_FIN_CF">#REF!</definedName>
    <definedName name="E_KEYWORD_ISSR_208010473_OTH_GCI_ADJ" localSheetId="4">#REF!</definedName>
    <definedName name="E_KEYWORD_ISSR_208010473_OTH_GCI_ADJ" localSheetId="3">#REF!</definedName>
    <definedName name="E_KEYWORD_ISSR_208010473_OTH_GCI_ADJ">#REF!</definedName>
    <definedName name="E_KEYWORD_ISSR_208010473_OTH_INV_CF" localSheetId="4">#REF!</definedName>
    <definedName name="E_KEYWORD_ISSR_208010473_OTH_INV_CF" localSheetId="3">#REF!</definedName>
    <definedName name="E_KEYWORD_ISSR_208010473_OTH_INV_CF">#REF!</definedName>
    <definedName name="E_KEYWORD_ISSR_208010473_OTH_LT_ASS" localSheetId="4">#REF!</definedName>
    <definedName name="E_KEYWORD_ISSR_208010473_OTH_LT_ASS" localSheetId="3">#REF!</definedName>
    <definedName name="E_KEYWORD_ISSR_208010473_OTH_LT_ASS">#REF!</definedName>
    <definedName name="E_KEYWORD_ISSR_208010473_OTH_LT_CRED_GQ" localSheetId="4">#REF!</definedName>
    <definedName name="E_KEYWORD_ISSR_208010473_OTH_LT_CRED_GQ" localSheetId="3">#REF!</definedName>
    <definedName name="E_KEYWORD_ISSR_208010473_OTH_LT_CRED_GQ">#REF!</definedName>
    <definedName name="E_KEYWORD_ISSR_208010473_OTH_NONCASH_ADJ" localSheetId="4">#REF!</definedName>
    <definedName name="E_KEYWORD_ISSR_208010473_OTH_NONCASH_ADJ" localSheetId="3">#REF!</definedName>
    <definedName name="E_KEYWORD_ISSR_208010473_OTH_NONCASH_ADJ">#REF!</definedName>
    <definedName name="E_KEYWORD_ISSR_208010473_OTH_OP_CF" localSheetId="4">#REF!</definedName>
    <definedName name="E_KEYWORD_ISSR_208010473_OTH_OP_CF" localSheetId="3">#REF!</definedName>
    <definedName name="E_KEYWORD_ISSR_208010473_OTH_OP_CF">#REF!</definedName>
    <definedName name="E_KEYWORD_ISSR_208010473_OTH_OP_INC_EXP" localSheetId="4">#REF!</definedName>
    <definedName name="E_KEYWORD_ISSR_208010473_OTH_OP_INC_EXP" localSheetId="3">#REF!</definedName>
    <definedName name="E_KEYWORD_ISSR_208010473_OTH_OP_INC_EXP">#REF!</definedName>
    <definedName name="E_KEYWORD_ISSR_208010473_PERIOD_MILESTONE" localSheetId="4">#REF!</definedName>
    <definedName name="E_KEYWORD_ISSR_208010473_PERIOD_MILESTONE" localSheetId="3">#REF!</definedName>
    <definedName name="E_KEYWORD_ISSR_208010473_PERIOD_MILESTONE">#REF!</definedName>
    <definedName name="E_KEYWORD_ISSR_208010473_PL_SALE_ASSETS" localSheetId="4">#REF!</definedName>
    <definedName name="E_KEYWORD_ISSR_208010473_PL_SALE_ASSETS" localSheetId="3">#REF!</definedName>
    <definedName name="E_KEYWORD_ISSR_208010473_PL_SALE_ASSETS">#REF!</definedName>
    <definedName name="E_KEYWORD_ISSR_208010473_PREF_SH" localSheetId="4">#REF!</definedName>
    <definedName name="E_KEYWORD_ISSR_208010473_PREF_SH" localSheetId="3">#REF!</definedName>
    <definedName name="E_KEYWORD_ISSR_208010473_PREF_SH">#REF!</definedName>
    <definedName name="E_KEYWORD_ISSR_208010473_PROFIT_ON_DISP" localSheetId="4">#REF!</definedName>
    <definedName name="E_KEYWORD_ISSR_208010473_PROFIT_ON_DISP" localSheetId="3">#REF!</definedName>
    <definedName name="E_KEYWORD_ISSR_208010473_PROFIT_ON_DISP">#REF!</definedName>
    <definedName name="E_KEYWORD_ISSR_208010473_PT_PROF" localSheetId="4">#REF!</definedName>
    <definedName name="E_KEYWORD_ISSR_208010473_PT_PROF" localSheetId="3">#REF!</definedName>
    <definedName name="E_KEYWORD_ISSR_208010473_PT_PROF">#REF!</definedName>
    <definedName name="E_KEYWORD_ISSR_208010473_RD_EXP" localSheetId="4">#REF!</definedName>
    <definedName name="E_KEYWORD_ISSR_208010473_RD_EXP" localSheetId="3">#REF!</definedName>
    <definedName name="E_KEYWORD_ISSR_208010473_RD_EXP">#REF!</definedName>
    <definedName name="E_KEYWORD_ISSR_208010473_REV_FIN_SEGMENT" localSheetId="4">#REF!</definedName>
    <definedName name="E_KEYWORD_ISSR_208010473_REV_FIN_SEGMENT" localSheetId="3">#REF!</definedName>
    <definedName name="E_KEYWORD_ISSR_208010473_REV_FIN_SEGMENT">#REF!</definedName>
    <definedName name="E_KEYWORD_ISSR_208010473_SALES" localSheetId="4">#REF!</definedName>
    <definedName name="E_KEYWORD_ISSR_208010473_SALES" localSheetId="3">#REF!</definedName>
    <definedName name="E_KEYWORD_ISSR_208010473_SALES">#REF!</definedName>
    <definedName name="E_KEYWORD_ISSR_208010473_SALES_ARGENTINA" localSheetId="4">#REF!</definedName>
    <definedName name="E_KEYWORD_ISSR_208010473_SALES_ARGENTINA" localSheetId="3">#REF!</definedName>
    <definedName name="E_KEYWORD_ISSR_208010473_SALES_ARGENTINA">#REF!</definedName>
    <definedName name="E_KEYWORD_ISSR_208010473_SALES_BRAZIL" localSheetId="4">#REF!</definedName>
    <definedName name="E_KEYWORD_ISSR_208010473_SALES_BRAZIL" localSheetId="3">#REF!</definedName>
    <definedName name="E_KEYWORD_ISSR_208010473_SALES_BRAZIL">#REF!</definedName>
    <definedName name="E_KEYWORD_ISSR_208010473_SALES_CANADA" localSheetId="4">#REF!</definedName>
    <definedName name="E_KEYWORD_ISSR_208010473_SALES_CANADA" localSheetId="3">#REF!</definedName>
    <definedName name="E_KEYWORD_ISSR_208010473_SALES_CANADA">#REF!</definedName>
    <definedName name="E_KEYWORD_ISSR_208010473_SALES_CEE" localSheetId="4">#REF!</definedName>
    <definedName name="E_KEYWORD_ISSR_208010473_SALES_CEE" localSheetId="3">#REF!</definedName>
    <definedName name="E_KEYWORD_ISSR_208010473_SALES_CEE">#REF!</definedName>
    <definedName name="E_KEYWORD_ISSR_208010473_SALES_CHILE" localSheetId="4">#REF!</definedName>
    <definedName name="E_KEYWORD_ISSR_208010473_SALES_CHILE" localSheetId="3">#REF!</definedName>
    <definedName name="E_KEYWORD_ISSR_208010473_SALES_CHILE">#REF!</definedName>
    <definedName name="E_KEYWORD_ISSR_208010473_SALES_CHINA" localSheetId="4">#REF!</definedName>
    <definedName name="E_KEYWORD_ISSR_208010473_SALES_CHINA" localSheetId="3">#REF!</definedName>
    <definedName name="E_KEYWORD_ISSR_208010473_SALES_CHINA">#REF!</definedName>
    <definedName name="E_KEYWORD_ISSR_208010473_SALES_COLOMBIA" localSheetId="4">#REF!</definedName>
    <definedName name="E_KEYWORD_ISSR_208010473_SALES_COLOMBIA" localSheetId="3">#REF!</definedName>
    <definedName name="E_KEYWORD_ISSR_208010473_SALES_COLOMBIA">#REF!</definedName>
    <definedName name="E_KEYWORD_ISSR_208010473_SALES_CONS" localSheetId="4">#REF!</definedName>
    <definedName name="E_KEYWORD_ISSR_208010473_SALES_CONS" localSheetId="3">#REF!</definedName>
    <definedName name="E_KEYWORD_ISSR_208010473_SALES_CONS">#REF!</definedName>
    <definedName name="E_KEYWORD_ISSR_208010473_SALES_EU_EX_UK" localSheetId="4">#REF!</definedName>
    <definedName name="E_KEYWORD_ISSR_208010473_SALES_EU_EX_UK" localSheetId="3">#REF!</definedName>
    <definedName name="E_KEYWORD_ISSR_208010473_SALES_EU_EX_UK">#REF!</definedName>
    <definedName name="E_KEYWORD_ISSR_208010473_SALES_FINAN" localSheetId="4">#REF!</definedName>
    <definedName name="E_KEYWORD_ISSR_208010473_SALES_FINAN" localSheetId="3">#REF!</definedName>
    <definedName name="E_KEYWORD_ISSR_208010473_SALES_FINAN">#REF!</definedName>
    <definedName name="E_KEYWORD_ISSR_208010473_SALES_FX_ARS" localSheetId="4">#REF!</definedName>
    <definedName name="E_KEYWORD_ISSR_208010473_SALES_FX_ARS" localSheetId="3">#REF!</definedName>
    <definedName name="E_KEYWORD_ISSR_208010473_SALES_FX_ARS">#REF!</definedName>
    <definedName name="E_KEYWORD_ISSR_208010473_SALES_FX_BRL" localSheetId="4">#REF!</definedName>
    <definedName name="E_KEYWORD_ISSR_208010473_SALES_FX_BRL" localSheetId="3">#REF!</definedName>
    <definedName name="E_KEYWORD_ISSR_208010473_SALES_FX_BRL">#REF!</definedName>
    <definedName name="E_KEYWORD_ISSR_208010473_SALES_FX_CAD" localSheetId="4">#REF!</definedName>
    <definedName name="E_KEYWORD_ISSR_208010473_SALES_FX_CAD" localSheetId="3">#REF!</definedName>
    <definedName name="E_KEYWORD_ISSR_208010473_SALES_FX_CAD">#REF!</definedName>
    <definedName name="E_KEYWORD_ISSR_208010473_SALES_FX_CLP" localSheetId="4">#REF!</definedName>
    <definedName name="E_KEYWORD_ISSR_208010473_SALES_FX_CLP" localSheetId="3">#REF!</definedName>
    <definedName name="E_KEYWORD_ISSR_208010473_SALES_FX_CLP">#REF!</definedName>
    <definedName name="E_KEYWORD_ISSR_208010473_SALES_FX_CNY" localSheetId="4">#REF!</definedName>
    <definedName name="E_KEYWORD_ISSR_208010473_SALES_FX_CNY" localSheetId="3">#REF!</definedName>
    <definedName name="E_KEYWORD_ISSR_208010473_SALES_FX_CNY">#REF!</definedName>
    <definedName name="E_KEYWORD_ISSR_208010473_SALES_FX_COP" localSheetId="4">#REF!</definedName>
    <definedName name="E_KEYWORD_ISSR_208010473_SALES_FX_COP" localSheetId="3">#REF!</definedName>
    <definedName name="E_KEYWORD_ISSR_208010473_SALES_FX_COP">#REF!</definedName>
    <definedName name="E_KEYWORD_ISSR_208010473_SALES_FX_EUR" localSheetId="4">#REF!</definedName>
    <definedName name="E_KEYWORD_ISSR_208010473_SALES_FX_EUR" localSheetId="3">#REF!</definedName>
    <definedName name="E_KEYWORD_ISSR_208010473_SALES_FX_EUR">#REF!</definedName>
    <definedName name="E_KEYWORD_ISSR_208010473_SALES_FX_GPB" localSheetId="4">#REF!</definedName>
    <definedName name="E_KEYWORD_ISSR_208010473_SALES_FX_GPB" localSheetId="3">#REF!</definedName>
    <definedName name="E_KEYWORD_ISSR_208010473_SALES_FX_GPB">#REF!</definedName>
    <definedName name="E_KEYWORD_ISSR_208010473_SALES_FX_INR" localSheetId="4">#REF!</definedName>
    <definedName name="E_KEYWORD_ISSR_208010473_SALES_FX_INR" localSheetId="3">#REF!</definedName>
    <definedName name="E_KEYWORD_ISSR_208010473_SALES_FX_INR">#REF!</definedName>
    <definedName name="E_KEYWORD_ISSR_208010473_SALES_FX_MXN" localSheetId="4">#REF!</definedName>
    <definedName name="E_KEYWORD_ISSR_208010473_SALES_FX_MXN" localSheetId="3">#REF!</definedName>
    <definedName name="E_KEYWORD_ISSR_208010473_SALES_FX_MXN">#REF!</definedName>
    <definedName name="E_KEYWORD_ISSR_208010473_SALES_FX_OTH" localSheetId="4">#REF!</definedName>
    <definedName name="E_KEYWORD_ISSR_208010473_SALES_FX_OTH" localSheetId="3">#REF!</definedName>
    <definedName name="E_KEYWORD_ISSR_208010473_SALES_FX_OTH">#REF!</definedName>
    <definedName name="E_KEYWORD_ISSR_208010473_SALES_FX_RUB" localSheetId="4">#REF!</definedName>
    <definedName name="E_KEYWORD_ISSR_208010473_SALES_FX_RUB" localSheetId="3">#REF!</definedName>
    <definedName name="E_KEYWORD_ISSR_208010473_SALES_FX_RUB">#REF!</definedName>
    <definedName name="E_KEYWORD_ISSR_208010473_SALES_FX_USD" localSheetId="4">#REF!</definedName>
    <definedName name="E_KEYWORD_ISSR_208010473_SALES_FX_USD" localSheetId="3">#REF!</definedName>
    <definedName name="E_KEYWORD_ISSR_208010473_SALES_FX_USD">#REF!</definedName>
    <definedName name="E_KEYWORD_ISSR_208010473_SALES_FX_VEF" localSheetId="4">#REF!</definedName>
    <definedName name="E_KEYWORD_ISSR_208010473_SALES_FX_VEF" localSheetId="3">#REF!</definedName>
    <definedName name="E_KEYWORD_ISSR_208010473_SALES_FX_VEF">#REF!</definedName>
    <definedName name="E_KEYWORD_ISSR_208010473_SALES_FX_YEN" localSheetId="4">#REF!</definedName>
    <definedName name="E_KEYWORD_ISSR_208010473_SALES_FX_YEN" localSheetId="3">#REF!</definedName>
    <definedName name="E_KEYWORD_ISSR_208010473_SALES_FX_YEN">#REF!</definedName>
    <definedName name="E_KEYWORD_ISSR_208010473_SALES_GOV" localSheetId="4">#REF!</definedName>
    <definedName name="E_KEYWORD_ISSR_208010473_SALES_GOV" localSheetId="3">#REF!</definedName>
    <definedName name="E_KEYWORD_ISSR_208010473_SALES_GOV">#REF!</definedName>
    <definedName name="E_KEYWORD_ISSR_208010473_SALES_IND" localSheetId="4">#REF!</definedName>
    <definedName name="E_KEYWORD_ISSR_208010473_SALES_IND" localSheetId="3">#REF!</definedName>
    <definedName name="E_KEYWORD_ISSR_208010473_SALES_IND">#REF!</definedName>
    <definedName name="E_KEYWORD_ISSR_208010473_SALES_INDIA" localSheetId="4">#REF!</definedName>
    <definedName name="E_KEYWORD_ISSR_208010473_SALES_INDIA" localSheetId="3">#REF!</definedName>
    <definedName name="E_KEYWORD_ISSR_208010473_SALES_INDIA">#REF!</definedName>
    <definedName name="E_KEYWORD_ISSR_208010473_SALES_JAPAN" localSheetId="4">#REF!</definedName>
    <definedName name="E_KEYWORD_ISSR_208010473_SALES_JAPAN" localSheetId="3">#REF!</definedName>
    <definedName name="E_KEYWORD_ISSR_208010473_SALES_JAPAN">#REF!</definedName>
    <definedName name="E_KEYWORD_ISSR_208010473_SALES_ME" localSheetId="4">#REF!</definedName>
    <definedName name="E_KEYWORD_ISSR_208010473_SALES_ME" localSheetId="3">#REF!</definedName>
    <definedName name="E_KEYWORD_ISSR_208010473_SALES_ME">#REF!</definedName>
    <definedName name="E_KEYWORD_ISSR_208010473_SALES_MEXICO" localSheetId="4">#REF!</definedName>
    <definedName name="E_KEYWORD_ISSR_208010473_SALES_MEXICO" localSheetId="3">#REF!</definedName>
    <definedName name="E_KEYWORD_ISSR_208010473_SALES_MEXICO">#REF!</definedName>
    <definedName name="E_KEYWORD_ISSR_208010473_SALES_OTH_AEJ" localSheetId="4">#REF!</definedName>
    <definedName name="E_KEYWORD_ISSR_208010473_SALES_OTH_AEJ" localSheetId="3">#REF!</definedName>
    <definedName name="E_KEYWORD_ISSR_208010473_SALES_OTH_AEJ">#REF!</definedName>
    <definedName name="E_KEYWORD_ISSR_208010473_SALES_OTH_AM" localSheetId="4">#REF!</definedName>
    <definedName name="E_KEYWORD_ISSR_208010473_SALES_OTH_AM" localSheetId="3">#REF!</definedName>
    <definedName name="E_KEYWORD_ISSR_208010473_SALES_OTH_AM">#REF!</definedName>
    <definedName name="E_KEYWORD_ISSR_208010473_SALES_OTH_EMEA" localSheetId="4">#REF!</definedName>
    <definedName name="E_KEYWORD_ISSR_208010473_SALES_OTH_EMEA" localSheetId="3">#REF!</definedName>
    <definedName name="E_KEYWORD_ISSR_208010473_SALES_OTH_EMEA">#REF!</definedName>
    <definedName name="E_KEYWORD_ISSR_208010473_SALES_OTHER" localSheetId="4">#REF!</definedName>
    <definedName name="E_KEYWORD_ISSR_208010473_SALES_OTHER" localSheetId="3">#REF!</definedName>
    <definedName name="E_KEYWORD_ISSR_208010473_SALES_OTHER">#REF!</definedName>
    <definedName name="E_KEYWORD_ISSR_208010473_SALES_RUSSIA" localSheetId="4">#REF!</definedName>
    <definedName name="E_KEYWORD_ISSR_208010473_SALES_RUSSIA" localSheetId="3">#REF!</definedName>
    <definedName name="E_KEYWORD_ISSR_208010473_SALES_RUSSIA">#REF!</definedName>
    <definedName name="E_KEYWORD_ISSR_208010473_SALES_SMB" localSheetId="4">#REF!</definedName>
    <definedName name="E_KEYWORD_ISSR_208010473_SALES_SMB" localSheetId="3">#REF!</definedName>
    <definedName name="E_KEYWORD_ISSR_208010473_SALES_SMB">#REF!</definedName>
    <definedName name="E_KEYWORD_ISSR_208010473_SALES_TOT_AFRICA" localSheetId="4">#REF!</definedName>
    <definedName name="E_KEYWORD_ISSR_208010473_SALES_TOT_AFRICA" localSheetId="3">#REF!</definedName>
    <definedName name="E_KEYWORD_ISSR_208010473_SALES_TOT_AFRICA">#REF!</definedName>
    <definedName name="E_KEYWORD_ISSR_208010473_SALES_TOT_AM" localSheetId="4">#REF!</definedName>
    <definedName name="E_KEYWORD_ISSR_208010473_SALES_TOT_AM" localSheetId="3">#REF!</definedName>
    <definedName name="E_KEYWORD_ISSR_208010473_SALES_TOT_AM">#REF!</definedName>
    <definedName name="E_KEYWORD_ISSR_208010473_SALES_TOT_ASIA" localSheetId="4">#REF!</definedName>
    <definedName name="E_KEYWORD_ISSR_208010473_SALES_TOT_ASIA" localSheetId="3">#REF!</definedName>
    <definedName name="E_KEYWORD_ISSR_208010473_SALES_TOT_ASIA">#REF!</definedName>
    <definedName name="E_KEYWORD_ISSR_208010473_SALES_TOT_EMEA" localSheetId="4">#REF!</definedName>
    <definedName name="E_KEYWORD_ISSR_208010473_SALES_TOT_EMEA" localSheetId="3">#REF!</definedName>
    <definedName name="E_KEYWORD_ISSR_208010473_SALES_TOT_EMEA">#REF!</definedName>
    <definedName name="E_KEYWORD_ISSR_208010473_SALES_UK" localSheetId="4">#REF!</definedName>
    <definedName name="E_KEYWORD_ISSR_208010473_SALES_UK" localSheetId="3">#REF!</definedName>
    <definedName name="E_KEYWORD_ISSR_208010473_SALES_UK">#REF!</definedName>
    <definedName name="E_KEYWORD_ISSR_208010473_SALES_US" localSheetId="4">#REF!</definedName>
    <definedName name="E_KEYWORD_ISSR_208010473_SALES_US" localSheetId="3">#REF!</definedName>
    <definedName name="E_KEYWORD_ISSR_208010473_SALES_US">#REF!</definedName>
    <definedName name="E_KEYWORD_ISSR_208010473_SALES_VENEZUELA" localSheetId="4">#REF!</definedName>
    <definedName name="E_KEYWORD_ISSR_208010473_SALES_VENEZUELA" localSheetId="3">#REF!</definedName>
    <definedName name="E_KEYWORD_ISSR_208010473_SALES_VENEZUELA">#REF!</definedName>
    <definedName name="E_KEYWORD_ISSR_208010473_SEL_GL_AD" localSheetId="4">#REF!</definedName>
    <definedName name="E_KEYWORD_ISSR_208010473_SEL_GL_AD" localSheetId="3">#REF!</definedName>
    <definedName name="E_KEYWORD_ISSR_208010473_SEL_GL_AD">#REF!</definedName>
    <definedName name="E_KEYWORD_ISSR_208010473_SH_REPUR" localSheetId="4">#REF!</definedName>
    <definedName name="E_KEYWORD_ISSR_208010473_SH_REPUR" localSheetId="3">#REF!</definedName>
    <definedName name="E_KEYWORD_ISSR_208010473_SH_REPUR">#REF!</definedName>
    <definedName name="E_KEYWORD_ISSR_208010473_SHORT_T_DEBT" localSheetId="4">#REF!</definedName>
    <definedName name="E_KEYWORD_ISSR_208010473_SHORT_T_DEBT" localSheetId="3">#REF!</definedName>
    <definedName name="E_KEYWORD_ISSR_208010473_SHORT_T_DEBT">#REF!</definedName>
    <definedName name="E_KEYWORD_ISSR_208010473_SHORT_TERM_LIABS" localSheetId="4">#REF!</definedName>
    <definedName name="E_KEYWORD_ISSR_208010473_SHORT_TERM_LIABS" localSheetId="3">#REF!</definedName>
    <definedName name="E_KEYWORD_ISSR_208010473_SHORT_TERM_LIABS">#REF!</definedName>
    <definedName name="E_KEYWORD_ISSR_208010473_STOCKS" localSheetId="4">#REF!</definedName>
    <definedName name="E_KEYWORD_ISSR_208010473_STOCKS" localSheetId="3">#REF!</definedName>
    <definedName name="E_KEYWORD_ISSR_208010473_STOCKS">#REF!</definedName>
    <definedName name="E_KEYWORD_ISSR_208010473_TOT_ASSET" localSheetId="4">#REF!</definedName>
    <definedName name="E_KEYWORD_ISSR_208010473_TOT_ASSET" localSheetId="3">#REF!</definedName>
    <definedName name="E_KEYWORD_ISSR_208010473_TOT_ASSET">#REF!</definedName>
    <definedName name="E_KEYWORD_ISSR_208010473_TOT_CF" localSheetId="4">#REF!</definedName>
    <definedName name="E_KEYWORD_ISSR_208010473_TOT_CF" localSheetId="3">#REF!</definedName>
    <definedName name="E_KEYWORD_ISSR_208010473_TOT_CF">#REF!</definedName>
    <definedName name="E_KEYWORD_ISSR_208010473_TOT_LIAB" localSheetId="4">#REF!</definedName>
    <definedName name="E_KEYWORD_ISSR_208010473_TOT_LIAB" localSheetId="3">#REF!</definedName>
    <definedName name="E_KEYWORD_ISSR_208010473_TOT_LIAB">#REF!</definedName>
    <definedName name="E_KEYWORD_ISSR_208010473_TOT_LIAB_EQ" localSheetId="4">#REF!</definedName>
    <definedName name="E_KEYWORD_ISSR_208010473_TOT_LIAB_EQ" localSheetId="3">#REF!</definedName>
    <definedName name="E_KEYWORD_ISSR_208010473_TOT_LIAB_EQ">#REF!</definedName>
    <definedName name="E_KEYWORD_ISSR_208010473_TOT_LT_LIAB" localSheetId="4">#REF!</definedName>
    <definedName name="E_KEYWORD_ISSR_208010473_TOT_LT_LIAB" localSheetId="3">#REF!</definedName>
    <definedName name="E_KEYWORD_ISSR_208010473_TOT_LT_LIAB">#REF!</definedName>
    <definedName name="E_KEYWORD_ISSR_208010473_TOT_OPS_EXP" localSheetId="4">#REF!</definedName>
    <definedName name="E_KEYWORD_ISSR_208010473_TOT_OPS_EXP" localSheetId="3">#REF!</definedName>
    <definedName name="E_KEYWORD_ISSR_208010473_TOT_OPS_EXP">#REF!</definedName>
    <definedName name="E_KEYWORD_ISSR_208010473_TOT_OPS_EXP_DDA" localSheetId="4">#REF!</definedName>
    <definedName name="E_KEYWORD_ISSR_208010473_TOT_OPS_EXP_DDA" localSheetId="3">#REF!</definedName>
    <definedName name="E_KEYWORD_ISSR_208010473_TOT_OPS_EXP_DDA">#REF!</definedName>
    <definedName name="E_KEYWORD_ISSR_208010473_UNF_PENS" localSheetId="4">#REF!</definedName>
    <definedName name="E_KEYWORD_ISSR_208010473_UNF_PENS" localSheetId="3">#REF!</definedName>
    <definedName name="E_KEYWORD_ISSR_208010473_UNF_PENS">#REF!</definedName>
    <definedName name="E_KEYWORD_ISSR_208010473_UNF_PENS_LIAB_OTH" localSheetId="4">#REF!</definedName>
    <definedName name="E_KEYWORD_ISSR_208010473_UNF_PENS_LIAB_OTH" localSheetId="3">#REF!</definedName>
    <definedName name="E_KEYWORD_ISSR_208010473_UNF_PENS_LIAB_OTH">#REF!</definedName>
    <definedName name="E_KEYWORD_ISSR_208010473_UNF_PENS_OFF" localSheetId="4">#REF!</definedName>
    <definedName name="E_KEYWORD_ISSR_208010473_UNF_PENS_OFF" localSheetId="3">#REF!</definedName>
    <definedName name="E_KEYWORD_ISSR_208010473_UNF_PENS_OFF">#REF!</definedName>
    <definedName name="E_KEYWORD_ISSR_208010473_WORK_CAP" localSheetId="4">#REF!</definedName>
    <definedName name="E_KEYWORD_ISSR_208010473_WORK_CAP" localSheetId="3">#REF!</definedName>
    <definedName name="E_KEYWORD_ISSR_208010473_WORK_CAP">#REF!</definedName>
    <definedName name="E_LIVEDATA_EQTY_200013536" localSheetId="4">#REF!</definedName>
    <definedName name="E_LIVEDATA_EQTY_200013536" localSheetId="3">#REF!</definedName>
    <definedName name="E_LIVEDATA_EQTY_200013536">#REF!</definedName>
    <definedName name="E_LIVEDATA_ISSR_208010473" localSheetId="4">#REF!</definedName>
    <definedName name="E_LIVEDATA_ISSR_208010473" localSheetId="3">#REF!</definedName>
    <definedName name="E_LIVEDATA_ISSR_208010473">#REF!</definedName>
    <definedName name="E_PERIOD_2009" localSheetId="4">#REF!</definedName>
    <definedName name="E_PERIOD_2009" localSheetId="3">#REF!</definedName>
    <definedName name="E_PERIOD_2009">#REF!</definedName>
    <definedName name="E_PERIOD_2009_Q1" localSheetId="4">#REF!</definedName>
    <definedName name="E_PERIOD_2009_Q1" localSheetId="3">#REF!</definedName>
    <definedName name="E_PERIOD_2009_Q1">#REF!</definedName>
    <definedName name="E_PERIOD_2009_Q2" localSheetId="4">#REF!</definedName>
    <definedName name="E_PERIOD_2009_Q2" localSheetId="3">#REF!</definedName>
    <definedName name="E_PERIOD_2009_Q2">#REF!</definedName>
    <definedName name="E_PERIOD_2009_Q3" localSheetId="4">#REF!</definedName>
    <definedName name="E_PERIOD_2009_Q3" localSheetId="3">#REF!</definedName>
    <definedName name="E_PERIOD_2009_Q3">#REF!</definedName>
    <definedName name="E_PERIOD_2009_Q4" localSheetId="4">#REF!</definedName>
    <definedName name="E_PERIOD_2009_Q4" localSheetId="3">#REF!</definedName>
    <definedName name="E_PERIOD_2009_Q4">#REF!</definedName>
    <definedName name="E_PERIOD_2010" localSheetId="4">#REF!</definedName>
    <definedName name="E_PERIOD_2010" localSheetId="3">#REF!</definedName>
    <definedName name="E_PERIOD_2010">#REF!</definedName>
    <definedName name="E_PERIOD_2010_Q1" localSheetId="4">#REF!</definedName>
    <definedName name="E_PERIOD_2010_Q1" localSheetId="3">#REF!</definedName>
    <definedName name="E_PERIOD_2010_Q1">#REF!</definedName>
    <definedName name="E_PERIOD_2010_Q2" localSheetId="4">#REF!</definedName>
    <definedName name="E_PERIOD_2010_Q2" localSheetId="3">#REF!</definedName>
    <definedName name="E_PERIOD_2010_Q2">#REF!</definedName>
    <definedName name="E_PERIOD_2010_Q3" localSheetId="4">#REF!</definedName>
    <definedName name="E_PERIOD_2010_Q3" localSheetId="3">#REF!</definedName>
    <definedName name="E_PERIOD_2010_Q3">#REF!</definedName>
    <definedName name="E_PERIOD_2010_Q4" localSheetId="4">#REF!</definedName>
    <definedName name="E_PERIOD_2010_Q4" localSheetId="3">#REF!</definedName>
    <definedName name="E_PERIOD_2010_Q4">#REF!</definedName>
    <definedName name="E_PERIOD_2011" localSheetId="4">#REF!</definedName>
    <definedName name="E_PERIOD_2011" localSheetId="3">#REF!</definedName>
    <definedName name="E_PERIOD_2011">#REF!</definedName>
    <definedName name="E_PERIOD_2011_Q1" localSheetId="4">#REF!</definedName>
    <definedName name="E_PERIOD_2011_Q1" localSheetId="3">#REF!</definedName>
    <definedName name="E_PERIOD_2011_Q1">#REF!</definedName>
    <definedName name="E_PERIOD_2011_Q2" localSheetId="4">#REF!</definedName>
    <definedName name="E_PERIOD_2011_Q2" localSheetId="3">#REF!</definedName>
    <definedName name="E_PERIOD_2011_Q2">#REF!</definedName>
    <definedName name="E_PERIOD_2011_Q3" localSheetId="4">#REF!</definedName>
    <definedName name="E_PERIOD_2011_Q3" localSheetId="3">#REF!</definedName>
    <definedName name="E_PERIOD_2011_Q3">#REF!</definedName>
    <definedName name="E_PERIOD_2011_Q4" localSheetId="4">#REF!</definedName>
    <definedName name="E_PERIOD_2011_Q4" localSheetId="3">#REF!</definedName>
    <definedName name="E_PERIOD_2011_Q4">#REF!</definedName>
    <definedName name="E_PERIOD_2012" localSheetId="4">#REF!</definedName>
    <definedName name="E_PERIOD_2012" localSheetId="3">#REF!</definedName>
    <definedName name="E_PERIOD_2012">#REF!</definedName>
    <definedName name="E_PERIOD_2012_Q1" localSheetId="4">#REF!</definedName>
    <definedName name="E_PERIOD_2012_Q1" localSheetId="3">#REF!</definedName>
    <definedName name="E_PERIOD_2012_Q1">#REF!</definedName>
    <definedName name="E_PERIOD_2012_Q2" localSheetId="4">#REF!</definedName>
    <definedName name="E_PERIOD_2012_Q2" localSheetId="3">#REF!</definedName>
    <definedName name="E_PERIOD_2012_Q2">#REF!</definedName>
    <definedName name="E_PERIOD_2012_Q3" localSheetId="4">#REF!</definedName>
    <definedName name="E_PERIOD_2012_Q3" localSheetId="3">#REF!</definedName>
    <definedName name="E_PERIOD_2012_Q3">#REF!</definedName>
    <definedName name="E_PERIOD_2012_Q4" localSheetId="4">#REF!</definedName>
    <definedName name="E_PERIOD_2012_Q4" localSheetId="3">#REF!</definedName>
    <definedName name="E_PERIOD_2012_Q4">#REF!</definedName>
    <definedName name="E_PERIOD_2013" localSheetId="4">#REF!</definedName>
    <definedName name="E_PERIOD_2013" localSheetId="3">#REF!</definedName>
    <definedName name="E_PERIOD_2013">#REF!</definedName>
    <definedName name="E_PERIOD_2013_Q1" localSheetId="4">#REF!</definedName>
    <definedName name="E_PERIOD_2013_Q1" localSheetId="3">#REF!</definedName>
    <definedName name="E_PERIOD_2013_Q1">#REF!</definedName>
    <definedName name="E_PERIOD_2013_Q2" localSheetId="4">#REF!</definedName>
    <definedName name="E_PERIOD_2013_Q2" localSheetId="3">#REF!</definedName>
    <definedName name="E_PERIOD_2013_Q2">#REF!</definedName>
    <definedName name="E_PERIOD_2013_Q3" localSheetId="4">#REF!</definedName>
    <definedName name="E_PERIOD_2013_Q3" localSheetId="3">#REF!</definedName>
    <definedName name="E_PERIOD_2013_Q3">#REF!</definedName>
    <definedName name="E_PERIOD_2013_Q4" localSheetId="4">#REF!</definedName>
    <definedName name="E_PERIOD_2013_Q4" localSheetId="3">#REF!</definedName>
    <definedName name="E_PERIOD_2013_Q4">#REF!</definedName>
    <definedName name="E_PERIOD_2014" localSheetId="4">#REF!</definedName>
    <definedName name="E_PERIOD_2014" localSheetId="3">#REF!</definedName>
    <definedName name="E_PERIOD_2014">#REF!</definedName>
    <definedName name="E_PERIOD_2014_Q1" localSheetId="4">#REF!</definedName>
    <definedName name="E_PERIOD_2014_Q1" localSheetId="3">#REF!</definedName>
    <definedName name="E_PERIOD_2014_Q1">#REF!</definedName>
    <definedName name="E_PERIOD_2014_Q2" localSheetId="4">#REF!</definedName>
    <definedName name="E_PERIOD_2014_Q2" localSheetId="3">#REF!</definedName>
    <definedName name="E_PERIOD_2014_Q2">#REF!</definedName>
    <definedName name="E_PERIOD_2014_Q3" localSheetId="4">#REF!</definedName>
    <definedName name="E_PERIOD_2014_Q3" localSheetId="3">#REF!</definedName>
    <definedName name="E_PERIOD_2014_Q3">#REF!</definedName>
    <definedName name="E_PERIOD_2014_Q4" localSheetId="4">#REF!</definedName>
    <definedName name="E_PERIOD_2014_Q4" localSheetId="3">#REF!</definedName>
    <definedName name="E_PERIOD_2014_Q4">#REF!</definedName>
    <definedName name="E_PERIOD_2015" localSheetId="4">#REF!</definedName>
    <definedName name="E_PERIOD_2015" localSheetId="3">#REF!</definedName>
    <definedName name="E_PERIOD_2015">#REF!</definedName>
    <definedName name="E_PERIOD_2016" localSheetId="4">#REF!</definedName>
    <definedName name="E_PERIOD_2016" localSheetId="3">#REF!</definedName>
    <definedName name="E_PERIOD_2016">#REF!</definedName>
    <definedName name="E_SECTION_EQTY_200013536_1314" localSheetId="4">#REF!</definedName>
    <definedName name="E_SECTION_EQTY_200013536_1314" localSheetId="3">#REF!</definedName>
    <definedName name="E_SECTION_EQTY_200013536_1314">#REF!</definedName>
    <definedName name="E_SECTION_EQTY_200013536_1319" localSheetId="4">#REF!</definedName>
    <definedName name="E_SECTION_EQTY_200013536_1319" localSheetId="3">#REF!</definedName>
    <definedName name="E_SECTION_EQTY_200013536_1319">#REF!</definedName>
    <definedName name="E_SECTION_EQTY_200013536_131E" localSheetId="4">#REF!</definedName>
    <definedName name="E_SECTION_EQTY_200013536_131E" localSheetId="3">#REF!</definedName>
    <definedName name="E_SECTION_EQTY_200013536_131E">#REF!</definedName>
    <definedName name="E_SECTION_EQTY_200013536_131O" localSheetId="4">#REF!</definedName>
    <definedName name="E_SECTION_EQTY_200013536_131O" localSheetId="3">#REF!</definedName>
    <definedName name="E_SECTION_EQTY_200013536_131O">#REF!</definedName>
    <definedName name="E_SECTION_EQTY_200013536_13A" localSheetId="4">#REF!</definedName>
    <definedName name="E_SECTION_EQTY_200013536_13A" localSheetId="3">#REF!</definedName>
    <definedName name="E_SECTION_EQTY_200013536_13A">#REF!</definedName>
    <definedName name="E_SECTION_EQTY_200013536_13K" localSheetId="4">#REF!</definedName>
    <definedName name="E_SECTION_EQTY_200013536_13K" localSheetId="3">#REF!</definedName>
    <definedName name="E_SECTION_EQTY_200013536_13K">#REF!</definedName>
    <definedName name="E_SECTION_EQTY_200013536_13U" localSheetId="4">#REF!</definedName>
    <definedName name="E_SECTION_EQTY_200013536_13U" localSheetId="3">#REF!</definedName>
    <definedName name="E_SECTION_EQTY_200013536_13U">#REF!</definedName>
    <definedName name="E_SECTION_EQTY_200013536_13V" localSheetId="4">#REF!</definedName>
    <definedName name="E_SECTION_EQTY_200013536_13V" localSheetId="3">#REF!</definedName>
    <definedName name="E_SECTION_EQTY_200013536_13V">#REF!</definedName>
    <definedName name="E_SECTION_EQTY_200013536_13W" localSheetId="4">#REF!</definedName>
    <definedName name="E_SECTION_EQTY_200013536_13W" localSheetId="3">#REF!</definedName>
    <definedName name="E_SECTION_EQTY_200013536_13W">#REF!</definedName>
    <definedName name="E_SECTION_EQTY_200013536_Reference_Data" localSheetId="4">#REF!</definedName>
    <definedName name="E_SECTION_EQTY_200013536_Reference_Data" localSheetId="3">#REF!</definedName>
    <definedName name="E_SECTION_EQTY_200013536_Reference_Data">#REF!</definedName>
    <definedName name="E_SECTION_ISSR_208010473_1314" localSheetId="4">#REF!</definedName>
    <definedName name="E_SECTION_ISSR_208010473_1314" localSheetId="3">#REF!</definedName>
    <definedName name="E_SECTION_ISSR_208010473_1314">#REF!</definedName>
    <definedName name="E_SECTION_ISSR_208010473_13168" localSheetId="4">#REF!</definedName>
    <definedName name="E_SECTION_ISSR_208010473_13168" localSheetId="3">#REF!</definedName>
    <definedName name="E_SECTION_ISSR_208010473_13168">#REF!</definedName>
    <definedName name="E_SECTION_ISSR_208010473_1316T" localSheetId="4">#REF!</definedName>
    <definedName name="E_SECTION_ISSR_208010473_1316T" localSheetId="3">#REF!</definedName>
    <definedName name="E_SECTION_ISSR_208010473_1316T">#REF!</definedName>
    <definedName name="E_SECTION_ISSR_208010473_1316U" localSheetId="4">#REF!</definedName>
    <definedName name="E_SECTION_ISSR_208010473_1316U" localSheetId="3">#REF!</definedName>
    <definedName name="E_SECTION_ISSR_208010473_1316U">#REF!</definedName>
    <definedName name="E_SECTION_ISSR_208010473_1319" localSheetId="4">#REF!</definedName>
    <definedName name="E_SECTION_ISSR_208010473_1319" localSheetId="3">#REF!</definedName>
    <definedName name="E_SECTION_ISSR_208010473_1319">#REF!</definedName>
    <definedName name="E_SECTION_ISSR_208010473_131E" localSheetId="4">#REF!</definedName>
    <definedName name="E_SECTION_ISSR_208010473_131E" localSheetId="3">#REF!</definedName>
    <definedName name="E_SECTION_ISSR_208010473_131E">#REF!</definedName>
    <definedName name="E_SECTION_ISSR_208010473_131J" localSheetId="4">#REF!</definedName>
    <definedName name="E_SECTION_ISSR_208010473_131J" localSheetId="3">#REF!</definedName>
    <definedName name="E_SECTION_ISSR_208010473_131J">#REF!</definedName>
    <definedName name="E_SECTION_ISSR_208010473_131O" localSheetId="4">#REF!</definedName>
    <definedName name="E_SECTION_ISSR_208010473_131O" localSheetId="3">#REF!</definedName>
    <definedName name="E_SECTION_ISSR_208010473_131O">#REF!</definedName>
    <definedName name="E_SECTION_ISSR_208010473_13A" localSheetId="4">#REF!</definedName>
    <definedName name="E_SECTION_ISSR_208010473_13A" localSheetId="3">#REF!</definedName>
    <definedName name="E_SECTION_ISSR_208010473_13A">#REF!</definedName>
    <definedName name="E_SECTION_ISSR_208010473_13U" localSheetId="4">#REF!</definedName>
    <definedName name="E_SECTION_ISSR_208010473_13U" localSheetId="3">#REF!</definedName>
    <definedName name="E_SECTION_ISSR_208010473_13U">#REF!</definedName>
    <definedName name="E_SECTION_ISSR_208010473_13V" localSheetId="4">#REF!</definedName>
    <definedName name="E_SECTION_ISSR_208010473_13V" localSheetId="3">#REF!</definedName>
    <definedName name="E_SECTION_ISSR_208010473_13V">#REF!</definedName>
    <definedName name="E_SECTION_ISSR_208010473_Reference_Data" localSheetId="4">#REF!</definedName>
    <definedName name="E_SECTION_ISSR_208010473_Reference_Data" localSheetId="3">#REF!</definedName>
    <definedName name="E_SECTION_ISSR_208010473_Reference_Data">#REF!</definedName>
    <definedName name="Earnings" localSheetId="4">#REF!</definedName>
    <definedName name="Earnings" localSheetId="3">#REF!</definedName>
    <definedName name="Earnings">#REF!</definedName>
    <definedName name="EBAYEPS1" localSheetId="4">#REF!</definedName>
    <definedName name="EBAYEPS1" localSheetId="3">#REF!</definedName>
    <definedName name="EBAYEPS1">#REF!</definedName>
    <definedName name="EBAYEPS2" localSheetId="4">#REF!</definedName>
    <definedName name="EBAYEPS2" localSheetId="3">#REF!</definedName>
    <definedName name="EBAYEPS2">#REF!</definedName>
    <definedName name="EBAYRating" localSheetId="4">#REF!</definedName>
    <definedName name="EBAYRating" localSheetId="3">#REF!</definedName>
    <definedName name="EBAYRating">#REF!</definedName>
    <definedName name="EBAYTargetPrice" localSheetId="4">#REF!</definedName>
    <definedName name="EBAYTargetPrice" localSheetId="3">#REF!</definedName>
    <definedName name="EBAYTargetPrice">#REF!</definedName>
    <definedName name="EBDIT" localSheetId="4">#REF!</definedName>
    <definedName name="EBDIT" localSheetId="3">#REF!</definedName>
    <definedName name="EBDIT">#REF!</definedName>
    <definedName name="ebdit_00" localSheetId="4">#REF!</definedName>
    <definedName name="ebdit_00" localSheetId="3">#REF!</definedName>
    <definedName name="ebdit_00">#REF!</definedName>
    <definedName name="ebdit_01" localSheetId="4">#REF!</definedName>
    <definedName name="ebdit_01" localSheetId="3">#REF!</definedName>
    <definedName name="ebdit_01">#REF!</definedName>
    <definedName name="ebdit_02" localSheetId="4">#REF!</definedName>
    <definedName name="ebdit_02" localSheetId="3">#REF!</definedName>
    <definedName name="ebdit_02">#REF!</definedName>
    <definedName name="ebdit_99" localSheetId="4">#REF!</definedName>
    <definedName name="ebdit_99" localSheetId="3">#REF!</definedName>
    <definedName name="ebdit_99">#REF!</definedName>
    <definedName name="ebdit_s00" localSheetId="4">#REF!</definedName>
    <definedName name="ebdit_s00" localSheetId="3">#REF!</definedName>
    <definedName name="ebdit_s00">#REF!</definedName>
    <definedName name="ebdit_s01" localSheetId="4">#REF!</definedName>
    <definedName name="ebdit_s01" localSheetId="3">#REF!</definedName>
    <definedName name="ebdit_s01">#REF!</definedName>
    <definedName name="ebdit_s02" localSheetId="4">#REF!</definedName>
    <definedName name="ebdit_s02" localSheetId="3">#REF!</definedName>
    <definedName name="ebdit_s02">#REF!</definedName>
    <definedName name="ebdit_s99" localSheetId="4">#REF!</definedName>
    <definedName name="ebdit_s99" localSheetId="3">#REF!</definedName>
    <definedName name="ebdit_s99">#REF!</definedName>
    <definedName name="ebit" localSheetId="4">#REF!</definedName>
    <definedName name="ebit" localSheetId="3">#REF!</definedName>
    <definedName name="ebit">#REF!</definedName>
    <definedName name="EBIT_fore" localSheetId="4">#REF!</definedName>
    <definedName name="EBIT_fore" localSheetId="3">#REF!</definedName>
    <definedName name="EBIT_fore">#REF!</definedName>
    <definedName name="EBIT_margin" localSheetId="4">#REF!</definedName>
    <definedName name="EBIT_margin" localSheetId="3">#REF!</definedName>
    <definedName name="EBIT_margin">#REF!</definedName>
    <definedName name="EBIT_Margin_MC" localSheetId="4">#REF!</definedName>
    <definedName name="EBIT_Margin_MC" localSheetId="3">#REF!</definedName>
    <definedName name="EBIT_Margin_MC">#REF!</definedName>
    <definedName name="EBIT_Margin_Pk" localSheetId="4">#REF!</definedName>
    <definedName name="EBIT_Margin_Pk" localSheetId="3">#REF!</definedName>
    <definedName name="EBIT_Margin_Pk">#REF!</definedName>
    <definedName name="EBIT99">'[8]A-DHR'!$M$104</definedName>
    <definedName name="ebita" localSheetId="4">#REF!</definedName>
    <definedName name="ebita" localSheetId="3">#REF!</definedName>
    <definedName name="ebita">#REF!</definedName>
    <definedName name="EBITA_fore" localSheetId="4">#REF!</definedName>
    <definedName name="EBITA_fore" localSheetId="3">#REF!</definedName>
    <definedName name="EBITA_fore">#REF!</definedName>
    <definedName name="EBITDA_DCF" localSheetId="4">#REF!</definedName>
    <definedName name="EBITDA_DCF" localSheetId="3">#REF!</definedName>
    <definedName name="EBITDA_DCF">#REF!</definedName>
    <definedName name="EBITDA_margin" localSheetId="4">#REF!</definedName>
    <definedName name="EBITDA_margin" localSheetId="3">#REF!</definedName>
    <definedName name="EBITDA_margin">#REF!</definedName>
    <definedName name="EBITDA00" localSheetId="4">#REF!</definedName>
    <definedName name="EBITDA00" localSheetId="3">#REF!</definedName>
    <definedName name="EBITDA00">#REF!</definedName>
    <definedName name="EBITDA01">'[8]A-DHR'!$O$133</definedName>
    <definedName name="EBITDA02">'[8]A-DHR'!$P$133</definedName>
    <definedName name="EBITDA03">'[8]A-DHR'!$Q$133</definedName>
    <definedName name="EBITDA97" localSheetId="4">#REF!</definedName>
    <definedName name="EBITDA97" localSheetId="3">#REF!</definedName>
    <definedName name="EBITDA97">#REF!</definedName>
    <definedName name="EBITDA98" localSheetId="4">#REF!</definedName>
    <definedName name="EBITDA98" localSheetId="3">#REF!</definedName>
    <definedName name="EBITDA98">#REF!</definedName>
    <definedName name="EBITDA99" localSheetId="4">#REF!</definedName>
    <definedName name="EBITDA99" localSheetId="3">#REF!</definedName>
    <definedName name="EBITDA99">#REF!</definedName>
    <definedName name="EBITDAM00" localSheetId="4">#REF!</definedName>
    <definedName name="EBITDAM00" localSheetId="3">#REF!</definedName>
    <definedName name="EBITDAM00">#REF!</definedName>
    <definedName name="EBITDAM01">'[8]A-DHR'!$O$37</definedName>
    <definedName name="EBITDAM02">'[8]A-DHR'!$P$37</definedName>
    <definedName name="EBITDAM03">'[8]A-DHR'!$Q$37</definedName>
    <definedName name="EBITDAM97" localSheetId="4">#REF!</definedName>
    <definedName name="EBITDAM97" localSheetId="3">#REF!</definedName>
    <definedName name="EBITDAM97">#REF!</definedName>
    <definedName name="EBITDAM98" localSheetId="4">#REF!</definedName>
    <definedName name="EBITDAM98" localSheetId="3">#REF!</definedName>
    <definedName name="EBITDAM98">#REF!</definedName>
    <definedName name="EBITDAM99" localSheetId="4">#REF!</definedName>
    <definedName name="EBITDAM99" localSheetId="3">#REF!</definedName>
    <definedName name="EBITDAM99">#REF!</definedName>
    <definedName name="EBITDAShare95" localSheetId="4">#REF!</definedName>
    <definedName name="EBITDAShare95" localSheetId="3">#REF!</definedName>
    <definedName name="EBITDAShare95">#REF!</definedName>
    <definedName name="EBITDAShare96" localSheetId="4">#REF!</definedName>
    <definedName name="EBITDAShare96" localSheetId="3">#REF!</definedName>
    <definedName name="EBITDAShare96">#REF!</definedName>
    <definedName name="EBITDAShare97" localSheetId="4">#REF!</definedName>
    <definedName name="EBITDAShare97" localSheetId="3">#REF!</definedName>
    <definedName name="EBITDAShare97">#REF!</definedName>
    <definedName name="Edge_Report_Spec_CompaniesOutputSheetHeader" localSheetId="4">#REF!</definedName>
    <definedName name="Edge_Report_Spec_CompaniesOutputSheetHeader" localSheetId="3">#REF!</definedName>
    <definedName name="Edge_Report_Spec_CompaniesOutputSheetHeader">#REF!</definedName>
    <definedName name="Edge_Report_Spec_DataOutputSheetHeader" localSheetId="4">#REF!</definedName>
    <definedName name="Edge_Report_Spec_DataOutputSheetHeader" localSheetId="3">#REF!</definedName>
    <definedName name="Edge_Report_Spec_DataOutputSheetHeader">#REF!</definedName>
    <definedName name="Edge_Report_Spec_FirstHeaderCell" localSheetId="4">#REF!</definedName>
    <definedName name="Edge_Report_Spec_FirstHeaderCell" localSheetId="3">#REF!</definedName>
    <definedName name="Edge_Report_Spec_FirstHeaderCell">#REF!</definedName>
    <definedName name="Edge_Report_Spec_LastHeaderCell" localSheetId="4">#REF!</definedName>
    <definedName name="Edge_Report_Spec_LastHeaderCell" localSheetId="3">#REF!</definedName>
    <definedName name="Edge_Report_Spec_LastHeaderCell">#REF!</definedName>
    <definedName name="eeee" localSheetId="4">#REF!</definedName>
    <definedName name="eeee" localSheetId="3">#REF!</definedName>
    <definedName name="eeee">#REF!</definedName>
    <definedName name="Effective_Tax_Rate" localSheetId="4">[13]Model!#REF!</definedName>
    <definedName name="Effective_Tax_Rate" localSheetId="3">[13]Model!#REF!</definedName>
    <definedName name="Effective_Tax_Rate">[13]Model!#REF!</definedName>
    <definedName name="EG_PAGE" localSheetId="4">#REF!</definedName>
    <definedName name="EG_PAGE" localSheetId="3">#REF!</definedName>
    <definedName name="EG_PAGE">#REF!</definedName>
    <definedName name="ehsht" localSheetId="4">Sheet1</definedName>
    <definedName name="ehsht" localSheetId="3">Sheet1</definedName>
    <definedName name="ehsht">Sheet1</definedName>
    <definedName name="ENTERPRISE_VALUE" localSheetId="4">#REF!</definedName>
    <definedName name="ENTERPRISE_VALUE" localSheetId="3">#REF!</definedName>
    <definedName name="ENTERPRISE_VALUE">#REF!</definedName>
    <definedName name="EPS" localSheetId="4">#REF!</definedName>
    <definedName name="EPS" localSheetId="3">#REF!</definedName>
    <definedName name="EPS">#REF!</definedName>
    <definedName name="eps_00" localSheetId="4">#REF!</definedName>
    <definedName name="eps_00" localSheetId="3">#REF!</definedName>
    <definedName name="eps_00">#REF!</definedName>
    <definedName name="eps_01" localSheetId="4">#REF!</definedName>
    <definedName name="eps_01" localSheetId="3">#REF!</definedName>
    <definedName name="eps_01">#REF!</definedName>
    <definedName name="eps_02" localSheetId="4">#REF!</definedName>
    <definedName name="eps_02" localSheetId="3">#REF!</definedName>
    <definedName name="eps_02">#REF!</definedName>
    <definedName name="eps_99" localSheetId="4">#REF!</definedName>
    <definedName name="eps_99" localSheetId="3">#REF!</definedName>
    <definedName name="eps_99">#REF!</definedName>
    <definedName name="EPS_DPS" localSheetId="4">#REF!</definedName>
    <definedName name="EPS_DPS" localSheetId="3">#REF!</definedName>
    <definedName name="EPS_DPS">#REF!</definedName>
    <definedName name="EPS_past" localSheetId="4">#REF!</definedName>
    <definedName name="EPS_past" localSheetId="3">#REF!</definedName>
    <definedName name="EPS_past">#REF!</definedName>
    <definedName name="EPS00" localSheetId="4">#REF!</definedName>
    <definedName name="EPS00" localSheetId="3">#REF!</definedName>
    <definedName name="EPS00">#REF!</definedName>
    <definedName name="EPS5YR00" localSheetId="4">#REF!</definedName>
    <definedName name="EPS5YR00" localSheetId="3">#REF!</definedName>
    <definedName name="EPS5YR00">#REF!</definedName>
    <definedName name="EPS5YR01" localSheetId="4">#REF!</definedName>
    <definedName name="EPS5YR01" localSheetId="3">#REF!</definedName>
    <definedName name="EPS5YR01">#REF!</definedName>
    <definedName name="EPS5YR02" localSheetId="4">#REF!</definedName>
    <definedName name="EPS5YR02" localSheetId="3">#REF!</definedName>
    <definedName name="EPS5YR02">#REF!</definedName>
    <definedName name="EPS5YR97" localSheetId="4">#REF!</definedName>
    <definedName name="EPS5YR97" localSheetId="3">#REF!</definedName>
    <definedName name="EPS5YR97">#REF!</definedName>
    <definedName name="EPS5YR98" localSheetId="4">#REF!</definedName>
    <definedName name="EPS5YR98" localSheetId="3">#REF!</definedName>
    <definedName name="EPS5YR98">#REF!</definedName>
    <definedName name="EPS5YR99" localSheetId="4">#REF!</definedName>
    <definedName name="EPS5YR99" localSheetId="3">#REF!</definedName>
    <definedName name="EPS5YR99">#REF!</definedName>
    <definedName name="EPSGROWTH99" localSheetId="4">#REF!</definedName>
    <definedName name="EPSGROWTH99" localSheetId="3">#REF!</definedName>
    <definedName name="EPSGROWTH99">#REF!</definedName>
    <definedName name="EPSYR00" localSheetId="4">#REF!</definedName>
    <definedName name="EPSYR00" localSheetId="3">#REF!</definedName>
    <definedName name="EPSYR00">#REF!</definedName>
    <definedName name="EPSYR01">'[8]A-DHR'!$O$31</definedName>
    <definedName name="EPSYR02">'[8]A-DHR'!$P$31</definedName>
    <definedName name="EPSYR03">'[8]A-DHR'!$Q$31</definedName>
    <definedName name="EPSYR97" localSheetId="4">#REF!</definedName>
    <definedName name="EPSYR97" localSheetId="3">#REF!</definedName>
    <definedName name="EPSYR97">#REF!</definedName>
    <definedName name="EPSYR98" localSheetId="4">#REF!</definedName>
    <definedName name="EPSYR98" localSheetId="3">#REF!</definedName>
    <definedName name="EPSYR98">#REF!</definedName>
    <definedName name="EPSYR99" localSheetId="4">#REF!</definedName>
    <definedName name="EPSYR99" localSheetId="3">#REF!</definedName>
    <definedName name="EPSYR99">#REF!</definedName>
    <definedName name="EQ" localSheetId="4">[30]MUSTER!#REF!</definedName>
    <definedName name="EQ" localSheetId="3">[30]MUSTER!#REF!</definedName>
    <definedName name="EQ">[30]MUSTER!#REF!</definedName>
    <definedName name="eq_00" localSheetId="4">#REF!</definedName>
    <definedName name="eq_00" localSheetId="3">#REF!</definedName>
    <definedName name="eq_00">#REF!</definedName>
    <definedName name="eq_01" localSheetId="4">#REF!</definedName>
    <definedName name="eq_01" localSheetId="3">#REF!</definedName>
    <definedName name="eq_01">#REF!</definedName>
    <definedName name="eq_02" localSheetId="4">#REF!</definedName>
    <definedName name="eq_02" localSheetId="3">#REF!</definedName>
    <definedName name="eq_02">#REF!</definedName>
    <definedName name="eq_99" localSheetId="4">#REF!</definedName>
    <definedName name="eq_99" localSheetId="3">#REF!</definedName>
    <definedName name="eq_99">#REF!</definedName>
    <definedName name="equity" localSheetId="4">#REF!</definedName>
    <definedName name="equity" localSheetId="3">#REF!</definedName>
    <definedName name="equity">#REF!</definedName>
    <definedName name="Equity_Capital">[11]CUS!$B$73:$W$73</definedName>
    <definedName name="EQUITY_CUR" localSheetId="4">#REF!</definedName>
    <definedName name="EQUITY_CUR" localSheetId="3">#REF!</definedName>
    <definedName name="EQUITY_CUR">#REF!</definedName>
    <definedName name="EQUITY_CUR_L" localSheetId="4">#REF!</definedName>
    <definedName name="EQUITY_CUR_L" localSheetId="3">#REF!</definedName>
    <definedName name="EQUITY_CUR_L">#REF!</definedName>
    <definedName name="Equity_income_from_JV" localSheetId="4">[13]Model!#REF!</definedName>
    <definedName name="Equity_income_from_JV" localSheetId="3">[13]Model!#REF!</definedName>
    <definedName name="Equity_income_from_JV">[13]Model!#REF!</definedName>
    <definedName name="Equity_increase" localSheetId="4">#REF!</definedName>
    <definedName name="Equity_increase" localSheetId="3">#REF!</definedName>
    <definedName name="Equity_increase">#REF!</definedName>
    <definedName name="ERIC_avgretondebt" localSheetId="4">#REF!</definedName>
    <definedName name="ERIC_avgretondebt" localSheetId="3">#REF!</definedName>
    <definedName name="ERIC_avgretondebt">#REF!</definedName>
    <definedName name="ERIC_CSO" localSheetId="4">#REF!</definedName>
    <definedName name="ERIC_CSO" localSheetId="3">#REF!</definedName>
    <definedName name="ERIC_CSO">#REF!</definedName>
    <definedName name="ERIC_DSO" localSheetId="4">#REF!</definedName>
    <definedName name="ERIC_DSO" localSheetId="3">#REF!</definedName>
    <definedName name="ERIC_DSO">#REF!</definedName>
    <definedName name="ERIC_forshareholders" localSheetId="4">#REF!</definedName>
    <definedName name="ERIC_forshareholders" localSheetId="3">#REF!</definedName>
    <definedName name="ERIC_forshareholders">#REF!</definedName>
    <definedName name="ERIC_impliedsecbeta" localSheetId="4">#REF!</definedName>
    <definedName name="ERIC_impliedsecbeta" localSheetId="3">#REF!</definedName>
    <definedName name="ERIC_impliedsecbeta">#REF!</definedName>
    <definedName name="ERIC_impliedspecdebtbeta" localSheetId="4">#REF!</definedName>
    <definedName name="ERIC_impliedspecdebtbeta" localSheetId="3">#REF!</definedName>
    <definedName name="ERIC_impliedspecdebtbeta">#REF!</definedName>
    <definedName name="ERIC_imputedtaxdivs" localSheetId="4">#REF!</definedName>
    <definedName name="ERIC_imputedtaxdivs" localSheetId="3">#REF!</definedName>
    <definedName name="ERIC_imputedtaxdivs">#REF!</definedName>
    <definedName name="ERIC_Inventoriespersales" localSheetId="4">#REF!</definedName>
    <definedName name="ERIC_Inventoriespersales" localSheetId="3">#REF!</definedName>
    <definedName name="ERIC_Inventoriespersales">#REF!</definedName>
    <definedName name="ERIC_NAV" localSheetId="4">#REF!</definedName>
    <definedName name="ERIC_NAV" localSheetId="3">#REF!</definedName>
    <definedName name="ERIC_NAV">#REF!</definedName>
    <definedName name="ERIC_otheliabspersales" localSheetId="4">#REF!</definedName>
    <definedName name="ERIC_otheliabspersales" localSheetId="3">#REF!</definedName>
    <definedName name="ERIC_otheliabspersales">#REF!</definedName>
    <definedName name="ERIC_othercurrassetspersales" localSheetId="4">#REF!</definedName>
    <definedName name="ERIC_othercurrassetspersales" localSheetId="3">#REF!</definedName>
    <definedName name="ERIC_othercurrassetspersales">#REF!</definedName>
    <definedName name="ERIC_reqretgeeq" localSheetId="4">#REF!</definedName>
    <definedName name="ERIC_reqretgeeq" localSheetId="3">#REF!</definedName>
    <definedName name="ERIC_reqretgeeq">#REF!</definedName>
    <definedName name="ERIC_reqretungeq" localSheetId="4">#REF!</definedName>
    <definedName name="ERIC_reqretungeq" localSheetId="3">#REF!</definedName>
    <definedName name="ERIC_reqretungeq">#REF!</definedName>
    <definedName name="ERIC_riskprem" localSheetId="4">#REF!</definedName>
    <definedName name="ERIC_riskprem" localSheetId="3">#REF!</definedName>
    <definedName name="ERIC_riskprem">#REF!</definedName>
    <definedName name="ERIC_secbeta" localSheetId="4">#REF!</definedName>
    <definedName name="ERIC_secbeta" localSheetId="3">#REF!</definedName>
    <definedName name="ERIC_secbeta">#REF!</definedName>
    <definedName name="ERIC_secbetaungeared" localSheetId="4">#REF!</definedName>
    <definedName name="ERIC_secbetaungeared" localSheetId="3">#REF!</definedName>
    <definedName name="ERIC_secbetaungeared">#REF!</definedName>
    <definedName name="ERIC_secdebtmargin" localSheetId="4">#REF!</definedName>
    <definedName name="ERIC_secdebtmargin" localSheetId="3">#REF!</definedName>
    <definedName name="ERIC_secdebtmargin">#REF!</definedName>
    <definedName name="ERIC_Secgearing" localSheetId="4">#REF!</definedName>
    <definedName name="ERIC_Secgearing" localSheetId="3">#REF!</definedName>
    <definedName name="ERIC_Secgearing">#REF!</definedName>
    <definedName name="ERIC_SHFfd" localSheetId="4">#REF!</definedName>
    <definedName name="ERIC_SHFfd" localSheetId="3">#REF!</definedName>
    <definedName name="ERIC_SHFfd">#REF!</definedName>
    <definedName name="ERIC_specavgdebtmarg" localSheetId="4">#REF!</definedName>
    <definedName name="ERIC_specavgdebtmarg" localSheetId="3">#REF!</definedName>
    <definedName name="ERIC_specavgdebtmarg">#REF!</definedName>
    <definedName name="ERIC_specbeta" localSheetId="4">#REF!</definedName>
    <definedName name="ERIC_specbeta" localSheetId="3">#REF!</definedName>
    <definedName name="ERIC_specbeta">#REF!</definedName>
    <definedName name="ERIC_specgearing" localSheetId="4">#REF!</definedName>
    <definedName name="ERIC_specgearing" localSheetId="3">#REF!</definedName>
    <definedName name="ERIC_specgearing">#REF!</definedName>
    <definedName name="ERIC_specretondebt" localSheetId="4">#REF!</definedName>
    <definedName name="ERIC_specretondebt" localSheetId="3">#REF!</definedName>
    <definedName name="ERIC_specretondebt">#REF!</definedName>
    <definedName name="ERIC_taxadvondebt" localSheetId="4">#REF!</definedName>
    <definedName name="ERIC_taxadvondebt" localSheetId="3">#REF!</definedName>
    <definedName name="ERIC_taxadvondebt">#REF!</definedName>
    <definedName name="ERIC_taxcorp" localSheetId="4">#REF!</definedName>
    <definedName name="ERIC_taxcorp" localSheetId="3">#REF!</definedName>
    <definedName name="ERIC_taxcorp">#REF!</definedName>
    <definedName name="Errorline" localSheetId="4">#REF!</definedName>
    <definedName name="Errorline" localSheetId="3">#REF!</definedName>
    <definedName name="Errorline">#REF!</definedName>
    <definedName name="esnrc39c1_values" hidden="1">{"AT","COMPANIES",TRUE}</definedName>
    <definedName name="etc" localSheetId="4">#REF!</definedName>
    <definedName name="etc" localSheetId="3">#REF!</definedName>
    <definedName name="etc">#REF!</definedName>
    <definedName name="Europe_excl._Sweden" localSheetId="4">#REF!</definedName>
    <definedName name="Europe_excl._Sweden" localSheetId="3">#REF!</definedName>
    <definedName name="Europe_excl._Sweden">#REF!</definedName>
    <definedName name="Europe_excl._Sweden_w" localSheetId="4">#REF!</definedName>
    <definedName name="Europe_excl._Sweden_w" localSheetId="3">#REF!</definedName>
    <definedName name="Europe_excl._Sweden_w">#REF!</definedName>
    <definedName name="EUSALS" localSheetId="4">#REF!</definedName>
    <definedName name="EUSALS" localSheetId="3">#REF!</definedName>
    <definedName name="EUSALS">#REF!</definedName>
    <definedName name="EV" localSheetId="4">#REF!</definedName>
    <definedName name="EV" localSheetId="3">#REF!</definedName>
    <definedName name="EV">#REF!</definedName>
    <definedName name="ev_00" localSheetId="4">#REF!</definedName>
    <definedName name="ev_00" localSheetId="3">#REF!</definedName>
    <definedName name="ev_00">#REF!</definedName>
    <definedName name="ev_01" localSheetId="4">#REF!</definedName>
    <definedName name="ev_01" localSheetId="3">#REF!</definedName>
    <definedName name="ev_01">#REF!</definedName>
    <definedName name="ev_02" localSheetId="4">#REF!</definedName>
    <definedName name="ev_02" localSheetId="3">#REF!</definedName>
    <definedName name="ev_02">#REF!</definedName>
    <definedName name="ev_99" localSheetId="4">#REF!</definedName>
    <definedName name="ev_99" localSheetId="3">#REF!</definedName>
    <definedName name="ev_99">#REF!</definedName>
    <definedName name="ev_ce00" localSheetId="4">#REF!</definedName>
    <definedName name="ev_ce00" localSheetId="3">#REF!</definedName>
    <definedName name="ev_ce00">#REF!</definedName>
    <definedName name="ev_ce01" localSheetId="4">#REF!</definedName>
    <definedName name="ev_ce01" localSheetId="3">#REF!</definedName>
    <definedName name="ev_ce01">#REF!</definedName>
    <definedName name="ev_ce02" localSheetId="4">#REF!</definedName>
    <definedName name="ev_ce02" localSheetId="3">#REF!</definedName>
    <definedName name="ev_ce02">#REF!</definedName>
    <definedName name="ev_ce99" localSheetId="4">#REF!</definedName>
    <definedName name="ev_ce99" localSheetId="3">#REF!</definedName>
    <definedName name="ev_ce99">#REF!</definedName>
    <definedName name="EV_cum_pens">'[2]Bilanz-KNZ (F)'!$A$66:$IV$66</definedName>
    <definedName name="ev_ebdit00" localSheetId="4">#REF!</definedName>
    <definedName name="ev_ebdit00" localSheetId="3">#REF!</definedName>
    <definedName name="ev_ebdit00">#REF!</definedName>
    <definedName name="ev_ebdit01" localSheetId="4">#REF!</definedName>
    <definedName name="ev_ebdit01" localSheetId="3">#REF!</definedName>
    <definedName name="ev_ebdit01">#REF!</definedName>
    <definedName name="ev_ebdit02" localSheetId="4">#REF!</definedName>
    <definedName name="ev_ebdit02" localSheetId="3">#REF!</definedName>
    <definedName name="ev_ebdit02">#REF!</definedName>
    <definedName name="ev_ebdit99" localSheetId="4">#REF!</definedName>
    <definedName name="ev_ebdit99" localSheetId="3">#REF!</definedName>
    <definedName name="ev_ebdit99">#REF!</definedName>
    <definedName name="ev_ebit00" localSheetId="4">#REF!</definedName>
    <definedName name="ev_ebit00" localSheetId="3">#REF!</definedName>
    <definedName name="ev_ebit00">#REF!</definedName>
    <definedName name="ev_ebit01" localSheetId="4">#REF!</definedName>
    <definedName name="ev_ebit01" localSheetId="3">#REF!</definedName>
    <definedName name="ev_ebit01">#REF!</definedName>
    <definedName name="ev_ebit02" localSheetId="4">#REF!</definedName>
    <definedName name="ev_ebit02" localSheetId="3">#REF!</definedName>
    <definedName name="ev_ebit02">#REF!</definedName>
    <definedName name="ev_ebit99" localSheetId="4">#REF!</definedName>
    <definedName name="ev_ebit99" localSheetId="3">#REF!</definedName>
    <definedName name="ev_ebit99">#REF!</definedName>
    <definedName name="EV_ex_pens">'[2]Bilanz-KNZ (F)'!$A$67:$IV$67</definedName>
    <definedName name="ev_opfcf00" localSheetId="4">#REF!</definedName>
    <definedName name="ev_opfcf00" localSheetId="3">#REF!</definedName>
    <definedName name="ev_opfcf00">#REF!</definedName>
    <definedName name="ev_opfcf01" localSheetId="4">#REF!</definedName>
    <definedName name="ev_opfcf01" localSheetId="3">#REF!</definedName>
    <definedName name="ev_opfcf01">#REF!</definedName>
    <definedName name="ev_opfcf02" localSheetId="4">#REF!</definedName>
    <definedName name="ev_opfcf02" localSheetId="3">#REF!</definedName>
    <definedName name="ev_opfcf02">#REF!</definedName>
    <definedName name="ev_opfcf99" localSheetId="4">#REF!</definedName>
    <definedName name="ev_opfcf99" localSheetId="3">#REF!</definedName>
    <definedName name="ev_opfcf99">#REF!</definedName>
    <definedName name="ev_s00" localSheetId="4">#REF!</definedName>
    <definedName name="ev_s00" localSheetId="3">#REF!</definedName>
    <definedName name="ev_s00">#REF!</definedName>
    <definedName name="ev_s01" localSheetId="4">#REF!</definedName>
    <definedName name="ev_s01" localSheetId="3">#REF!</definedName>
    <definedName name="ev_s01">#REF!</definedName>
    <definedName name="ev_s02" localSheetId="4">#REF!</definedName>
    <definedName name="ev_s02" localSheetId="3">#REF!</definedName>
    <definedName name="ev_s02">#REF!</definedName>
    <definedName name="ev_s99" localSheetId="4">#REF!</definedName>
    <definedName name="ev_s99" localSheetId="3">#REF!</definedName>
    <definedName name="ev_s99">#REF!</definedName>
    <definedName name="ev_sqm00" localSheetId="4">#REF!</definedName>
    <definedName name="ev_sqm00" localSheetId="3">#REF!</definedName>
    <definedName name="ev_sqm00">#REF!</definedName>
    <definedName name="ev_sqm01" localSheetId="4">#REF!</definedName>
    <definedName name="ev_sqm01" localSheetId="3">#REF!</definedName>
    <definedName name="ev_sqm01">#REF!</definedName>
    <definedName name="ev_sqm02" localSheetId="4">#REF!</definedName>
    <definedName name="ev_sqm02" localSheetId="3">#REF!</definedName>
    <definedName name="ev_sqm02">#REF!</definedName>
    <definedName name="ev_sqm99" localSheetId="4">#REF!</definedName>
    <definedName name="ev_sqm99" localSheetId="3">#REF!</definedName>
    <definedName name="ev_sqm99">#REF!</definedName>
    <definedName name="Event_Type" localSheetId="4">#REF!</definedName>
    <definedName name="Event_Type" localSheetId="3">#REF!</definedName>
    <definedName name="Event_Type">#REF!</definedName>
    <definedName name="evnci_00" localSheetId="4">#REF!</definedName>
    <definedName name="evnci_00" localSheetId="3">#REF!</definedName>
    <definedName name="evnci_00">#REF!</definedName>
    <definedName name="evnci_01" localSheetId="4">#REF!</definedName>
    <definedName name="evnci_01" localSheetId="3">#REF!</definedName>
    <definedName name="evnci_01">#REF!</definedName>
    <definedName name="evnci_02" localSheetId="4">#REF!</definedName>
    <definedName name="evnci_02" localSheetId="3">#REF!</definedName>
    <definedName name="evnci_02">#REF!</definedName>
    <definedName name="evnci_91" localSheetId="4">#REF!</definedName>
    <definedName name="evnci_91" localSheetId="3">#REF!</definedName>
    <definedName name="evnci_91">#REF!</definedName>
    <definedName name="evnci_92" localSheetId="4">#REF!</definedName>
    <definedName name="evnci_92" localSheetId="3">#REF!</definedName>
    <definedName name="evnci_92">#REF!</definedName>
    <definedName name="evnci_93" localSheetId="4">#REF!</definedName>
    <definedName name="evnci_93" localSheetId="3">#REF!</definedName>
    <definedName name="evnci_93">#REF!</definedName>
    <definedName name="evnci_94" localSheetId="4">#REF!</definedName>
    <definedName name="evnci_94" localSheetId="3">#REF!</definedName>
    <definedName name="evnci_94">#REF!</definedName>
    <definedName name="evnci_95" localSheetId="4">#REF!</definedName>
    <definedName name="evnci_95" localSheetId="3">#REF!</definedName>
    <definedName name="evnci_95">#REF!</definedName>
    <definedName name="evnci_96" localSheetId="4">#REF!</definedName>
    <definedName name="evnci_96" localSheetId="3">#REF!</definedName>
    <definedName name="evnci_96">#REF!</definedName>
    <definedName name="evnci_97" localSheetId="4">#REF!</definedName>
    <definedName name="evnci_97" localSheetId="3">#REF!</definedName>
    <definedName name="evnci_97">#REF!</definedName>
    <definedName name="evnci_98" localSheetId="4">#REF!</definedName>
    <definedName name="evnci_98" localSheetId="3">#REF!</definedName>
    <definedName name="evnci_98">#REF!</definedName>
    <definedName name="evnci_99" localSheetId="4">#REF!</definedName>
    <definedName name="evnci_99" localSheetId="3">#REF!</definedName>
    <definedName name="evnci_99">#REF!</definedName>
    <definedName name="ewrwrw">"uk"</definedName>
    <definedName name="ExcelPath">[0]!ExcelPath</definedName>
    <definedName name="ExcelPath2">[0]!ExcelPath2</definedName>
    <definedName name="Excess_cash" localSheetId="4">#REF!</definedName>
    <definedName name="Excess_cash" localSheetId="3">#REF!</definedName>
    <definedName name="Excess_cash">#REF!</definedName>
    <definedName name="EXIT" localSheetId="4">#REF!</definedName>
    <definedName name="EXIT" localSheetId="3">#REF!</definedName>
    <definedName name="EXIT">#REF!</definedName>
    <definedName name="exp" localSheetId="4">#REF!</definedName>
    <definedName name="exp" localSheetId="3">#REF!</definedName>
    <definedName name="exp">#REF!</definedName>
    <definedName name="Expected_Comp_on_ASP">[25]SensitivityA!$C$15</definedName>
    <definedName name="Expl_forecast_1st_yr" localSheetId="4">#REF!</definedName>
    <definedName name="Expl_forecast_1st_yr" localSheetId="3">#REF!</definedName>
    <definedName name="Expl_forecast_1st_yr">#REF!</definedName>
    <definedName name="Expl_forecast_2nd_yr" localSheetId="4">#REF!</definedName>
    <definedName name="Expl_forecast_2nd_yr" localSheetId="3">#REF!</definedName>
    <definedName name="Expl_forecast_2nd_yr">#REF!</definedName>
    <definedName name="Expl_forecast_3rd_yr" localSheetId="4">#REF!</definedName>
    <definedName name="Expl_forecast_3rd_yr" localSheetId="3">#REF!</definedName>
    <definedName name="Expl_forecast_3rd_yr">#REF!</definedName>
    <definedName name="EXTRA" localSheetId="4">#REF!</definedName>
    <definedName name="EXTRA" localSheetId="3">#REF!</definedName>
    <definedName name="EXTRA">#REF!</definedName>
    <definedName name="Extrao" localSheetId="4">#REF!</definedName>
    <definedName name="Extrao" localSheetId="3">#REF!</definedName>
    <definedName name="Extrao">#REF!</definedName>
    <definedName name="Extraordinary_Expenses" localSheetId="4">#REF!</definedName>
    <definedName name="Extraordinary_Expenses" localSheetId="3">#REF!</definedName>
    <definedName name="Extraordinary_Expenses">#REF!</definedName>
    <definedName name="Extraordinary_Income" localSheetId="4">[13]Model!#REF!</definedName>
    <definedName name="Extraordinary_Income" localSheetId="3">[13]Model!#REF!</definedName>
    <definedName name="Extraordinary_Income">[13]Model!#REF!</definedName>
    <definedName name="Extraordinary_Items_After_Tax">[11]CUS!$B$17:$W$17</definedName>
    <definedName name="Extraordinary_Items_Before_Tax">[11]CUS!$B$11:$W$11</definedName>
    <definedName name="f" hidden="1">{"IS",#N/A,FALSE,"IS";"RPTIS",#N/A,FALSE,"RPTIS";"STATS",#N/A,FALSE,"STATS";"CELL",#N/A,FALSE,"CELL";"BS",#N/A,FALSE,"BS"}</definedName>
    <definedName name="F.1981.12">[11]CUS!$B$1:$B$370</definedName>
    <definedName name="F.1982.12">[11]CUS!$C$1:$C$370</definedName>
    <definedName name="F.1983.12">[11]CUS!$D$1:$D$370</definedName>
    <definedName name="F.1984.12">[11]CUS!$E$1:$E$370</definedName>
    <definedName name="F.1985.12">[11]CUS!$F$1:$F$370</definedName>
    <definedName name="F.1986.12">[11]CUS!$G$1:$G$370</definedName>
    <definedName name="F.1987.12">[11]CUS!$H$1:$H$370</definedName>
    <definedName name="F.1988.12">[11]CUS!$I$1:$I$370</definedName>
    <definedName name="F.1989.12" localSheetId="4">#REF!</definedName>
    <definedName name="F.1989.12" localSheetId="3">#REF!</definedName>
    <definedName name="F.1989.12">#REF!</definedName>
    <definedName name="F.1990.12" localSheetId="4">#REF!</definedName>
    <definedName name="F.1990.12" localSheetId="3">#REF!</definedName>
    <definedName name="F.1990.12">#REF!</definedName>
    <definedName name="F.1991.12" localSheetId="4">#REF!</definedName>
    <definedName name="F.1991.12" localSheetId="3">#REF!</definedName>
    <definedName name="F.1991.12">#REF!</definedName>
    <definedName name="F.1992.12" localSheetId="4">#REF!</definedName>
    <definedName name="F.1992.12" localSheetId="3">#REF!</definedName>
    <definedName name="F.1992.12">#REF!</definedName>
    <definedName name="F.1993.12" localSheetId="4">#REF!</definedName>
    <definedName name="F.1993.12" localSheetId="3">#REF!</definedName>
    <definedName name="F.1993.12">#REF!</definedName>
    <definedName name="F.1994.12" localSheetId="4">#REF!</definedName>
    <definedName name="F.1994.12" localSheetId="3">#REF!</definedName>
    <definedName name="F.1994.12">#REF!</definedName>
    <definedName name="F.1995.12" localSheetId="4">#REF!</definedName>
    <definedName name="F.1995.12" localSheetId="3">#REF!</definedName>
    <definedName name="F.1995.12">#REF!</definedName>
    <definedName name="F.1996.12" localSheetId="4">#REF!</definedName>
    <definedName name="F.1996.12" localSheetId="3">#REF!</definedName>
    <definedName name="F.1996.12">#REF!</definedName>
    <definedName name="F9HorizontalAxis" localSheetId="4">#REF!</definedName>
    <definedName name="F9HorizontalAxis" localSheetId="3">#REF!</definedName>
    <definedName name="F9HorizontalAxis">#REF!</definedName>
    <definedName name="F9ModelCompany" localSheetId="4">#REF!</definedName>
    <definedName name="F9ModelCompany" localSheetId="3">#REF!</definedName>
    <definedName name="F9ModelCompany">#REF!</definedName>
    <definedName name="F9OtherAxes" localSheetId="4">#REF!</definedName>
    <definedName name="F9OtherAxes" localSheetId="3">#REF!</definedName>
    <definedName name="F9OtherAxes">#REF!</definedName>
    <definedName name="F9ReportBody" localSheetId="4">#REF!</definedName>
    <definedName name="F9ReportBody" localSheetId="3">#REF!</definedName>
    <definedName name="F9ReportBody">#REF!</definedName>
    <definedName name="F9ReportTitle" localSheetId="4">'[31]statement of earnings'!#REF!</definedName>
    <definedName name="F9ReportTitle" localSheetId="3">'[31]statement of earnings'!#REF!</definedName>
    <definedName name="F9ReportTitle">'[31]statement of earnings'!#REF!</definedName>
    <definedName name="F9VerticalAxis" localSheetId="4">#REF!</definedName>
    <definedName name="F9VerticalAxis" localSheetId="3">#REF!</definedName>
    <definedName name="F9VerticalAxis">#REF!</definedName>
    <definedName name="FAG" localSheetId="4">#REF!</definedName>
    <definedName name="FAG" localSheetId="3">#REF!</definedName>
    <definedName name="FAG">#REF!</definedName>
    <definedName name="fasdfs" hidden="1">{#N/A,#N/A,FALSE,"Aging Summary";#N/A,#N/A,FALSE,"Ratio Analysis";#N/A,#N/A,FALSE,"Test 120 Day Accts";#N/A,#N/A,FALSE,"Tickmarks"}</definedName>
    <definedName name="FCF00" localSheetId="4">#REF!</definedName>
    <definedName name="FCF00" localSheetId="3">#REF!</definedName>
    <definedName name="FCF00">#REF!</definedName>
    <definedName name="FCFShare95" localSheetId="4">#REF!</definedName>
    <definedName name="FCFShare95" localSheetId="3">#REF!</definedName>
    <definedName name="FCFShare95">#REF!</definedName>
    <definedName name="FCFShare96" localSheetId="4">#REF!</definedName>
    <definedName name="FCFShare96" localSheetId="3">#REF!</definedName>
    <definedName name="FCFShare96">#REF!</definedName>
    <definedName name="FCFShare97" localSheetId="4">#REF!</definedName>
    <definedName name="FCFShare97" localSheetId="3">#REF!</definedName>
    <definedName name="FCFShare97">#REF!</definedName>
    <definedName name="fcfxdiv00" localSheetId="4">#REF!</definedName>
    <definedName name="fcfxdiv00" localSheetId="3">#REF!</definedName>
    <definedName name="fcfxdiv00">#REF!</definedName>
    <definedName name="fcfxdiv01" localSheetId="4">#REF!</definedName>
    <definedName name="fcfxdiv01" localSheetId="3">#REF!</definedName>
    <definedName name="fcfxdiv01">#REF!</definedName>
    <definedName name="fcfxdiv02" localSheetId="4">#REF!</definedName>
    <definedName name="fcfxdiv02" localSheetId="3">#REF!</definedName>
    <definedName name="fcfxdiv02">#REF!</definedName>
    <definedName name="fcfxdiv03" localSheetId="4">#REF!</definedName>
    <definedName name="fcfxdiv03" localSheetId="3">#REF!</definedName>
    <definedName name="fcfxdiv03">#REF!</definedName>
    <definedName name="fcfxdiv04" localSheetId="4">#REF!</definedName>
    <definedName name="fcfxdiv04" localSheetId="3">#REF!</definedName>
    <definedName name="fcfxdiv04">#REF!</definedName>
    <definedName name="fcfxdiv97" localSheetId="4">#REF!</definedName>
    <definedName name="fcfxdiv97" localSheetId="3">#REF!</definedName>
    <definedName name="fcfxdiv97">#REF!</definedName>
    <definedName name="fcfxdiv98" localSheetId="4">#REF!</definedName>
    <definedName name="fcfxdiv98" localSheetId="3">#REF!</definedName>
    <definedName name="fcfxdiv98">#REF!</definedName>
    <definedName name="fcfxdiv99" localSheetId="4">#REF!</definedName>
    <definedName name="fcfxdiv99" localSheetId="3">#REF!</definedName>
    <definedName name="fcfxdiv99">#REF!</definedName>
    <definedName name="fdas" hidden="1">{"IS",#N/A,FALSE,"IS";"RPTIS",#N/A,FALSE,"RPTIS";"STATS",#N/A,FALSE,"STATS";"CELL",#N/A,FALSE,"CELL";"BS",#N/A,FALSE,"BS"}</definedName>
    <definedName name="FDC_0_0" hidden="1">"#"</definedName>
    <definedName name="FDC_1_0" hidden="1">"#"</definedName>
    <definedName name="FDC_10_0" hidden="1">"#"</definedName>
    <definedName name="FDC_10_1" hidden="1">"#"</definedName>
    <definedName name="FDC_10_2" hidden="1">"#"</definedName>
    <definedName name="FDC_10_3" hidden="1">"#"</definedName>
    <definedName name="FDC_11_0" hidden="1">"#"</definedName>
    <definedName name="FDC_11_1" hidden="1">"#"</definedName>
    <definedName name="FDC_11_2" hidden="1">"#"</definedName>
    <definedName name="FDC_11_3" hidden="1">"#"</definedName>
    <definedName name="FDC_12_0" hidden="1">"#"</definedName>
    <definedName name="FDC_12_1" hidden="1">"#"</definedName>
    <definedName name="FDC_12_2" hidden="1">"#"</definedName>
    <definedName name="FDC_12_3" hidden="1">"#"</definedName>
    <definedName name="FDC_13_0" hidden="1">"#"</definedName>
    <definedName name="FDC_13_1" hidden="1">"#"</definedName>
    <definedName name="FDC_13_2" hidden="1">"#"</definedName>
    <definedName name="FDC_13_3" hidden="1">"#"</definedName>
    <definedName name="FDC_14_0" hidden="1">"#"</definedName>
    <definedName name="FDC_14_1" hidden="1">"#"</definedName>
    <definedName name="FDC_14_2" hidden="1">"#"</definedName>
    <definedName name="FDC_14_3" hidden="1">"#"</definedName>
    <definedName name="FDC_15_0" hidden="1">"#"</definedName>
    <definedName name="FDC_16_0" hidden="1">"#"</definedName>
    <definedName name="FDC_17_0" hidden="1">"#"</definedName>
    <definedName name="FDC_17_1">"#"</definedName>
    <definedName name="FDC_17_2">"#"</definedName>
    <definedName name="FDC_17_3">"#"</definedName>
    <definedName name="FDC_18_0" hidden="1">"#"</definedName>
    <definedName name="FDC_18_1">"#"</definedName>
    <definedName name="FDC_18_2">"#"</definedName>
    <definedName name="FDC_18_3">"#"</definedName>
    <definedName name="FDC_19_0" hidden="1">"#"</definedName>
    <definedName name="FDC_19_1" hidden="1">"#"</definedName>
    <definedName name="FDC_19_2" hidden="1">"#"</definedName>
    <definedName name="FDC_19_3" hidden="1">"#"</definedName>
    <definedName name="FDC_2_0" hidden="1">"#"</definedName>
    <definedName name="FDC_20_0" hidden="1">"#"</definedName>
    <definedName name="FDC_20_1">"#"</definedName>
    <definedName name="FDC_20_2">"#"</definedName>
    <definedName name="FDC_20_3">"#"</definedName>
    <definedName name="FDC_21_0" hidden="1">"#"</definedName>
    <definedName name="FDC_21_1" hidden="1">"#"</definedName>
    <definedName name="FDC_21_2" hidden="1">"#"</definedName>
    <definedName name="FDC_21_3" hidden="1">"#"</definedName>
    <definedName name="FDC_22_0" hidden="1">"#"</definedName>
    <definedName name="FDC_23_0" hidden="1">"#"</definedName>
    <definedName name="FDC_24_0" hidden="1">"#"</definedName>
    <definedName name="FDC_25_0" hidden="1">"#"</definedName>
    <definedName name="FDC_25_1" hidden="1">"#"</definedName>
    <definedName name="FDC_25_2" hidden="1">"#"</definedName>
    <definedName name="FDC_25_3" hidden="1">"#"</definedName>
    <definedName name="FDC_26_0" hidden="1">"#"</definedName>
    <definedName name="FDC_26_1" hidden="1">"#"</definedName>
    <definedName name="FDC_26_2" hidden="1">"#"</definedName>
    <definedName name="FDC_26_3" hidden="1">"#"</definedName>
    <definedName name="FDC_27_0" hidden="1">"#"</definedName>
    <definedName name="FDC_28_0" hidden="1">"#"</definedName>
    <definedName name="FDC_28_1" hidden="1">"#"</definedName>
    <definedName name="FDC_28_2" hidden="1">"#"</definedName>
    <definedName name="FDC_28_3" hidden="1">"#"</definedName>
    <definedName name="FDC_29_0" hidden="1">"#"</definedName>
    <definedName name="FDC_29_1" hidden="1">"#"</definedName>
    <definedName name="FDC_29_2" hidden="1">"#"</definedName>
    <definedName name="FDC_29_3" hidden="1">"#"</definedName>
    <definedName name="FDC_3_0" hidden="1">"#"</definedName>
    <definedName name="FDC_30_0" hidden="1">"#"</definedName>
    <definedName name="FDC_31_0" hidden="1">"#"</definedName>
    <definedName name="FDC_32_0" hidden="1">"#"</definedName>
    <definedName name="FDC_33_0" hidden="1">"#"</definedName>
    <definedName name="FDC_34_0" hidden="1">"#"</definedName>
    <definedName name="FDC_35_0" hidden="1">"#"</definedName>
    <definedName name="FDC_36_0" hidden="1">"#"</definedName>
    <definedName name="FDC_37_0" hidden="1">"#"</definedName>
    <definedName name="FDC_38_0" hidden="1">"#"</definedName>
    <definedName name="FDC_39_0" hidden="1">"#"</definedName>
    <definedName name="FDC_4_0" hidden="1">"#"</definedName>
    <definedName name="FDC_40_0" hidden="1">"#"</definedName>
    <definedName name="FDC_41_0" hidden="1">"#"</definedName>
    <definedName name="FDC_41_1" hidden="1">"#"</definedName>
    <definedName name="FDC_41_2" hidden="1">"#"</definedName>
    <definedName name="FDC_41_3" hidden="1">"#"</definedName>
    <definedName name="FDC_42_0" hidden="1">"#"</definedName>
    <definedName name="FDC_42_1" hidden="1">"#"</definedName>
    <definedName name="FDC_42_2" hidden="1">"#"</definedName>
    <definedName name="FDC_42_3" hidden="1">"#"</definedName>
    <definedName name="FDC_43_0" hidden="1">"#"</definedName>
    <definedName name="FDC_43_1" hidden="1">"#"</definedName>
    <definedName name="FDC_43_2" hidden="1">"#"</definedName>
    <definedName name="FDC_43_3" hidden="1">"#"</definedName>
    <definedName name="FDC_44_0" hidden="1">"#"</definedName>
    <definedName name="FDC_45_0" hidden="1">"#"</definedName>
    <definedName name="FDC_45_1" hidden="1">"#"</definedName>
    <definedName name="FDC_45_2" hidden="1">"#"</definedName>
    <definedName name="FDC_45_3" hidden="1">"#"</definedName>
    <definedName name="FDC_46_0" hidden="1">"#"</definedName>
    <definedName name="FDC_46_1" hidden="1">"#"</definedName>
    <definedName name="FDC_46_2" hidden="1">"#"</definedName>
    <definedName name="FDC_46_3" hidden="1">"#"</definedName>
    <definedName name="FDC_47_0" hidden="1">"#"</definedName>
    <definedName name="FDC_47_1" hidden="1">"#"</definedName>
    <definedName name="FDC_47_2" hidden="1">"#"</definedName>
    <definedName name="FDC_47_3" hidden="1">"#"</definedName>
    <definedName name="FDC_48_0" hidden="1">"#"</definedName>
    <definedName name="FDC_48_1" hidden="1">"#"</definedName>
    <definedName name="FDC_48_2" hidden="1">"#"</definedName>
    <definedName name="FDC_48_3" hidden="1">"#"</definedName>
    <definedName name="FDC_49_0" hidden="1">"#"</definedName>
    <definedName name="FDC_49_1" hidden="1">"#"</definedName>
    <definedName name="FDC_49_2" hidden="1">"#"</definedName>
    <definedName name="FDC_49_3" hidden="1">"#"</definedName>
    <definedName name="FDC_5_0" hidden="1">"#"</definedName>
    <definedName name="FDC_5_1" hidden="1">"#"</definedName>
    <definedName name="FDC_5_2" hidden="1">"#"</definedName>
    <definedName name="FDC_5_3" hidden="1">"#"</definedName>
    <definedName name="FDC_50_0" hidden="1">"#"</definedName>
    <definedName name="FDC_50_1" hidden="1">"#"</definedName>
    <definedName name="FDC_50_2" hidden="1">"#"</definedName>
    <definedName name="FDC_50_3" hidden="1">"#"</definedName>
    <definedName name="FDC_51_0" hidden="1">"#"</definedName>
    <definedName name="FDC_51_1" hidden="1">"#"</definedName>
    <definedName name="FDC_51_2" hidden="1">"#"</definedName>
    <definedName name="FDC_51_3" hidden="1">"#"</definedName>
    <definedName name="FDC_52_0" hidden="1">"#"</definedName>
    <definedName name="FDC_52_1" hidden="1">"#"</definedName>
    <definedName name="FDC_52_2" hidden="1">"#"</definedName>
    <definedName name="FDC_52_3" hidden="1">"#"</definedName>
    <definedName name="FDC_53_0" hidden="1">"#"</definedName>
    <definedName name="FDC_53_1" hidden="1">"#"</definedName>
    <definedName name="FDC_53_2" hidden="1">"#"</definedName>
    <definedName name="FDC_53_3" hidden="1">"#"</definedName>
    <definedName name="FDC_54_0" hidden="1">"#"</definedName>
    <definedName name="FDC_54_1" hidden="1">"#"</definedName>
    <definedName name="FDC_54_2" hidden="1">"#"</definedName>
    <definedName name="FDC_54_3" hidden="1">"#"</definedName>
    <definedName name="FDC_55_0" hidden="1">"#"</definedName>
    <definedName name="FDC_55_1" hidden="1">"#"</definedName>
    <definedName name="FDC_55_2" hidden="1">"#"</definedName>
    <definedName name="FDC_55_3" hidden="1">"#"</definedName>
    <definedName name="FDC_56_0" hidden="1">"#"</definedName>
    <definedName name="FDC_56_1">"#"</definedName>
    <definedName name="FDC_56_2">"#"</definedName>
    <definedName name="FDC_56_3">"#"</definedName>
    <definedName name="FDC_57_0" hidden="1">"#"</definedName>
    <definedName name="FDC_58_0" hidden="1">"#"</definedName>
    <definedName name="FDC_58_1" hidden="1">"#"</definedName>
    <definedName name="FDC_58_10" hidden="1">"#"</definedName>
    <definedName name="FDC_58_100" hidden="1">"#"</definedName>
    <definedName name="FDC_58_101" hidden="1">"#"</definedName>
    <definedName name="FDC_58_102" hidden="1">"#"</definedName>
    <definedName name="FDC_58_103" hidden="1">"#"</definedName>
    <definedName name="FDC_58_104" hidden="1">"#"</definedName>
    <definedName name="FDC_58_105" hidden="1">"#"</definedName>
    <definedName name="FDC_58_106" hidden="1">"#"</definedName>
    <definedName name="FDC_58_107" hidden="1">"#"</definedName>
    <definedName name="FDC_58_108" hidden="1">"#"</definedName>
    <definedName name="FDC_58_109" hidden="1">"#"</definedName>
    <definedName name="FDC_58_11" hidden="1">"#"</definedName>
    <definedName name="FDC_58_110" hidden="1">"#"</definedName>
    <definedName name="FDC_58_111" hidden="1">"#"</definedName>
    <definedName name="FDC_58_112" hidden="1">"#"</definedName>
    <definedName name="FDC_58_113" hidden="1">"#"</definedName>
    <definedName name="FDC_58_114" hidden="1">"#"</definedName>
    <definedName name="FDC_58_115" hidden="1">"#"</definedName>
    <definedName name="FDC_58_116" hidden="1">"#"</definedName>
    <definedName name="FDC_58_117" hidden="1">"#"</definedName>
    <definedName name="FDC_58_118" hidden="1">"#"</definedName>
    <definedName name="FDC_58_119" hidden="1">"#"</definedName>
    <definedName name="FDC_58_12" hidden="1">"#"</definedName>
    <definedName name="FDC_58_120" hidden="1">"#"</definedName>
    <definedName name="FDC_58_121" hidden="1">"#"</definedName>
    <definedName name="FDC_58_122" hidden="1">"#"</definedName>
    <definedName name="FDC_58_123" hidden="1">"#"</definedName>
    <definedName name="FDC_58_124" hidden="1">"#"</definedName>
    <definedName name="FDC_58_125" hidden="1">"#"</definedName>
    <definedName name="FDC_58_126" hidden="1">"#"</definedName>
    <definedName name="FDC_58_127" hidden="1">"#"</definedName>
    <definedName name="FDC_58_128" hidden="1">"#"</definedName>
    <definedName name="FDC_58_129" hidden="1">"#"</definedName>
    <definedName name="FDC_58_13" hidden="1">"#"</definedName>
    <definedName name="FDC_58_130" hidden="1">"#"</definedName>
    <definedName name="FDC_58_131" hidden="1">"#"</definedName>
    <definedName name="FDC_58_132" hidden="1">"#"</definedName>
    <definedName name="FDC_58_133" hidden="1">"#"</definedName>
    <definedName name="FDC_58_134" hidden="1">"#"</definedName>
    <definedName name="FDC_58_135" hidden="1">"#"</definedName>
    <definedName name="FDC_58_136" hidden="1">"#"</definedName>
    <definedName name="FDC_58_137" hidden="1">"#"</definedName>
    <definedName name="FDC_58_138" hidden="1">"#"</definedName>
    <definedName name="FDC_58_139" hidden="1">"#"</definedName>
    <definedName name="FDC_58_14" hidden="1">"#"</definedName>
    <definedName name="FDC_58_140" hidden="1">"#"</definedName>
    <definedName name="FDC_58_141" hidden="1">"#"</definedName>
    <definedName name="FDC_58_142" hidden="1">"#"</definedName>
    <definedName name="FDC_58_143" hidden="1">"#"</definedName>
    <definedName name="FDC_58_144" hidden="1">"#"</definedName>
    <definedName name="FDC_58_145" hidden="1">"#"</definedName>
    <definedName name="FDC_58_146" hidden="1">"#"</definedName>
    <definedName name="FDC_58_147" hidden="1">"#"</definedName>
    <definedName name="FDC_58_148" hidden="1">"#"</definedName>
    <definedName name="FDC_58_149" hidden="1">"#"</definedName>
    <definedName name="FDC_58_15" hidden="1">"#"</definedName>
    <definedName name="FDC_58_150" hidden="1">"#"</definedName>
    <definedName name="FDC_58_151" hidden="1">"#"</definedName>
    <definedName name="FDC_58_152" hidden="1">"#"</definedName>
    <definedName name="FDC_58_153" hidden="1">"#"</definedName>
    <definedName name="FDC_58_154" hidden="1">"#"</definedName>
    <definedName name="FDC_58_155" hidden="1">"#"</definedName>
    <definedName name="FDC_58_156" hidden="1">"#"</definedName>
    <definedName name="FDC_58_157" hidden="1">"#"</definedName>
    <definedName name="FDC_58_158" hidden="1">"#"</definedName>
    <definedName name="FDC_58_159" hidden="1">"#"</definedName>
    <definedName name="FDC_58_16" hidden="1">"#"</definedName>
    <definedName name="FDC_58_160" hidden="1">"#"</definedName>
    <definedName name="FDC_58_161" hidden="1">"#"</definedName>
    <definedName name="FDC_58_162" hidden="1">"#"</definedName>
    <definedName name="FDC_58_163" hidden="1">"#"</definedName>
    <definedName name="FDC_58_164" hidden="1">"#"</definedName>
    <definedName name="FDC_58_165" hidden="1">"#"</definedName>
    <definedName name="FDC_58_166" hidden="1">"#"</definedName>
    <definedName name="FDC_58_167" hidden="1">"#"</definedName>
    <definedName name="FDC_58_168" hidden="1">"#"</definedName>
    <definedName name="FDC_58_169" hidden="1">"#"</definedName>
    <definedName name="FDC_58_17" hidden="1">"#"</definedName>
    <definedName name="FDC_58_170" hidden="1">"#"</definedName>
    <definedName name="FDC_58_171" hidden="1">"#"</definedName>
    <definedName name="FDC_58_172" hidden="1">"#"</definedName>
    <definedName name="FDC_58_173" hidden="1">"#"</definedName>
    <definedName name="FDC_58_174" hidden="1">"#"</definedName>
    <definedName name="FDC_58_175" hidden="1">"#"</definedName>
    <definedName name="FDC_58_176" hidden="1">"#"</definedName>
    <definedName name="FDC_58_177" hidden="1">"#"</definedName>
    <definedName name="FDC_58_178" hidden="1">"#"</definedName>
    <definedName name="FDC_58_179" hidden="1">"#"</definedName>
    <definedName name="FDC_58_18" hidden="1">"#"</definedName>
    <definedName name="FDC_58_180" hidden="1">"#"</definedName>
    <definedName name="FDC_58_181" hidden="1">"#"</definedName>
    <definedName name="FDC_58_182" hidden="1">"#"</definedName>
    <definedName name="FDC_58_183" hidden="1">"#"</definedName>
    <definedName name="FDC_58_184" hidden="1">"#"</definedName>
    <definedName name="FDC_58_185" hidden="1">"#"</definedName>
    <definedName name="FDC_58_186" hidden="1">"#"</definedName>
    <definedName name="FDC_58_187" hidden="1">"#"</definedName>
    <definedName name="FDC_58_188" hidden="1">"#"</definedName>
    <definedName name="FDC_58_189" hidden="1">"#"</definedName>
    <definedName name="FDC_58_19" hidden="1">"#"</definedName>
    <definedName name="FDC_58_190" hidden="1">"#"</definedName>
    <definedName name="FDC_58_191" hidden="1">"#"</definedName>
    <definedName name="FDC_58_192" hidden="1">"#"</definedName>
    <definedName name="FDC_58_193" hidden="1">"#"</definedName>
    <definedName name="FDC_58_194" hidden="1">"#"</definedName>
    <definedName name="FDC_58_195" hidden="1">"#"</definedName>
    <definedName name="FDC_58_196" hidden="1">"#"</definedName>
    <definedName name="FDC_58_197" hidden="1">"#"</definedName>
    <definedName name="FDC_58_198" hidden="1">"#"</definedName>
    <definedName name="FDC_58_199" hidden="1">"#"</definedName>
    <definedName name="FDC_58_2" hidden="1">"#"</definedName>
    <definedName name="FDC_58_20" hidden="1">"#"</definedName>
    <definedName name="FDC_58_200" hidden="1">"#"</definedName>
    <definedName name="FDC_58_201" hidden="1">"#"</definedName>
    <definedName name="FDC_58_202" hidden="1">"#"</definedName>
    <definedName name="FDC_58_203" hidden="1">"#"</definedName>
    <definedName name="FDC_58_204" hidden="1">"#"</definedName>
    <definedName name="FDC_58_205" hidden="1">"#"</definedName>
    <definedName name="FDC_58_206" hidden="1">"#"</definedName>
    <definedName name="FDC_58_207" hidden="1">"#"</definedName>
    <definedName name="FDC_58_208" hidden="1">"#"</definedName>
    <definedName name="FDC_58_209" hidden="1">"#"</definedName>
    <definedName name="FDC_58_21" hidden="1">"#"</definedName>
    <definedName name="FDC_58_210" hidden="1">"#"</definedName>
    <definedName name="FDC_58_211" hidden="1">"#"</definedName>
    <definedName name="FDC_58_212" hidden="1">"#"</definedName>
    <definedName name="FDC_58_213" hidden="1">"#"</definedName>
    <definedName name="FDC_58_214" hidden="1">"#"</definedName>
    <definedName name="FDC_58_215" hidden="1">"#"</definedName>
    <definedName name="FDC_58_216" hidden="1">"#"</definedName>
    <definedName name="FDC_58_217" hidden="1">"#"</definedName>
    <definedName name="FDC_58_218" hidden="1">"#"</definedName>
    <definedName name="FDC_58_219" hidden="1">"#"</definedName>
    <definedName name="FDC_58_22" hidden="1">"#"</definedName>
    <definedName name="FDC_58_220" hidden="1">"#"</definedName>
    <definedName name="FDC_58_221" hidden="1">"#"</definedName>
    <definedName name="FDC_58_222" hidden="1">"#"</definedName>
    <definedName name="FDC_58_223" hidden="1">"#"</definedName>
    <definedName name="FDC_58_224" hidden="1">"#"</definedName>
    <definedName name="FDC_58_225" hidden="1">"#"</definedName>
    <definedName name="FDC_58_226" hidden="1">"#"</definedName>
    <definedName name="FDC_58_227" hidden="1">"#"</definedName>
    <definedName name="FDC_58_228" hidden="1">"#"</definedName>
    <definedName name="FDC_58_229" hidden="1">"#"</definedName>
    <definedName name="FDC_58_23" hidden="1">"#"</definedName>
    <definedName name="FDC_58_230" hidden="1">"#"</definedName>
    <definedName name="FDC_58_231" hidden="1">"#"</definedName>
    <definedName name="FDC_58_232" hidden="1">"#"</definedName>
    <definedName name="FDC_58_233" hidden="1">"#"</definedName>
    <definedName name="FDC_58_234" hidden="1">"#"</definedName>
    <definedName name="FDC_58_235" hidden="1">"#"</definedName>
    <definedName name="FDC_58_236" hidden="1">"#"</definedName>
    <definedName name="FDC_58_237" hidden="1">"#"</definedName>
    <definedName name="FDC_58_238" hidden="1">"#"</definedName>
    <definedName name="FDC_58_239" hidden="1">"#"</definedName>
    <definedName name="FDC_58_24" hidden="1">"#"</definedName>
    <definedName name="FDC_58_240" hidden="1">"#"</definedName>
    <definedName name="FDC_58_241" hidden="1">"#"</definedName>
    <definedName name="FDC_58_242" hidden="1">"#"</definedName>
    <definedName name="FDC_58_243" hidden="1">"#"</definedName>
    <definedName name="FDC_58_244" hidden="1">"#"</definedName>
    <definedName name="FDC_58_245" hidden="1">"#"</definedName>
    <definedName name="FDC_58_246" hidden="1">"#"</definedName>
    <definedName name="FDC_58_247" hidden="1">"#"</definedName>
    <definedName name="FDC_58_248" hidden="1">"#"</definedName>
    <definedName name="FDC_58_249" hidden="1">"#"</definedName>
    <definedName name="FDC_58_25" hidden="1">"#"</definedName>
    <definedName name="FDC_58_250" hidden="1">"#"</definedName>
    <definedName name="FDC_58_251" hidden="1">"#"</definedName>
    <definedName name="FDC_58_252" hidden="1">"#"</definedName>
    <definedName name="FDC_58_253" hidden="1">"#"</definedName>
    <definedName name="FDC_58_254" hidden="1">"#"</definedName>
    <definedName name="FDC_58_255" hidden="1">"#"</definedName>
    <definedName name="FDC_58_256" hidden="1">"#"</definedName>
    <definedName name="FDC_58_257" hidden="1">"#"</definedName>
    <definedName name="FDC_58_258" hidden="1">"#"</definedName>
    <definedName name="FDC_58_259" hidden="1">"#"</definedName>
    <definedName name="FDC_58_26" hidden="1">"#"</definedName>
    <definedName name="FDC_58_260" hidden="1">"#"</definedName>
    <definedName name="FDC_58_261" hidden="1">"#"</definedName>
    <definedName name="FDC_58_27" hidden="1">"#"</definedName>
    <definedName name="FDC_58_28" hidden="1">"#"</definedName>
    <definedName name="FDC_58_29" hidden="1">"#"</definedName>
    <definedName name="FDC_58_3" hidden="1">"#"</definedName>
    <definedName name="FDC_58_30" hidden="1">"#"</definedName>
    <definedName name="FDC_58_31" hidden="1">"#"</definedName>
    <definedName name="FDC_58_32" hidden="1">"#"</definedName>
    <definedName name="FDC_58_33" hidden="1">"#"</definedName>
    <definedName name="FDC_58_34" hidden="1">"#"</definedName>
    <definedName name="FDC_58_35" hidden="1">"#"</definedName>
    <definedName name="FDC_58_36" hidden="1">"#"</definedName>
    <definedName name="FDC_58_37" hidden="1">"#"</definedName>
    <definedName name="FDC_58_38" hidden="1">"#"</definedName>
    <definedName name="FDC_58_39" hidden="1">"#"</definedName>
    <definedName name="FDC_58_4" hidden="1">"#"</definedName>
    <definedName name="FDC_58_40" hidden="1">"#"</definedName>
    <definedName name="FDC_58_41" hidden="1">"#"</definedName>
    <definedName name="FDC_58_42" hidden="1">"#"</definedName>
    <definedName name="FDC_58_43" hidden="1">"#"</definedName>
    <definedName name="FDC_58_44" hidden="1">"#"</definedName>
    <definedName name="FDC_58_45" hidden="1">"#"</definedName>
    <definedName name="FDC_58_46" hidden="1">"#"</definedName>
    <definedName name="FDC_58_47" hidden="1">"#"</definedName>
    <definedName name="FDC_58_48" hidden="1">"#"</definedName>
    <definedName name="FDC_58_49" hidden="1">"#"</definedName>
    <definedName name="FDC_58_5" hidden="1">"#"</definedName>
    <definedName name="FDC_58_50" hidden="1">"#"</definedName>
    <definedName name="FDC_58_51" hidden="1">"#"</definedName>
    <definedName name="FDC_58_52" hidden="1">"#"</definedName>
    <definedName name="FDC_58_53" hidden="1">"#"</definedName>
    <definedName name="FDC_58_54" hidden="1">"#"</definedName>
    <definedName name="FDC_58_55" hidden="1">"#"</definedName>
    <definedName name="FDC_58_56" hidden="1">"#"</definedName>
    <definedName name="FDC_58_57" hidden="1">"#"</definedName>
    <definedName name="FDC_58_58" hidden="1">"#"</definedName>
    <definedName name="FDC_58_59" hidden="1">"#"</definedName>
    <definedName name="FDC_58_6" hidden="1">"#"</definedName>
    <definedName name="FDC_58_60" hidden="1">"#"</definedName>
    <definedName name="FDC_58_61" hidden="1">"#"</definedName>
    <definedName name="FDC_58_62" hidden="1">"#"</definedName>
    <definedName name="FDC_58_63" hidden="1">"#"</definedName>
    <definedName name="FDC_58_64" hidden="1">"#"</definedName>
    <definedName name="FDC_58_65" hidden="1">"#"</definedName>
    <definedName name="FDC_58_66" hidden="1">"#"</definedName>
    <definedName name="FDC_58_67" hidden="1">"#"</definedName>
    <definedName name="FDC_58_68" hidden="1">"#"</definedName>
    <definedName name="FDC_58_69" hidden="1">"#"</definedName>
    <definedName name="FDC_58_7" hidden="1">"#"</definedName>
    <definedName name="FDC_58_70" hidden="1">"#"</definedName>
    <definedName name="FDC_58_71" hidden="1">"#"</definedName>
    <definedName name="FDC_58_72" hidden="1">"#"</definedName>
    <definedName name="FDC_58_73" hidden="1">"#"</definedName>
    <definedName name="FDC_58_74" hidden="1">"#"</definedName>
    <definedName name="FDC_58_75" hidden="1">"#"</definedName>
    <definedName name="FDC_58_76" hidden="1">"#"</definedName>
    <definedName name="FDC_58_77" hidden="1">"#"</definedName>
    <definedName name="FDC_58_78" hidden="1">"#"</definedName>
    <definedName name="FDC_58_79" hidden="1">"#"</definedName>
    <definedName name="FDC_58_8" hidden="1">"#"</definedName>
    <definedName name="FDC_58_80" hidden="1">"#"</definedName>
    <definedName name="FDC_58_81" hidden="1">"#"</definedName>
    <definedName name="FDC_58_82" hidden="1">"#"</definedName>
    <definedName name="FDC_58_83" hidden="1">"#"</definedName>
    <definedName name="FDC_58_84" hidden="1">"#"</definedName>
    <definedName name="FDC_58_85" hidden="1">"#"</definedName>
    <definedName name="FDC_58_86" hidden="1">"#"</definedName>
    <definedName name="FDC_58_87" hidden="1">"#"</definedName>
    <definedName name="FDC_58_88" hidden="1">"#"</definedName>
    <definedName name="FDC_58_89" hidden="1">"#"</definedName>
    <definedName name="FDC_58_9" hidden="1">"#"</definedName>
    <definedName name="FDC_58_90" hidden="1">"#"</definedName>
    <definedName name="FDC_58_91" hidden="1">"#"</definedName>
    <definedName name="FDC_58_92" hidden="1">"#"</definedName>
    <definedName name="FDC_58_93" hidden="1">"#"</definedName>
    <definedName name="FDC_58_94" hidden="1">"#"</definedName>
    <definedName name="FDC_58_95" hidden="1">"#"</definedName>
    <definedName name="FDC_58_96" hidden="1">"#"</definedName>
    <definedName name="FDC_58_97" hidden="1">"#"</definedName>
    <definedName name="FDC_58_98" hidden="1">"#"</definedName>
    <definedName name="FDC_58_99" hidden="1">"#"</definedName>
    <definedName name="FDC_59_0" hidden="1">"#"</definedName>
    <definedName name="FDC_59_1" hidden="1">"#"</definedName>
    <definedName name="FDC_59_10" hidden="1">"#"</definedName>
    <definedName name="FDC_59_100" hidden="1">"#"</definedName>
    <definedName name="FDC_59_101" hidden="1">"#"</definedName>
    <definedName name="FDC_59_102" hidden="1">"#"</definedName>
    <definedName name="FDC_59_103" hidden="1">"#"</definedName>
    <definedName name="FDC_59_104" hidden="1">"#"</definedName>
    <definedName name="FDC_59_105" hidden="1">"#"</definedName>
    <definedName name="FDC_59_106" hidden="1">"#"</definedName>
    <definedName name="FDC_59_107" hidden="1">"#"</definedName>
    <definedName name="FDC_59_108" hidden="1">"#"</definedName>
    <definedName name="FDC_59_109" hidden="1">"#"</definedName>
    <definedName name="FDC_59_11" hidden="1">"#"</definedName>
    <definedName name="FDC_59_110" hidden="1">"#"</definedName>
    <definedName name="FDC_59_111" hidden="1">"#"</definedName>
    <definedName name="FDC_59_112" hidden="1">"#"</definedName>
    <definedName name="FDC_59_113" hidden="1">"#"</definedName>
    <definedName name="FDC_59_114" hidden="1">"#"</definedName>
    <definedName name="FDC_59_115" hidden="1">"#"</definedName>
    <definedName name="FDC_59_116" hidden="1">"#"</definedName>
    <definedName name="FDC_59_117" hidden="1">"#"</definedName>
    <definedName name="FDC_59_118" hidden="1">"#"</definedName>
    <definedName name="FDC_59_119" hidden="1">"#"</definedName>
    <definedName name="FDC_59_12" hidden="1">"#"</definedName>
    <definedName name="FDC_59_120" hidden="1">"#"</definedName>
    <definedName name="FDC_59_121" hidden="1">"#"</definedName>
    <definedName name="FDC_59_122" hidden="1">"#"</definedName>
    <definedName name="FDC_59_123" hidden="1">"#"</definedName>
    <definedName name="FDC_59_124" hidden="1">"#"</definedName>
    <definedName name="FDC_59_125" hidden="1">"#"</definedName>
    <definedName name="FDC_59_126" hidden="1">"#"</definedName>
    <definedName name="FDC_59_127" hidden="1">"#"</definedName>
    <definedName name="FDC_59_128" hidden="1">"#"</definedName>
    <definedName name="FDC_59_129" hidden="1">"#"</definedName>
    <definedName name="FDC_59_13" hidden="1">"#"</definedName>
    <definedName name="FDC_59_130" hidden="1">"#"</definedName>
    <definedName name="FDC_59_131" hidden="1">"#"</definedName>
    <definedName name="FDC_59_132" hidden="1">"#"</definedName>
    <definedName name="FDC_59_133" hidden="1">"#"</definedName>
    <definedName name="FDC_59_134" hidden="1">"#"</definedName>
    <definedName name="FDC_59_135" hidden="1">"#"</definedName>
    <definedName name="FDC_59_136" hidden="1">"#"</definedName>
    <definedName name="FDC_59_137" hidden="1">"#"</definedName>
    <definedName name="FDC_59_138" hidden="1">"#"</definedName>
    <definedName name="FDC_59_139" hidden="1">"#"</definedName>
    <definedName name="FDC_59_14" hidden="1">"#"</definedName>
    <definedName name="FDC_59_140" hidden="1">"#"</definedName>
    <definedName name="FDC_59_141" hidden="1">"#"</definedName>
    <definedName name="FDC_59_142" hidden="1">"#"</definedName>
    <definedName name="FDC_59_143" hidden="1">"#"</definedName>
    <definedName name="FDC_59_144" hidden="1">"#"</definedName>
    <definedName name="FDC_59_145" hidden="1">"#"</definedName>
    <definedName name="FDC_59_146" hidden="1">"#"</definedName>
    <definedName name="FDC_59_147" hidden="1">"#"</definedName>
    <definedName name="FDC_59_148" hidden="1">"#"</definedName>
    <definedName name="FDC_59_149" hidden="1">"#"</definedName>
    <definedName name="FDC_59_15" hidden="1">"#"</definedName>
    <definedName name="FDC_59_150" hidden="1">"#"</definedName>
    <definedName name="FDC_59_151" hidden="1">"#"</definedName>
    <definedName name="FDC_59_152" hidden="1">"#"</definedName>
    <definedName name="FDC_59_153" hidden="1">"#"</definedName>
    <definedName name="FDC_59_154" hidden="1">"#"</definedName>
    <definedName name="FDC_59_155" hidden="1">"#"</definedName>
    <definedName name="FDC_59_156" hidden="1">"#"</definedName>
    <definedName name="FDC_59_157" hidden="1">"#"</definedName>
    <definedName name="FDC_59_158" hidden="1">"#"</definedName>
    <definedName name="FDC_59_159" hidden="1">"#"</definedName>
    <definedName name="FDC_59_16" hidden="1">"#"</definedName>
    <definedName name="FDC_59_160" hidden="1">"#"</definedName>
    <definedName name="FDC_59_161" hidden="1">"#"</definedName>
    <definedName name="FDC_59_162" hidden="1">"#"</definedName>
    <definedName name="FDC_59_163" hidden="1">"#"</definedName>
    <definedName name="FDC_59_164" hidden="1">"#"</definedName>
    <definedName name="FDC_59_165" hidden="1">"#"</definedName>
    <definedName name="FDC_59_166" hidden="1">"#"</definedName>
    <definedName name="FDC_59_167" hidden="1">"#"</definedName>
    <definedName name="FDC_59_168" hidden="1">"#"</definedName>
    <definedName name="FDC_59_169" hidden="1">"#"</definedName>
    <definedName name="FDC_59_17" hidden="1">"#"</definedName>
    <definedName name="FDC_59_170" hidden="1">"#"</definedName>
    <definedName name="FDC_59_171" hidden="1">"#"</definedName>
    <definedName name="FDC_59_172" hidden="1">"#"</definedName>
    <definedName name="FDC_59_173" hidden="1">"#"</definedName>
    <definedName name="FDC_59_174" hidden="1">"#"</definedName>
    <definedName name="FDC_59_175" hidden="1">"#"</definedName>
    <definedName name="FDC_59_176" hidden="1">"#"</definedName>
    <definedName name="FDC_59_177" hidden="1">"#"</definedName>
    <definedName name="FDC_59_178" hidden="1">"#"</definedName>
    <definedName name="FDC_59_179" hidden="1">"#"</definedName>
    <definedName name="FDC_59_18" hidden="1">"#"</definedName>
    <definedName name="FDC_59_180" hidden="1">"#"</definedName>
    <definedName name="FDC_59_181" hidden="1">"#"</definedName>
    <definedName name="FDC_59_182" hidden="1">"#"</definedName>
    <definedName name="FDC_59_183" hidden="1">"#"</definedName>
    <definedName name="FDC_59_184" hidden="1">"#"</definedName>
    <definedName name="FDC_59_185" hidden="1">"#"</definedName>
    <definedName name="FDC_59_186" hidden="1">"#"</definedName>
    <definedName name="FDC_59_187" hidden="1">"#"</definedName>
    <definedName name="FDC_59_188" hidden="1">"#"</definedName>
    <definedName name="FDC_59_189" hidden="1">"#"</definedName>
    <definedName name="FDC_59_19" hidden="1">"#"</definedName>
    <definedName name="FDC_59_190" hidden="1">"#"</definedName>
    <definedName name="FDC_59_191" hidden="1">"#"</definedName>
    <definedName name="FDC_59_192" hidden="1">"#"</definedName>
    <definedName name="FDC_59_193" hidden="1">"#"</definedName>
    <definedName name="FDC_59_194" hidden="1">"#"</definedName>
    <definedName name="FDC_59_195" hidden="1">"#"</definedName>
    <definedName name="FDC_59_196" hidden="1">"#"</definedName>
    <definedName name="FDC_59_197" hidden="1">"#"</definedName>
    <definedName name="FDC_59_198" hidden="1">"#"</definedName>
    <definedName name="FDC_59_199" hidden="1">"#"</definedName>
    <definedName name="FDC_59_2" hidden="1">"#"</definedName>
    <definedName name="FDC_59_20" hidden="1">"#"</definedName>
    <definedName name="FDC_59_200" hidden="1">"#"</definedName>
    <definedName name="FDC_59_201" hidden="1">"#"</definedName>
    <definedName name="FDC_59_202" hidden="1">"#"</definedName>
    <definedName name="FDC_59_203" hidden="1">"#"</definedName>
    <definedName name="FDC_59_204" hidden="1">"#"</definedName>
    <definedName name="FDC_59_205" hidden="1">"#"</definedName>
    <definedName name="FDC_59_206" hidden="1">"#"</definedName>
    <definedName name="FDC_59_207" hidden="1">"#"</definedName>
    <definedName name="FDC_59_208" hidden="1">"#"</definedName>
    <definedName name="FDC_59_209" hidden="1">"#"</definedName>
    <definedName name="FDC_59_21" hidden="1">"#"</definedName>
    <definedName name="FDC_59_210" hidden="1">"#"</definedName>
    <definedName name="FDC_59_211" hidden="1">"#"</definedName>
    <definedName name="FDC_59_212" hidden="1">"#"</definedName>
    <definedName name="FDC_59_213" hidden="1">"#"</definedName>
    <definedName name="FDC_59_214" hidden="1">"#"</definedName>
    <definedName name="FDC_59_215" hidden="1">"#"</definedName>
    <definedName name="FDC_59_216" hidden="1">"#"</definedName>
    <definedName name="FDC_59_217" hidden="1">"#"</definedName>
    <definedName name="FDC_59_218" hidden="1">"#"</definedName>
    <definedName name="FDC_59_219" hidden="1">"#"</definedName>
    <definedName name="FDC_59_22" hidden="1">"#"</definedName>
    <definedName name="FDC_59_220" hidden="1">"#"</definedName>
    <definedName name="FDC_59_221" hidden="1">"#"</definedName>
    <definedName name="FDC_59_222" hidden="1">"#"</definedName>
    <definedName name="FDC_59_223" hidden="1">"#"</definedName>
    <definedName name="FDC_59_224" hidden="1">"#"</definedName>
    <definedName name="FDC_59_225" hidden="1">"#"</definedName>
    <definedName name="FDC_59_226" hidden="1">"#"</definedName>
    <definedName name="FDC_59_227" hidden="1">"#"</definedName>
    <definedName name="FDC_59_228" hidden="1">"#"</definedName>
    <definedName name="FDC_59_229" hidden="1">"#"</definedName>
    <definedName name="FDC_59_23" hidden="1">"#"</definedName>
    <definedName name="FDC_59_230" hidden="1">"#"</definedName>
    <definedName name="FDC_59_231" hidden="1">"#"</definedName>
    <definedName name="FDC_59_232" hidden="1">"#"</definedName>
    <definedName name="FDC_59_233" hidden="1">"#"</definedName>
    <definedName name="FDC_59_234" hidden="1">"#"</definedName>
    <definedName name="FDC_59_235" hidden="1">"#"</definedName>
    <definedName name="FDC_59_236" hidden="1">"#"</definedName>
    <definedName name="FDC_59_237" hidden="1">"#"</definedName>
    <definedName name="FDC_59_238" hidden="1">"#"</definedName>
    <definedName name="FDC_59_239" hidden="1">"#"</definedName>
    <definedName name="FDC_59_24" hidden="1">"#"</definedName>
    <definedName name="FDC_59_240" hidden="1">"#"</definedName>
    <definedName name="FDC_59_241" hidden="1">"#"</definedName>
    <definedName name="FDC_59_242" hidden="1">"#"</definedName>
    <definedName name="FDC_59_243" hidden="1">"#"</definedName>
    <definedName name="FDC_59_244" hidden="1">"#"</definedName>
    <definedName name="FDC_59_245" hidden="1">"#"</definedName>
    <definedName name="FDC_59_246" hidden="1">"#"</definedName>
    <definedName name="FDC_59_247" hidden="1">"#"</definedName>
    <definedName name="FDC_59_248" hidden="1">"#"</definedName>
    <definedName name="FDC_59_249" hidden="1">"#"</definedName>
    <definedName name="FDC_59_25" hidden="1">"#"</definedName>
    <definedName name="FDC_59_250" hidden="1">"#"</definedName>
    <definedName name="FDC_59_251" hidden="1">"#"</definedName>
    <definedName name="FDC_59_252" hidden="1">"#"</definedName>
    <definedName name="FDC_59_253" hidden="1">"#"</definedName>
    <definedName name="FDC_59_254" hidden="1">"#"</definedName>
    <definedName name="FDC_59_255" hidden="1">"#"</definedName>
    <definedName name="FDC_59_256" hidden="1">"#"</definedName>
    <definedName name="FDC_59_257" hidden="1">"#"</definedName>
    <definedName name="FDC_59_258" hidden="1">"#"</definedName>
    <definedName name="FDC_59_259" hidden="1">"#"</definedName>
    <definedName name="FDC_59_26" hidden="1">"#"</definedName>
    <definedName name="FDC_59_260" hidden="1">"#"</definedName>
    <definedName name="FDC_59_261" hidden="1">"#"</definedName>
    <definedName name="FDC_59_27" hidden="1">"#"</definedName>
    <definedName name="FDC_59_28" hidden="1">"#"</definedName>
    <definedName name="FDC_59_29" hidden="1">"#"</definedName>
    <definedName name="FDC_59_3" hidden="1">"#"</definedName>
    <definedName name="FDC_59_30" hidden="1">"#"</definedName>
    <definedName name="FDC_59_31" hidden="1">"#"</definedName>
    <definedName name="FDC_59_32" hidden="1">"#"</definedName>
    <definedName name="FDC_59_33" hidden="1">"#"</definedName>
    <definedName name="FDC_59_34" hidden="1">"#"</definedName>
    <definedName name="FDC_59_35" hidden="1">"#"</definedName>
    <definedName name="FDC_59_36" hidden="1">"#"</definedName>
    <definedName name="FDC_59_37" hidden="1">"#"</definedName>
    <definedName name="FDC_59_38" hidden="1">"#"</definedName>
    <definedName name="FDC_59_39" hidden="1">"#"</definedName>
    <definedName name="FDC_59_4" hidden="1">"#"</definedName>
    <definedName name="FDC_59_40" hidden="1">"#"</definedName>
    <definedName name="FDC_59_41" hidden="1">"#"</definedName>
    <definedName name="FDC_59_42" hidden="1">"#"</definedName>
    <definedName name="FDC_59_43" hidden="1">"#"</definedName>
    <definedName name="FDC_59_44" hidden="1">"#"</definedName>
    <definedName name="FDC_59_45" hidden="1">"#"</definedName>
    <definedName name="FDC_59_46" hidden="1">"#"</definedName>
    <definedName name="FDC_59_47" hidden="1">"#"</definedName>
    <definedName name="FDC_59_48" hidden="1">"#"</definedName>
    <definedName name="FDC_59_49" hidden="1">"#"</definedName>
    <definedName name="FDC_59_5" hidden="1">"#"</definedName>
    <definedName name="FDC_59_50" hidden="1">"#"</definedName>
    <definedName name="FDC_59_51" hidden="1">"#"</definedName>
    <definedName name="FDC_59_52" hidden="1">"#"</definedName>
    <definedName name="FDC_59_53" hidden="1">"#"</definedName>
    <definedName name="FDC_59_54" hidden="1">"#"</definedName>
    <definedName name="FDC_59_55" hidden="1">"#"</definedName>
    <definedName name="FDC_59_56" hidden="1">"#"</definedName>
    <definedName name="FDC_59_57" hidden="1">"#"</definedName>
    <definedName name="FDC_59_58" hidden="1">"#"</definedName>
    <definedName name="FDC_59_59" hidden="1">"#"</definedName>
    <definedName name="FDC_59_6" hidden="1">"#"</definedName>
    <definedName name="FDC_59_60" hidden="1">"#"</definedName>
    <definedName name="FDC_59_61" hidden="1">"#"</definedName>
    <definedName name="FDC_59_62" hidden="1">"#"</definedName>
    <definedName name="FDC_59_63" hidden="1">"#"</definedName>
    <definedName name="FDC_59_64" hidden="1">"#"</definedName>
    <definedName name="FDC_59_65" hidden="1">"#"</definedName>
    <definedName name="FDC_59_66" hidden="1">"#"</definedName>
    <definedName name="FDC_59_67" hidden="1">"#"</definedName>
    <definedName name="FDC_59_68" hidden="1">"#"</definedName>
    <definedName name="FDC_59_69" hidden="1">"#"</definedName>
    <definedName name="FDC_59_7" hidden="1">"#"</definedName>
    <definedName name="FDC_59_70" hidden="1">"#"</definedName>
    <definedName name="FDC_59_71" hidden="1">"#"</definedName>
    <definedName name="FDC_59_72" hidden="1">"#"</definedName>
    <definedName name="FDC_59_73" hidden="1">"#"</definedName>
    <definedName name="FDC_59_74" hidden="1">"#"</definedName>
    <definedName name="FDC_59_75" hidden="1">"#"</definedName>
    <definedName name="FDC_59_76" hidden="1">"#"</definedName>
    <definedName name="FDC_59_77" hidden="1">"#"</definedName>
    <definedName name="FDC_59_78" hidden="1">"#"</definedName>
    <definedName name="FDC_59_79" hidden="1">"#"</definedName>
    <definedName name="FDC_59_8" hidden="1">"#"</definedName>
    <definedName name="FDC_59_80" hidden="1">"#"</definedName>
    <definedName name="FDC_59_81" hidden="1">"#"</definedName>
    <definedName name="FDC_59_82" hidden="1">"#"</definedName>
    <definedName name="FDC_59_83" hidden="1">"#"</definedName>
    <definedName name="FDC_59_84" hidden="1">"#"</definedName>
    <definedName name="FDC_59_85" hidden="1">"#"</definedName>
    <definedName name="FDC_59_86" hidden="1">"#"</definedName>
    <definedName name="FDC_59_87" hidden="1">"#"</definedName>
    <definedName name="FDC_59_88" hidden="1">"#"</definedName>
    <definedName name="FDC_59_89" hidden="1">"#"</definedName>
    <definedName name="FDC_59_9" hidden="1">"#"</definedName>
    <definedName name="FDC_59_90" hidden="1">"#"</definedName>
    <definedName name="FDC_59_91" hidden="1">"#"</definedName>
    <definedName name="FDC_59_92" hidden="1">"#"</definedName>
    <definedName name="FDC_59_93" hidden="1">"#"</definedName>
    <definedName name="FDC_59_94" hidden="1">"#"</definedName>
    <definedName name="FDC_59_95" hidden="1">"#"</definedName>
    <definedName name="FDC_59_96" hidden="1">"#"</definedName>
    <definedName name="FDC_59_97" hidden="1">"#"</definedName>
    <definedName name="FDC_59_98" hidden="1">"#"</definedName>
    <definedName name="FDC_59_99" hidden="1">"#"</definedName>
    <definedName name="FDC_6_0" hidden="1">"#"</definedName>
    <definedName name="FDC_6_1" hidden="1">"#"</definedName>
    <definedName name="FDC_6_2" hidden="1">"#"</definedName>
    <definedName name="FDC_6_3" hidden="1">"#"</definedName>
    <definedName name="FDC_60_0" hidden="1">"#"</definedName>
    <definedName name="FDC_60_1" hidden="1">"#"</definedName>
    <definedName name="FDC_60_10" hidden="1">"#"</definedName>
    <definedName name="FDC_60_100" hidden="1">"#"</definedName>
    <definedName name="FDC_60_101" hidden="1">"#"</definedName>
    <definedName name="FDC_60_102" hidden="1">"#"</definedName>
    <definedName name="FDC_60_103" hidden="1">"#"</definedName>
    <definedName name="FDC_60_104" hidden="1">"#"</definedName>
    <definedName name="FDC_60_105" hidden="1">"#"</definedName>
    <definedName name="FDC_60_106" hidden="1">"#"</definedName>
    <definedName name="FDC_60_107" hidden="1">"#"</definedName>
    <definedName name="FDC_60_108" hidden="1">"#"</definedName>
    <definedName name="FDC_60_109" hidden="1">"#"</definedName>
    <definedName name="FDC_60_11" hidden="1">"#"</definedName>
    <definedName name="FDC_60_110" hidden="1">"#"</definedName>
    <definedName name="FDC_60_111" hidden="1">"#"</definedName>
    <definedName name="FDC_60_112" hidden="1">"#"</definedName>
    <definedName name="FDC_60_113" hidden="1">"#"</definedName>
    <definedName name="FDC_60_114" hidden="1">"#"</definedName>
    <definedName name="FDC_60_115" hidden="1">"#"</definedName>
    <definedName name="FDC_60_116" hidden="1">"#"</definedName>
    <definedName name="FDC_60_117" hidden="1">"#"</definedName>
    <definedName name="FDC_60_118" hidden="1">"#"</definedName>
    <definedName name="FDC_60_119" hidden="1">"#"</definedName>
    <definedName name="FDC_60_12" hidden="1">"#"</definedName>
    <definedName name="FDC_60_120" hidden="1">"#"</definedName>
    <definedName name="FDC_60_121" hidden="1">"#"</definedName>
    <definedName name="FDC_60_122" hidden="1">"#"</definedName>
    <definedName name="FDC_60_123" hidden="1">"#"</definedName>
    <definedName name="FDC_60_124" hidden="1">"#"</definedName>
    <definedName name="FDC_60_125" hidden="1">"#"</definedName>
    <definedName name="FDC_60_126" hidden="1">"#"</definedName>
    <definedName name="FDC_60_127" hidden="1">"#"</definedName>
    <definedName name="FDC_60_128" hidden="1">"#"</definedName>
    <definedName name="FDC_60_129" hidden="1">"#"</definedName>
    <definedName name="FDC_60_13" hidden="1">"#"</definedName>
    <definedName name="FDC_60_130" hidden="1">"#"</definedName>
    <definedName name="FDC_60_131" hidden="1">"#"</definedName>
    <definedName name="FDC_60_132" hidden="1">"#"</definedName>
    <definedName name="FDC_60_133" hidden="1">"#"</definedName>
    <definedName name="FDC_60_134" hidden="1">"#"</definedName>
    <definedName name="FDC_60_135" hidden="1">"#"</definedName>
    <definedName name="FDC_60_136" hidden="1">"#"</definedName>
    <definedName name="FDC_60_137" hidden="1">"#"</definedName>
    <definedName name="FDC_60_138" hidden="1">"#"</definedName>
    <definedName name="FDC_60_139" hidden="1">"#"</definedName>
    <definedName name="FDC_60_14" hidden="1">"#"</definedName>
    <definedName name="FDC_60_140" hidden="1">"#"</definedName>
    <definedName name="FDC_60_141" hidden="1">"#"</definedName>
    <definedName name="FDC_60_142" hidden="1">"#"</definedName>
    <definedName name="FDC_60_143" hidden="1">"#"</definedName>
    <definedName name="FDC_60_144" hidden="1">"#"</definedName>
    <definedName name="FDC_60_145" hidden="1">"#"</definedName>
    <definedName name="FDC_60_146" hidden="1">"#"</definedName>
    <definedName name="FDC_60_147" hidden="1">"#"</definedName>
    <definedName name="FDC_60_148" hidden="1">"#"</definedName>
    <definedName name="FDC_60_149" hidden="1">"#"</definedName>
    <definedName name="FDC_60_15" hidden="1">"#"</definedName>
    <definedName name="FDC_60_150" hidden="1">"#"</definedName>
    <definedName name="FDC_60_151" hidden="1">"#"</definedName>
    <definedName name="FDC_60_152" hidden="1">"#"</definedName>
    <definedName name="FDC_60_153" hidden="1">"#"</definedName>
    <definedName name="FDC_60_154" hidden="1">"#"</definedName>
    <definedName name="FDC_60_155" hidden="1">"#"</definedName>
    <definedName name="FDC_60_156" hidden="1">"#"</definedName>
    <definedName name="FDC_60_157" hidden="1">"#"</definedName>
    <definedName name="FDC_60_158" hidden="1">"#"</definedName>
    <definedName name="FDC_60_159" hidden="1">"#"</definedName>
    <definedName name="FDC_60_16" hidden="1">"#"</definedName>
    <definedName name="FDC_60_160" hidden="1">"#"</definedName>
    <definedName name="FDC_60_161" hidden="1">"#"</definedName>
    <definedName name="FDC_60_162" hidden="1">"#"</definedName>
    <definedName name="FDC_60_163" hidden="1">"#"</definedName>
    <definedName name="FDC_60_164" hidden="1">"#"</definedName>
    <definedName name="FDC_60_165" hidden="1">"#"</definedName>
    <definedName name="FDC_60_166" hidden="1">"#"</definedName>
    <definedName name="FDC_60_167" hidden="1">"#"</definedName>
    <definedName name="FDC_60_168" hidden="1">"#"</definedName>
    <definedName name="FDC_60_169" hidden="1">"#"</definedName>
    <definedName name="FDC_60_17" hidden="1">"#"</definedName>
    <definedName name="FDC_60_170" hidden="1">"#"</definedName>
    <definedName name="FDC_60_171" hidden="1">"#"</definedName>
    <definedName name="FDC_60_172" hidden="1">"#"</definedName>
    <definedName name="FDC_60_173" hidden="1">"#"</definedName>
    <definedName name="FDC_60_174" hidden="1">"#"</definedName>
    <definedName name="FDC_60_175" hidden="1">"#"</definedName>
    <definedName name="FDC_60_176" hidden="1">"#"</definedName>
    <definedName name="FDC_60_177" hidden="1">"#"</definedName>
    <definedName name="FDC_60_178" hidden="1">"#"</definedName>
    <definedName name="FDC_60_179" hidden="1">"#"</definedName>
    <definedName name="FDC_60_18" hidden="1">"#"</definedName>
    <definedName name="FDC_60_180" hidden="1">"#"</definedName>
    <definedName name="FDC_60_181" hidden="1">"#"</definedName>
    <definedName name="FDC_60_182" hidden="1">"#"</definedName>
    <definedName name="FDC_60_183" hidden="1">"#"</definedName>
    <definedName name="FDC_60_184" hidden="1">"#"</definedName>
    <definedName name="FDC_60_185" hidden="1">"#"</definedName>
    <definedName name="FDC_60_186" hidden="1">"#"</definedName>
    <definedName name="FDC_60_187" hidden="1">"#"</definedName>
    <definedName name="FDC_60_188" hidden="1">"#"</definedName>
    <definedName name="FDC_60_189" hidden="1">"#"</definedName>
    <definedName name="FDC_60_19" hidden="1">"#"</definedName>
    <definedName name="FDC_60_190" hidden="1">"#"</definedName>
    <definedName name="FDC_60_191" hidden="1">"#"</definedName>
    <definedName name="FDC_60_192" hidden="1">"#"</definedName>
    <definedName name="FDC_60_193" hidden="1">"#"</definedName>
    <definedName name="FDC_60_194" hidden="1">"#"</definedName>
    <definedName name="FDC_60_195" hidden="1">"#"</definedName>
    <definedName name="FDC_60_196" hidden="1">"#"</definedName>
    <definedName name="FDC_60_197" hidden="1">"#"</definedName>
    <definedName name="FDC_60_198" hidden="1">"#"</definedName>
    <definedName name="FDC_60_199" hidden="1">"#"</definedName>
    <definedName name="FDC_60_2" hidden="1">"#"</definedName>
    <definedName name="FDC_60_20" hidden="1">"#"</definedName>
    <definedName name="FDC_60_200" hidden="1">"#"</definedName>
    <definedName name="FDC_60_201" hidden="1">"#"</definedName>
    <definedName name="FDC_60_202" hidden="1">"#"</definedName>
    <definedName name="FDC_60_203" hidden="1">"#"</definedName>
    <definedName name="FDC_60_204" hidden="1">"#"</definedName>
    <definedName name="FDC_60_205" hidden="1">"#"</definedName>
    <definedName name="FDC_60_206" hidden="1">"#"</definedName>
    <definedName name="FDC_60_207" hidden="1">"#"</definedName>
    <definedName name="FDC_60_208" hidden="1">"#"</definedName>
    <definedName name="FDC_60_209" hidden="1">"#"</definedName>
    <definedName name="FDC_60_21" hidden="1">"#"</definedName>
    <definedName name="FDC_60_210" hidden="1">"#"</definedName>
    <definedName name="FDC_60_211" hidden="1">"#"</definedName>
    <definedName name="FDC_60_212" hidden="1">"#"</definedName>
    <definedName name="FDC_60_213" hidden="1">"#"</definedName>
    <definedName name="FDC_60_214" hidden="1">"#"</definedName>
    <definedName name="FDC_60_215" hidden="1">"#"</definedName>
    <definedName name="FDC_60_216" hidden="1">"#"</definedName>
    <definedName name="FDC_60_217" hidden="1">"#"</definedName>
    <definedName name="FDC_60_218" hidden="1">"#"</definedName>
    <definedName name="FDC_60_219" hidden="1">"#"</definedName>
    <definedName name="FDC_60_22" hidden="1">"#"</definedName>
    <definedName name="FDC_60_220" hidden="1">"#"</definedName>
    <definedName name="FDC_60_221" hidden="1">"#"</definedName>
    <definedName name="FDC_60_222" hidden="1">"#"</definedName>
    <definedName name="FDC_60_223" hidden="1">"#"</definedName>
    <definedName name="FDC_60_224" hidden="1">"#"</definedName>
    <definedName name="FDC_60_225" hidden="1">"#"</definedName>
    <definedName name="FDC_60_226" hidden="1">"#"</definedName>
    <definedName name="FDC_60_227" hidden="1">"#"</definedName>
    <definedName name="FDC_60_228" hidden="1">"#"</definedName>
    <definedName name="FDC_60_229" hidden="1">"#"</definedName>
    <definedName name="FDC_60_23" hidden="1">"#"</definedName>
    <definedName name="FDC_60_230" hidden="1">"#"</definedName>
    <definedName name="FDC_60_231" hidden="1">"#"</definedName>
    <definedName name="FDC_60_232" hidden="1">"#"</definedName>
    <definedName name="FDC_60_233" hidden="1">"#"</definedName>
    <definedName name="FDC_60_234" hidden="1">"#"</definedName>
    <definedName name="FDC_60_235" hidden="1">"#"</definedName>
    <definedName name="FDC_60_236" hidden="1">"#"</definedName>
    <definedName name="FDC_60_237" hidden="1">"#"</definedName>
    <definedName name="FDC_60_238" hidden="1">"#"</definedName>
    <definedName name="FDC_60_239" hidden="1">"#"</definedName>
    <definedName name="FDC_60_24" hidden="1">"#"</definedName>
    <definedName name="FDC_60_240" hidden="1">"#"</definedName>
    <definedName name="FDC_60_241" hidden="1">"#"</definedName>
    <definedName name="FDC_60_242" hidden="1">"#"</definedName>
    <definedName name="FDC_60_243" hidden="1">"#"</definedName>
    <definedName name="FDC_60_244" hidden="1">"#"</definedName>
    <definedName name="FDC_60_245" hidden="1">"#"</definedName>
    <definedName name="FDC_60_246" hidden="1">"#"</definedName>
    <definedName name="FDC_60_247" hidden="1">"#"</definedName>
    <definedName name="FDC_60_248" hidden="1">"#"</definedName>
    <definedName name="FDC_60_249" hidden="1">"#"</definedName>
    <definedName name="FDC_60_25" hidden="1">"#"</definedName>
    <definedName name="FDC_60_250" hidden="1">"#"</definedName>
    <definedName name="FDC_60_251" hidden="1">"#"</definedName>
    <definedName name="FDC_60_252" hidden="1">"#"</definedName>
    <definedName name="FDC_60_253" hidden="1">"#"</definedName>
    <definedName name="FDC_60_254" hidden="1">"#"</definedName>
    <definedName name="FDC_60_255" hidden="1">"#"</definedName>
    <definedName name="FDC_60_256" hidden="1">"#"</definedName>
    <definedName name="FDC_60_257" hidden="1">"#"</definedName>
    <definedName name="FDC_60_258" hidden="1">"#"</definedName>
    <definedName name="FDC_60_259" hidden="1">"#"</definedName>
    <definedName name="FDC_60_26" hidden="1">"#"</definedName>
    <definedName name="FDC_60_260" hidden="1">"#"</definedName>
    <definedName name="FDC_60_261" hidden="1">"#"</definedName>
    <definedName name="FDC_60_27" hidden="1">"#"</definedName>
    <definedName name="FDC_60_28" hidden="1">"#"</definedName>
    <definedName name="FDC_60_29" hidden="1">"#"</definedName>
    <definedName name="FDC_60_3" hidden="1">"#"</definedName>
    <definedName name="FDC_60_30" hidden="1">"#"</definedName>
    <definedName name="FDC_60_31" hidden="1">"#"</definedName>
    <definedName name="FDC_60_32" hidden="1">"#"</definedName>
    <definedName name="FDC_60_33" hidden="1">"#"</definedName>
    <definedName name="FDC_60_34" hidden="1">"#"</definedName>
    <definedName name="FDC_60_35" hidden="1">"#"</definedName>
    <definedName name="FDC_60_36" hidden="1">"#"</definedName>
    <definedName name="FDC_60_37" hidden="1">"#"</definedName>
    <definedName name="FDC_60_38" hidden="1">"#"</definedName>
    <definedName name="FDC_60_39" hidden="1">"#"</definedName>
    <definedName name="FDC_60_4" hidden="1">"#"</definedName>
    <definedName name="FDC_60_40" hidden="1">"#"</definedName>
    <definedName name="FDC_60_41" hidden="1">"#"</definedName>
    <definedName name="FDC_60_42" hidden="1">"#"</definedName>
    <definedName name="FDC_60_43" hidden="1">"#"</definedName>
    <definedName name="FDC_60_44" hidden="1">"#"</definedName>
    <definedName name="FDC_60_45" hidden="1">"#"</definedName>
    <definedName name="FDC_60_46" hidden="1">"#"</definedName>
    <definedName name="FDC_60_47" hidden="1">"#"</definedName>
    <definedName name="FDC_60_48" hidden="1">"#"</definedName>
    <definedName name="FDC_60_49" hidden="1">"#"</definedName>
    <definedName name="FDC_60_5" hidden="1">"#"</definedName>
    <definedName name="FDC_60_50" hidden="1">"#"</definedName>
    <definedName name="FDC_60_51" hidden="1">"#"</definedName>
    <definedName name="FDC_60_52" hidden="1">"#"</definedName>
    <definedName name="FDC_60_53" hidden="1">"#"</definedName>
    <definedName name="FDC_60_54" hidden="1">"#"</definedName>
    <definedName name="FDC_60_55" hidden="1">"#"</definedName>
    <definedName name="FDC_60_56" hidden="1">"#"</definedName>
    <definedName name="FDC_60_57" hidden="1">"#"</definedName>
    <definedName name="FDC_60_58" hidden="1">"#"</definedName>
    <definedName name="FDC_60_59" hidden="1">"#"</definedName>
    <definedName name="FDC_60_6" hidden="1">"#"</definedName>
    <definedName name="FDC_60_60" hidden="1">"#"</definedName>
    <definedName name="FDC_60_61" hidden="1">"#"</definedName>
    <definedName name="FDC_60_62" hidden="1">"#"</definedName>
    <definedName name="FDC_60_63" hidden="1">"#"</definedName>
    <definedName name="FDC_60_64" hidden="1">"#"</definedName>
    <definedName name="FDC_60_65" hidden="1">"#"</definedName>
    <definedName name="FDC_60_66" hidden="1">"#"</definedName>
    <definedName name="FDC_60_67" hidden="1">"#"</definedName>
    <definedName name="FDC_60_68" hidden="1">"#"</definedName>
    <definedName name="FDC_60_69" hidden="1">"#"</definedName>
    <definedName name="FDC_60_7" hidden="1">"#"</definedName>
    <definedName name="FDC_60_70" hidden="1">"#"</definedName>
    <definedName name="FDC_60_71" hidden="1">"#"</definedName>
    <definedName name="FDC_60_72" hidden="1">"#"</definedName>
    <definedName name="FDC_60_73" hidden="1">"#"</definedName>
    <definedName name="FDC_60_74" hidden="1">"#"</definedName>
    <definedName name="FDC_60_75" hidden="1">"#"</definedName>
    <definedName name="FDC_60_76" hidden="1">"#"</definedName>
    <definedName name="FDC_60_77" hidden="1">"#"</definedName>
    <definedName name="FDC_60_78" hidden="1">"#"</definedName>
    <definedName name="FDC_60_79" hidden="1">"#"</definedName>
    <definedName name="FDC_60_8" hidden="1">"#"</definedName>
    <definedName name="FDC_60_80" hidden="1">"#"</definedName>
    <definedName name="FDC_60_81" hidden="1">"#"</definedName>
    <definedName name="FDC_60_82" hidden="1">"#"</definedName>
    <definedName name="FDC_60_83" hidden="1">"#"</definedName>
    <definedName name="FDC_60_84" hidden="1">"#"</definedName>
    <definedName name="FDC_60_85" hidden="1">"#"</definedName>
    <definedName name="FDC_60_86" hidden="1">"#"</definedName>
    <definedName name="FDC_60_87" hidden="1">"#"</definedName>
    <definedName name="FDC_60_88" hidden="1">"#"</definedName>
    <definedName name="FDC_60_89" hidden="1">"#"</definedName>
    <definedName name="FDC_60_9" hidden="1">"#"</definedName>
    <definedName name="FDC_60_90" hidden="1">"#"</definedName>
    <definedName name="FDC_60_91" hidden="1">"#"</definedName>
    <definedName name="FDC_60_92" hidden="1">"#"</definedName>
    <definedName name="FDC_60_93" hidden="1">"#"</definedName>
    <definedName name="FDC_60_94" hidden="1">"#"</definedName>
    <definedName name="FDC_60_95" hidden="1">"#"</definedName>
    <definedName name="FDC_60_96" hidden="1">"#"</definedName>
    <definedName name="FDC_60_97" hidden="1">"#"</definedName>
    <definedName name="FDC_60_98" hidden="1">"#"</definedName>
    <definedName name="FDC_60_99" hidden="1">"#"</definedName>
    <definedName name="FDC_61_0" hidden="1">"#"</definedName>
    <definedName name="FDC_62_0" hidden="1">"#"</definedName>
    <definedName name="FDC_62_1" hidden="1">"#"</definedName>
    <definedName name="FDC_62_10" hidden="1">"#"</definedName>
    <definedName name="FDC_62_100" hidden="1">"#"</definedName>
    <definedName name="FDC_62_101" hidden="1">"#"</definedName>
    <definedName name="FDC_62_102" hidden="1">"#"</definedName>
    <definedName name="FDC_62_103" hidden="1">"#"</definedName>
    <definedName name="FDC_62_104" hidden="1">"#"</definedName>
    <definedName name="FDC_62_105" hidden="1">"#"</definedName>
    <definedName name="FDC_62_106" hidden="1">"#"</definedName>
    <definedName name="FDC_62_107" hidden="1">"#"</definedName>
    <definedName name="FDC_62_108" hidden="1">"#"</definedName>
    <definedName name="FDC_62_109" hidden="1">"#"</definedName>
    <definedName name="FDC_62_11" hidden="1">"#"</definedName>
    <definedName name="FDC_62_110" hidden="1">"#"</definedName>
    <definedName name="FDC_62_111" hidden="1">"#"</definedName>
    <definedName name="FDC_62_112" hidden="1">"#"</definedName>
    <definedName name="FDC_62_113" hidden="1">"#"</definedName>
    <definedName name="FDC_62_114" hidden="1">"#"</definedName>
    <definedName name="FDC_62_115" hidden="1">"#"</definedName>
    <definedName name="FDC_62_116" hidden="1">"#"</definedName>
    <definedName name="FDC_62_117" hidden="1">"#"</definedName>
    <definedName name="FDC_62_118" hidden="1">"#"</definedName>
    <definedName name="FDC_62_119" hidden="1">"#"</definedName>
    <definedName name="FDC_62_12" hidden="1">"#"</definedName>
    <definedName name="FDC_62_120" hidden="1">"#"</definedName>
    <definedName name="FDC_62_121" hidden="1">"#"</definedName>
    <definedName name="FDC_62_122" hidden="1">"#"</definedName>
    <definedName name="FDC_62_123" hidden="1">"#"</definedName>
    <definedName name="FDC_62_124" hidden="1">"#"</definedName>
    <definedName name="FDC_62_125" hidden="1">"#"</definedName>
    <definedName name="FDC_62_126" hidden="1">"#"</definedName>
    <definedName name="FDC_62_127" hidden="1">"#"</definedName>
    <definedName name="FDC_62_128" hidden="1">"#"</definedName>
    <definedName name="FDC_62_129" hidden="1">"#"</definedName>
    <definedName name="FDC_62_13" hidden="1">"#"</definedName>
    <definedName name="FDC_62_130" hidden="1">"#"</definedName>
    <definedName name="FDC_62_131" hidden="1">"#"</definedName>
    <definedName name="FDC_62_132" hidden="1">"#"</definedName>
    <definedName name="FDC_62_133" hidden="1">"#"</definedName>
    <definedName name="FDC_62_134" hidden="1">"#"</definedName>
    <definedName name="FDC_62_135" hidden="1">"#"</definedName>
    <definedName name="FDC_62_136" hidden="1">"#"</definedName>
    <definedName name="FDC_62_137" hidden="1">"#"</definedName>
    <definedName name="FDC_62_138" hidden="1">"#"</definedName>
    <definedName name="FDC_62_139" hidden="1">"#"</definedName>
    <definedName name="FDC_62_14" hidden="1">"#"</definedName>
    <definedName name="FDC_62_140" hidden="1">"#"</definedName>
    <definedName name="FDC_62_141" hidden="1">"#"</definedName>
    <definedName name="FDC_62_142" hidden="1">"#"</definedName>
    <definedName name="FDC_62_143" hidden="1">"#"</definedName>
    <definedName name="FDC_62_144" hidden="1">"#"</definedName>
    <definedName name="FDC_62_145" hidden="1">"#"</definedName>
    <definedName name="FDC_62_146" hidden="1">"#"</definedName>
    <definedName name="FDC_62_147" hidden="1">"#"</definedName>
    <definedName name="FDC_62_148" hidden="1">"#"</definedName>
    <definedName name="FDC_62_149" hidden="1">"#"</definedName>
    <definedName name="FDC_62_15" hidden="1">"#"</definedName>
    <definedName name="FDC_62_150" hidden="1">"#"</definedName>
    <definedName name="FDC_62_151" hidden="1">"#"</definedName>
    <definedName name="FDC_62_152" hidden="1">"#"</definedName>
    <definedName name="FDC_62_153" hidden="1">"#"</definedName>
    <definedName name="FDC_62_154" hidden="1">"#"</definedName>
    <definedName name="FDC_62_155" hidden="1">"#"</definedName>
    <definedName name="FDC_62_156" hidden="1">"#"</definedName>
    <definedName name="FDC_62_157" hidden="1">"#"</definedName>
    <definedName name="FDC_62_158" hidden="1">"#"</definedName>
    <definedName name="FDC_62_159" hidden="1">"#"</definedName>
    <definedName name="FDC_62_16" hidden="1">"#"</definedName>
    <definedName name="FDC_62_160" hidden="1">"#"</definedName>
    <definedName name="FDC_62_161" hidden="1">"#"</definedName>
    <definedName name="FDC_62_162" hidden="1">"#"</definedName>
    <definedName name="FDC_62_163" hidden="1">"#"</definedName>
    <definedName name="FDC_62_164" hidden="1">"#"</definedName>
    <definedName name="FDC_62_165" hidden="1">"#"</definedName>
    <definedName name="FDC_62_166" hidden="1">"#"</definedName>
    <definedName name="FDC_62_167" hidden="1">"#"</definedName>
    <definedName name="FDC_62_168" hidden="1">"#"</definedName>
    <definedName name="FDC_62_169" hidden="1">"#"</definedName>
    <definedName name="FDC_62_17" hidden="1">"#"</definedName>
    <definedName name="FDC_62_170" hidden="1">"#"</definedName>
    <definedName name="FDC_62_171" hidden="1">"#"</definedName>
    <definedName name="FDC_62_172" hidden="1">"#"</definedName>
    <definedName name="FDC_62_173" hidden="1">"#"</definedName>
    <definedName name="FDC_62_174" hidden="1">"#"</definedName>
    <definedName name="FDC_62_175" hidden="1">"#"</definedName>
    <definedName name="FDC_62_176" hidden="1">"#"</definedName>
    <definedName name="FDC_62_177" hidden="1">"#"</definedName>
    <definedName name="FDC_62_178" hidden="1">"#"</definedName>
    <definedName name="FDC_62_179" hidden="1">"#"</definedName>
    <definedName name="FDC_62_18" hidden="1">"#"</definedName>
    <definedName name="FDC_62_180" hidden="1">"#"</definedName>
    <definedName name="FDC_62_181" hidden="1">"#"</definedName>
    <definedName name="FDC_62_182" hidden="1">"#"</definedName>
    <definedName name="FDC_62_183" hidden="1">"#"</definedName>
    <definedName name="FDC_62_184" hidden="1">"#"</definedName>
    <definedName name="FDC_62_185" hidden="1">"#"</definedName>
    <definedName name="FDC_62_186" hidden="1">"#"</definedName>
    <definedName name="FDC_62_187" hidden="1">"#"</definedName>
    <definedName name="FDC_62_188" hidden="1">"#"</definedName>
    <definedName name="FDC_62_189" hidden="1">"#"</definedName>
    <definedName name="FDC_62_19" hidden="1">"#"</definedName>
    <definedName name="FDC_62_190" hidden="1">"#"</definedName>
    <definedName name="FDC_62_191" hidden="1">"#"</definedName>
    <definedName name="FDC_62_192" hidden="1">"#"</definedName>
    <definedName name="FDC_62_193" hidden="1">"#"</definedName>
    <definedName name="FDC_62_194" hidden="1">"#"</definedName>
    <definedName name="FDC_62_195" hidden="1">"#"</definedName>
    <definedName name="FDC_62_196" hidden="1">"#"</definedName>
    <definedName name="FDC_62_197" hidden="1">"#"</definedName>
    <definedName name="FDC_62_198" hidden="1">"#"</definedName>
    <definedName name="FDC_62_199" hidden="1">"#"</definedName>
    <definedName name="FDC_62_2" hidden="1">"#"</definedName>
    <definedName name="FDC_62_20" hidden="1">"#"</definedName>
    <definedName name="FDC_62_200" hidden="1">"#"</definedName>
    <definedName name="FDC_62_201" hidden="1">"#"</definedName>
    <definedName name="FDC_62_202" hidden="1">"#"</definedName>
    <definedName name="FDC_62_203" hidden="1">"#"</definedName>
    <definedName name="FDC_62_204" hidden="1">"#"</definedName>
    <definedName name="FDC_62_205" hidden="1">"#"</definedName>
    <definedName name="FDC_62_206" hidden="1">"#"</definedName>
    <definedName name="FDC_62_207" hidden="1">"#"</definedName>
    <definedName name="FDC_62_208" hidden="1">"#"</definedName>
    <definedName name="FDC_62_209" hidden="1">"#"</definedName>
    <definedName name="FDC_62_21" hidden="1">"#"</definedName>
    <definedName name="FDC_62_210" hidden="1">"#"</definedName>
    <definedName name="FDC_62_211" hidden="1">"#"</definedName>
    <definedName name="FDC_62_212" hidden="1">"#"</definedName>
    <definedName name="FDC_62_213" hidden="1">"#"</definedName>
    <definedName name="FDC_62_214" hidden="1">"#"</definedName>
    <definedName name="FDC_62_215" hidden="1">"#"</definedName>
    <definedName name="FDC_62_216" hidden="1">"#"</definedName>
    <definedName name="FDC_62_217" hidden="1">"#"</definedName>
    <definedName name="FDC_62_218" hidden="1">"#"</definedName>
    <definedName name="FDC_62_219" hidden="1">"#"</definedName>
    <definedName name="FDC_62_22" hidden="1">"#"</definedName>
    <definedName name="FDC_62_220" hidden="1">"#"</definedName>
    <definedName name="FDC_62_221" hidden="1">"#"</definedName>
    <definedName name="FDC_62_222" hidden="1">"#"</definedName>
    <definedName name="FDC_62_223" hidden="1">"#"</definedName>
    <definedName name="FDC_62_224" hidden="1">"#"</definedName>
    <definedName name="FDC_62_225" hidden="1">"#"</definedName>
    <definedName name="FDC_62_226" hidden="1">"#"</definedName>
    <definedName name="FDC_62_227" hidden="1">"#"</definedName>
    <definedName name="FDC_62_228" hidden="1">"#"</definedName>
    <definedName name="FDC_62_229" hidden="1">"#"</definedName>
    <definedName name="FDC_62_23" hidden="1">"#"</definedName>
    <definedName name="FDC_62_230" hidden="1">"#"</definedName>
    <definedName name="FDC_62_231" hidden="1">"#"</definedName>
    <definedName name="FDC_62_232" hidden="1">"#"</definedName>
    <definedName name="FDC_62_233" hidden="1">"#"</definedName>
    <definedName name="FDC_62_234" hidden="1">"#"</definedName>
    <definedName name="FDC_62_235" hidden="1">"#"</definedName>
    <definedName name="FDC_62_236" hidden="1">"#"</definedName>
    <definedName name="FDC_62_237" hidden="1">"#"</definedName>
    <definedName name="FDC_62_238" hidden="1">"#"</definedName>
    <definedName name="FDC_62_239" hidden="1">"#"</definedName>
    <definedName name="FDC_62_24" hidden="1">"#"</definedName>
    <definedName name="FDC_62_240" hidden="1">"#"</definedName>
    <definedName name="FDC_62_241" hidden="1">"#"</definedName>
    <definedName name="FDC_62_242" hidden="1">"#"</definedName>
    <definedName name="FDC_62_243" hidden="1">"#"</definedName>
    <definedName name="FDC_62_244" hidden="1">"#"</definedName>
    <definedName name="FDC_62_245" hidden="1">"#"</definedName>
    <definedName name="FDC_62_246" hidden="1">"#"</definedName>
    <definedName name="FDC_62_247" hidden="1">"#"</definedName>
    <definedName name="FDC_62_248" hidden="1">"#"</definedName>
    <definedName name="FDC_62_249" hidden="1">"#"</definedName>
    <definedName name="FDC_62_25" hidden="1">"#"</definedName>
    <definedName name="FDC_62_250" hidden="1">"#"</definedName>
    <definedName name="FDC_62_251" hidden="1">"#"</definedName>
    <definedName name="FDC_62_252" hidden="1">"#"</definedName>
    <definedName name="FDC_62_253" hidden="1">"#"</definedName>
    <definedName name="FDC_62_254" hidden="1">"#"</definedName>
    <definedName name="FDC_62_255" hidden="1">"#"</definedName>
    <definedName name="FDC_62_256" hidden="1">"#"</definedName>
    <definedName name="FDC_62_257" hidden="1">"#"</definedName>
    <definedName name="FDC_62_258" hidden="1">"#"</definedName>
    <definedName name="FDC_62_259" hidden="1">"#"</definedName>
    <definedName name="FDC_62_26" hidden="1">"#"</definedName>
    <definedName name="FDC_62_260" hidden="1">"#"</definedName>
    <definedName name="FDC_62_261" hidden="1">"#"</definedName>
    <definedName name="FDC_62_27" hidden="1">"#"</definedName>
    <definedName name="FDC_62_28" hidden="1">"#"</definedName>
    <definedName name="FDC_62_29" hidden="1">"#"</definedName>
    <definedName name="FDC_62_3" hidden="1">"#"</definedName>
    <definedName name="FDC_62_30" hidden="1">"#"</definedName>
    <definedName name="FDC_62_31" hidden="1">"#"</definedName>
    <definedName name="FDC_62_32" hidden="1">"#"</definedName>
    <definedName name="FDC_62_33" hidden="1">"#"</definedName>
    <definedName name="FDC_62_34" hidden="1">"#"</definedName>
    <definedName name="FDC_62_35" hidden="1">"#"</definedName>
    <definedName name="FDC_62_36" hidden="1">"#"</definedName>
    <definedName name="FDC_62_37" hidden="1">"#"</definedName>
    <definedName name="FDC_62_38" hidden="1">"#"</definedName>
    <definedName name="FDC_62_39" hidden="1">"#"</definedName>
    <definedName name="FDC_62_4" hidden="1">"#"</definedName>
    <definedName name="FDC_62_40" hidden="1">"#"</definedName>
    <definedName name="FDC_62_41" hidden="1">"#"</definedName>
    <definedName name="FDC_62_42" hidden="1">"#"</definedName>
    <definedName name="FDC_62_43" hidden="1">"#"</definedName>
    <definedName name="FDC_62_44" hidden="1">"#"</definedName>
    <definedName name="FDC_62_45" hidden="1">"#"</definedName>
    <definedName name="FDC_62_46" hidden="1">"#"</definedName>
    <definedName name="FDC_62_47" hidden="1">"#"</definedName>
    <definedName name="FDC_62_48" hidden="1">"#"</definedName>
    <definedName name="FDC_62_49" hidden="1">"#"</definedName>
    <definedName name="FDC_62_5" hidden="1">"#"</definedName>
    <definedName name="FDC_62_50" hidden="1">"#"</definedName>
    <definedName name="FDC_62_51" hidden="1">"#"</definedName>
    <definedName name="FDC_62_52" hidden="1">"#"</definedName>
    <definedName name="FDC_62_53" hidden="1">"#"</definedName>
    <definedName name="FDC_62_54" hidden="1">"#"</definedName>
    <definedName name="FDC_62_55" hidden="1">"#"</definedName>
    <definedName name="FDC_62_56" hidden="1">"#"</definedName>
    <definedName name="FDC_62_57" hidden="1">"#"</definedName>
    <definedName name="FDC_62_58" hidden="1">"#"</definedName>
    <definedName name="FDC_62_59" hidden="1">"#"</definedName>
    <definedName name="FDC_62_6" hidden="1">"#"</definedName>
    <definedName name="FDC_62_60" hidden="1">"#"</definedName>
    <definedName name="FDC_62_61" hidden="1">"#"</definedName>
    <definedName name="FDC_62_62" hidden="1">"#"</definedName>
    <definedName name="FDC_62_63" hidden="1">"#"</definedName>
    <definedName name="FDC_62_64" hidden="1">"#"</definedName>
    <definedName name="FDC_62_65" hidden="1">"#"</definedName>
    <definedName name="FDC_62_66" hidden="1">"#"</definedName>
    <definedName name="FDC_62_67" hidden="1">"#"</definedName>
    <definedName name="FDC_62_68" hidden="1">"#"</definedName>
    <definedName name="FDC_62_69" hidden="1">"#"</definedName>
    <definedName name="FDC_62_7" hidden="1">"#"</definedName>
    <definedName name="FDC_62_70" hidden="1">"#"</definedName>
    <definedName name="FDC_62_71" hidden="1">"#"</definedName>
    <definedName name="FDC_62_72" hidden="1">"#"</definedName>
    <definedName name="FDC_62_73" hidden="1">"#"</definedName>
    <definedName name="FDC_62_74" hidden="1">"#"</definedName>
    <definedName name="FDC_62_75" hidden="1">"#"</definedName>
    <definedName name="FDC_62_76" hidden="1">"#"</definedName>
    <definedName name="FDC_62_77" hidden="1">"#"</definedName>
    <definedName name="FDC_62_78" hidden="1">"#"</definedName>
    <definedName name="FDC_62_79" hidden="1">"#"</definedName>
    <definedName name="FDC_62_8" hidden="1">"#"</definedName>
    <definedName name="FDC_62_80" hidden="1">"#"</definedName>
    <definedName name="FDC_62_81" hidden="1">"#"</definedName>
    <definedName name="FDC_62_82" hidden="1">"#"</definedName>
    <definedName name="FDC_62_83" hidden="1">"#"</definedName>
    <definedName name="FDC_62_84" hidden="1">"#"</definedName>
    <definedName name="FDC_62_85" hidden="1">"#"</definedName>
    <definedName name="FDC_62_86" hidden="1">"#"</definedName>
    <definedName name="FDC_62_87" hidden="1">"#"</definedName>
    <definedName name="FDC_62_88" hidden="1">"#"</definedName>
    <definedName name="FDC_62_89" hidden="1">"#"</definedName>
    <definedName name="FDC_62_9" hidden="1">"#"</definedName>
    <definedName name="FDC_62_90" hidden="1">"#"</definedName>
    <definedName name="FDC_62_91" hidden="1">"#"</definedName>
    <definedName name="FDC_62_92" hidden="1">"#"</definedName>
    <definedName name="FDC_62_93" hidden="1">"#"</definedName>
    <definedName name="FDC_62_94" hidden="1">"#"</definedName>
    <definedName name="FDC_62_95" hidden="1">"#"</definedName>
    <definedName name="FDC_62_96" hidden="1">"#"</definedName>
    <definedName name="FDC_62_97" hidden="1">"#"</definedName>
    <definedName name="FDC_62_98" hidden="1">"#"</definedName>
    <definedName name="FDC_62_99" hidden="1">"#"</definedName>
    <definedName name="FDC_63_0" hidden="1">"#"</definedName>
    <definedName name="FDC_63_1" hidden="1">"#"</definedName>
    <definedName name="FDC_63_10" hidden="1">"#"</definedName>
    <definedName name="FDC_63_100" hidden="1">"#"</definedName>
    <definedName name="FDC_63_101" hidden="1">"#"</definedName>
    <definedName name="FDC_63_102" hidden="1">"#"</definedName>
    <definedName name="FDC_63_103" hidden="1">"#"</definedName>
    <definedName name="FDC_63_104" hidden="1">"#"</definedName>
    <definedName name="FDC_63_105" hidden="1">"#"</definedName>
    <definedName name="FDC_63_106" hidden="1">"#"</definedName>
    <definedName name="FDC_63_107" hidden="1">"#"</definedName>
    <definedName name="FDC_63_108" hidden="1">"#"</definedName>
    <definedName name="FDC_63_109" hidden="1">"#"</definedName>
    <definedName name="FDC_63_11" hidden="1">"#"</definedName>
    <definedName name="FDC_63_110" hidden="1">"#"</definedName>
    <definedName name="FDC_63_111" hidden="1">"#"</definedName>
    <definedName name="FDC_63_112" hidden="1">"#"</definedName>
    <definedName name="FDC_63_113" hidden="1">"#"</definedName>
    <definedName name="FDC_63_114" hidden="1">"#"</definedName>
    <definedName name="FDC_63_115" hidden="1">"#"</definedName>
    <definedName name="FDC_63_116" hidden="1">"#"</definedName>
    <definedName name="FDC_63_117" hidden="1">"#"</definedName>
    <definedName name="FDC_63_118" hidden="1">"#"</definedName>
    <definedName name="FDC_63_119" hidden="1">"#"</definedName>
    <definedName name="FDC_63_12" hidden="1">"#"</definedName>
    <definedName name="FDC_63_120" hidden="1">"#"</definedName>
    <definedName name="FDC_63_121" hidden="1">"#"</definedName>
    <definedName name="FDC_63_122" hidden="1">"#"</definedName>
    <definedName name="FDC_63_123" hidden="1">"#"</definedName>
    <definedName name="FDC_63_124" hidden="1">"#"</definedName>
    <definedName name="FDC_63_125" hidden="1">"#"</definedName>
    <definedName name="FDC_63_126" hidden="1">"#"</definedName>
    <definedName name="FDC_63_127" hidden="1">"#"</definedName>
    <definedName name="FDC_63_128" hidden="1">"#"</definedName>
    <definedName name="FDC_63_129" hidden="1">"#"</definedName>
    <definedName name="FDC_63_13" hidden="1">"#"</definedName>
    <definedName name="FDC_63_130" hidden="1">"#"</definedName>
    <definedName name="FDC_63_131" hidden="1">"#"</definedName>
    <definedName name="FDC_63_132" hidden="1">"#"</definedName>
    <definedName name="FDC_63_133" hidden="1">"#"</definedName>
    <definedName name="FDC_63_134" hidden="1">"#"</definedName>
    <definedName name="FDC_63_135" hidden="1">"#"</definedName>
    <definedName name="FDC_63_136" hidden="1">"#"</definedName>
    <definedName name="FDC_63_137" hidden="1">"#"</definedName>
    <definedName name="FDC_63_138" hidden="1">"#"</definedName>
    <definedName name="FDC_63_139" hidden="1">"#"</definedName>
    <definedName name="FDC_63_14" hidden="1">"#"</definedName>
    <definedName name="FDC_63_140" hidden="1">"#"</definedName>
    <definedName name="FDC_63_141" hidden="1">"#"</definedName>
    <definedName name="FDC_63_142" hidden="1">"#"</definedName>
    <definedName name="FDC_63_143" hidden="1">"#"</definedName>
    <definedName name="FDC_63_144" hidden="1">"#"</definedName>
    <definedName name="FDC_63_145" hidden="1">"#"</definedName>
    <definedName name="FDC_63_146" hidden="1">"#"</definedName>
    <definedName name="FDC_63_147" hidden="1">"#"</definedName>
    <definedName name="FDC_63_148" hidden="1">"#"</definedName>
    <definedName name="FDC_63_149" hidden="1">"#"</definedName>
    <definedName name="FDC_63_15" hidden="1">"#"</definedName>
    <definedName name="FDC_63_150" hidden="1">"#"</definedName>
    <definedName name="FDC_63_151" hidden="1">"#"</definedName>
    <definedName name="FDC_63_152" hidden="1">"#"</definedName>
    <definedName name="FDC_63_153" hidden="1">"#"</definedName>
    <definedName name="FDC_63_154" hidden="1">"#"</definedName>
    <definedName name="FDC_63_155" hidden="1">"#"</definedName>
    <definedName name="FDC_63_156" hidden="1">"#"</definedName>
    <definedName name="FDC_63_157" hidden="1">"#"</definedName>
    <definedName name="FDC_63_158" hidden="1">"#"</definedName>
    <definedName name="FDC_63_159" hidden="1">"#"</definedName>
    <definedName name="FDC_63_16" hidden="1">"#"</definedName>
    <definedName name="FDC_63_160" hidden="1">"#"</definedName>
    <definedName name="FDC_63_161" hidden="1">"#"</definedName>
    <definedName name="FDC_63_162" hidden="1">"#"</definedName>
    <definedName name="FDC_63_163" hidden="1">"#"</definedName>
    <definedName name="FDC_63_164" hidden="1">"#"</definedName>
    <definedName name="FDC_63_165" hidden="1">"#"</definedName>
    <definedName name="FDC_63_166" hidden="1">"#"</definedName>
    <definedName name="FDC_63_167" hidden="1">"#"</definedName>
    <definedName name="FDC_63_168" hidden="1">"#"</definedName>
    <definedName name="FDC_63_169" hidden="1">"#"</definedName>
    <definedName name="FDC_63_17" hidden="1">"#"</definedName>
    <definedName name="FDC_63_170" hidden="1">"#"</definedName>
    <definedName name="FDC_63_171" hidden="1">"#"</definedName>
    <definedName name="FDC_63_172" hidden="1">"#"</definedName>
    <definedName name="FDC_63_173" hidden="1">"#"</definedName>
    <definedName name="FDC_63_174" hidden="1">"#"</definedName>
    <definedName name="FDC_63_175" hidden="1">"#"</definedName>
    <definedName name="FDC_63_176" hidden="1">"#"</definedName>
    <definedName name="FDC_63_177" hidden="1">"#"</definedName>
    <definedName name="FDC_63_178" hidden="1">"#"</definedName>
    <definedName name="FDC_63_179" hidden="1">"#"</definedName>
    <definedName name="FDC_63_18" hidden="1">"#"</definedName>
    <definedName name="FDC_63_180" hidden="1">"#"</definedName>
    <definedName name="FDC_63_181" hidden="1">"#"</definedName>
    <definedName name="FDC_63_182" hidden="1">"#"</definedName>
    <definedName name="FDC_63_183" hidden="1">"#"</definedName>
    <definedName name="FDC_63_184" hidden="1">"#"</definedName>
    <definedName name="FDC_63_185" hidden="1">"#"</definedName>
    <definedName name="FDC_63_186" hidden="1">"#"</definedName>
    <definedName name="FDC_63_187" hidden="1">"#"</definedName>
    <definedName name="FDC_63_188" hidden="1">"#"</definedName>
    <definedName name="FDC_63_189" hidden="1">"#"</definedName>
    <definedName name="FDC_63_19" hidden="1">"#"</definedName>
    <definedName name="FDC_63_190" hidden="1">"#"</definedName>
    <definedName name="FDC_63_191" hidden="1">"#"</definedName>
    <definedName name="FDC_63_192" hidden="1">"#"</definedName>
    <definedName name="FDC_63_193" hidden="1">"#"</definedName>
    <definedName name="FDC_63_194" hidden="1">"#"</definedName>
    <definedName name="FDC_63_195" hidden="1">"#"</definedName>
    <definedName name="FDC_63_196" hidden="1">"#"</definedName>
    <definedName name="FDC_63_197" hidden="1">"#"</definedName>
    <definedName name="FDC_63_198" hidden="1">"#"</definedName>
    <definedName name="FDC_63_199" hidden="1">"#"</definedName>
    <definedName name="FDC_63_2" hidden="1">"#"</definedName>
    <definedName name="FDC_63_20" hidden="1">"#"</definedName>
    <definedName name="FDC_63_200" hidden="1">"#"</definedName>
    <definedName name="FDC_63_201" hidden="1">"#"</definedName>
    <definedName name="FDC_63_202" hidden="1">"#"</definedName>
    <definedName name="FDC_63_203" hidden="1">"#"</definedName>
    <definedName name="FDC_63_204" hidden="1">"#"</definedName>
    <definedName name="FDC_63_205" hidden="1">"#"</definedName>
    <definedName name="FDC_63_206" hidden="1">"#"</definedName>
    <definedName name="FDC_63_207" hidden="1">"#"</definedName>
    <definedName name="FDC_63_208" hidden="1">"#"</definedName>
    <definedName name="FDC_63_209" hidden="1">"#"</definedName>
    <definedName name="FDC_63_21" hidden="1">"#"</definedName>
    <definedName name="FDC_63_210" hidden="1">"#"</definedName>
    <definedName name="FDC_63_211" hidden="1">"#"</definedName>
    <definedName name="FDC_63_212" hidden="1">"#"</definedName>
    <definedName name="FDC_63_213" hidden="1">"#"</definedName>
    <definedName name="FDC_63_214" hidden="1">"#"</definedName>
    <definedName name="FDC_63_215" hidden="1">"#"</definedName>
    <definedName name="FDC_63_216" hidden="1">"#"</definedName>
    <definedName name="FDC_63_217" hidden="1">"#"</definedName>
    <definedName name="FDC_63_218" hidden="1">"#"</definedName>
    <definedName name="FDC_63_219" hidden="1">"#"</definedName>
    <definedName name="FDC_63_22" hidden="1">"#"</definedName>
    <definedName name="FDC_63_220" hidden="1">"#"</definedName>
    <definedName name="FDC_63_221" hidden="1">"#"</definedName>
    <definedName name="FDC_63_222" hidden="1">"#"</definedName>
    <definedName name="FDC_63_223" hidden="1">"#"</definedName>
    <definedName name="FDC_63_224" hidden="1">"#"</definedName>
    <definedName name="FDC_63_225" hidden="1">"#"</definedName>
    <definedName name="FDC_63_226" hidden="1">"#"</definedName>
    <definedName name="FDC_63_227" hidden="1">"#"</definedName>
    <definedName name="FDC_63_228" hidden="1">"#"</definedName>
    <definedName name="FDC_63_229" hidden="1">"#"</definedName>
    <definedName name="FDC_63_23" hidden="1">"#"</definedName>
    <definedName name="FDC_63_230" hidden="1">"#"</definedName>
    <definedName name="FDC_63_231" hidden="1">"#"</definedName>
    <definedName name="FDC_63_232" hidden="1">"#"</definedName>
    <definedName name="FDC_63_233" hidden="1">"#"</definedName>
    <definedName name="FDC_63_234" hidden="1">"#"</definedName>
    <definedName name="FDC_63_235" hidden="1">"#"</definedName>
    <definedName name="FDC_63_236" hidden="1">"#"</definedName>
    <definedName name="FDC_63_237" hidden="1">"#"</definedName>
    <definedName name="FDC_63_238" hidden="1">"#"</definedName>
    <definedName name="FDC_63_239" hidden="1">"#"</definedName>
    <definedName name="FDC_63_24" hidden="1">"#"</definedName>
    <definedName name="FDC_63_240" hidden="1">"#"</definedName>
    <definedName name="FDC_63_241" hidden="1">"#"</definedName>
    <definedName name="FDC_63_242" hidden="1">"#"</definedName>
    <definedName name="FDC_63_243" hidden="1">"#"</definedName>
    <definedName name="FDC_63_244" hidden="1">"#"</definedName>
    <definedName name="FDC_63_245" hidden="1">"#"</definedName>
    <definedName name="FDC_63_246" hidden="1">"#"</definedName>
    <definedName name="FDC_63_247" hidden="1">"#"</definedName>
    <definedName name="FDC_63_248" hidden="1">"#"</definedName>
    <definedName name="FDC_63_249" hidden="1">"#"</definedName>
    <definedName name="FDC_63_25" hidden="1">"#"</definedName>
    <definedName name="FDC_63_250" hidden="1">"#"</definedName>
    <definedName name="FDC_63_251" hidden="1">"#"</definedName>
    <definedName name="FDC_63_252" hidden="1">"#"</definedName>
    <definedName name="FDC_63_253" hidden="1">"#"</definedName>
    <definedName name="FDC_63_254" hidden="1">"#"</definedName>
    <definedName name="FDC_63_255" hidden="1">"#"</definedName>
    <definedName name="FDC_63_256" hidden="1">"#"</definedName>
    <definedName name="FDC_63_257" hidden="1">"#"</definedName>
    <definedName name="FDC_63_258" hidden="1">"#"</definedName>
    <definedName name="FDC_63_259" hidden="1">"#"</definedName>
    <definedName name="FDC_63_26" hidden="1">"#"</definedName>
    <definedName name="FDC_63_260" hidden="1">"#"</definedName>
    <definedName name="FDC_63_261" hidden="1">"#"</definedName>
    <definedName name="FDC_63_27" hidden="1">"#"</definedName>
    <definedName name="FDC_63_28" hidden="1">"#"</definedName>
    <definedName name="FDC_63_29" hidden="1">"#"</definedName>
    <definedName name="FDC_63_3" hidden="1">"#"</definedName>
    <definedName name="FDC_63_30" hidden="1">"#"</definedName>
    <definedName name="FDC_63_31" hidden="1">"#"</definedName>
    <definedName name="FDC_63_32" hidden="1">"#"</definedName>
    <definedName name="FDC_63_33" hidden="1">"#"</definedName>
    <definedName name="FDC_63_34" hidden="1">"#"</definedName>
    <definedName name="FDC_63_35" hidden="1">"#"</definedName>
    <definedName name="FDC_63_36" hidden="1">"#"</definedName>
    <definedName name="FDC_63_37" hidden="1">"#"</definedName>
    <definedName name="FDC_63_38" hidden="1">"#"</definedName>
    <definedName name="FDC_63_39" hidden="1">"#"</definedName>
    <definedName name="FDC_63_4" hidden="1">"#"</definedName>
    <definedName name="FDC_63_40" hidden="1">"#"</definedName>
    <definedName name="FDC_63_41" hidden="1">"#"</definedName>
    <definedName name="FDC_63_42" hidden="1">"#"</definedName>
    <definedName name="FDC_63_43" hidden="1">"#"</definedName>
    <definedName name="FDC_63_44" hidden="1">"#"</definedName>
    <definedName name="FDC_63_45" hidden="1">"#"</definedName>
    <definedName name="FDC_63_46" hidden="1">"#"</definedName>
    <definedName name="FDC_63_47" hidden="1">"#"</definedName>
    <definedName name="FDC_63_48" hidden="1">"#"</definedName>
    <definedName name="FDC_63_49" hidden="1">"#"</definedName>
    <definedName name="FDC_63_5" hidden="1">"#"</definedName>
    <definedName name="FDC_63_50" hidden="1">"#"</definedName>
    <definedName name="FDC_63_51" hidden="1">"#"</definedName>
    <definedName name="FDC_63_52" hidden="1">"#"</definedName>
    <definedName name="FDC_63_53" hidden="1">"#"</definedName>
    <definedName name="FDC_63_54" hidden="1">"#"</definedName>
    <definedName name="FDC_63_55" hidden="1">"#"</definedName>
    <definedName name="FDC_63_56" hidden="1">"#"</definedName>
    <definedName name="FDC_63_57" hidden="1">"#"</definedName>
    <definedName name="FDC_63_58" hidden="1">"#"</definedName>
    <definedName name="FDC_63_59" hidden="1">"#"</definedName>
    <definedName name="FDC_63_6" hidden="1">"#"</definedName>
    <definedName name="FDC_63_60" hidden="1">"#"</definedName>
    <definedName name="FDC_63_61" hidden="1">"#"</definedName>
    <definedName name="FDC_63_62" hidden="1">"#"</definedName>
    <definedName name="FDC_63_63" hidden="1">"#"</definedName>
    <definedName name="FDC_63_64" hidden="1">"#"</definedName>
    <definedName name="FDC_63_65" hidden="1">"#"</definedName>
    <definedName name="FDC_63_66" hidden="1">"#"</definedName>
    <definedName name="FDC_63_67" hidden="1">"#"</definedName>
    <definedName name="FDC_63_68" hidden="1">"#"</definedName>
    <definedName name="FDC_63_69" hidden="1">"#"</definedName>
    <definedName name="FDC_63_7" hidden="1">"#"</definedName>
    <definedName name="FDC_63_70" hidden="1">"#"</definedName>
    <definedName name="FDC_63_71" hidden="1">"#"</definedName>
    <definedName name="FDC_63_72" hidden="1">"#"</definedName>
    <definedName name="FDC_63_73" hidden="1">"#"</definedName>
    <definedName name="FDC_63_74" hidden="1">"#"</definedName>
    <definedName name="FDC_63_75" hidden="1">"#"</definedName>
    <definedName name="FDC_63_76" hidden="1">"#"</definedName>
    <definedName name="FDC_63_77" hidden="1">"#"</definedName>
    <definedName name="FDC_63_78" hidden="1">"#"</definedName>
    <definedName name="FDC_63_79" hidden="1">"#"</definedName>
    <definedName name="FDC_63_8" hidden="1">"#"</definedName>
    <definedName name="FDC_63_80" hidden="1">"#"</definedName>
    <definedName name="FDC_63_81" hidden="1">"#"</definedName>
    <definedName name="FDC_63_82" hidden="1">"#"</definedName>
    <definedName name="FDC_63_83" hidden="1">"#"</definedName>
    <definedName name="FDC_63_84" hidden="1">"#"</definedName>
    <definedName name="FDC_63_85" hidden="1">"#"</definedName>
    <definedName name="FDC_63_86" hidden="1">"#"</definedName>
    <definedName name="FDC_63_87" hidden="1">"#"</definedName>
    <definedName name="FDC_63_88" hidden="1">"#"</definedName>
    <definedName name="FDC_63_89" hidden="1">"#"</definedName>
    <definedName name="FDC_63_9" hidden="1">"#"</definedName>
    <definedName name="FDC_63_90" hidden="1">"#"</definedName>
    <definedName name="FDC_63_91" hidden="1">"#"</definedName>
    <definedName name="FDC_63_92" hidden="1">"#"</definedName>
    <definedName name="FDC_63_93" hidden="1">"#"</definedName>
    <definedName name="FDC_63_94" hidden="1">"#"</definedName>
    <definedName name="FDC_63_95" hidden="1">"#"</definedName>
    <definedName name="FDC_63_96" hidden="1">"#"</definedName>
    <definedName name="FDC_63_97" hidden="1">"#"</definedName>
    <definedName name="FDC_63_98" hidden="1">"#"</definedName>
    <definedName name="FDC_63_99" hidden="1">"#"</definedName>
    <definedName name="FDC_64_0" hidden="1">"#"</definedName>
    <definedName name="FDC_64_1" hidden="1">"#"</definedName>
    <definedName name="FDC_64_10" hidden="1">"#"</definedName>
    <definedName name="FDC_64_100" hidden="1">"#"</definedName>
    <definedName name="FDC_64_101" hidden="1">"#"</definedName>
    <definedName name="FDC_64_102" hidden="1">"#"</definedName>
    <definedName name="FDC_64_103" hidden="1">"#"</definedName>
    <definedName name="FDC_64_104" hidden="1">"#"</definedName>
    <definedName name="FDC_64_105" hidden="1">"#"</definedName>
    <definedName name="FDC_64_106" hidden="1">"#"</definedName>
    <definedName name="FDC_64_107" hidden="1">"#"</definedName>
    <definedName name="FDC_64_108" hidden="1">"#"</definedName>
    <definedName name="FDC_64_109" hidden="1">"#"</definedName>
    <definedName name="FDC_64_11" hidden="1">"#"</definedName>
    <definedName name="FDC_64_110" hidden="1">"#"</definedName>
    <definedName name="FDC_64_111" hidden="1">"#"</definedName>
    <definedName name="FDC_64_112" hidden="1">"#"</definedName>
    <definedName name="FDC_64_113" hidden="1">"#"</definedName>
    <definedName name="FDC_64_114" hidden="1">"#"</definedName>
    <definedName name="FDC_64_115" hidden="1">"#"</definedName>
    <definedName name="FDC_64_116" hidden="1">"#"</definedName>
    <definedName name="FDC_64_117" hidden="1">"#"</definedName>
    <definedName name="FDC_64_118" hidden="1">"#"</definedName>
    <definedName name="FDC_64_119" hidden="1">"#"</definedName>
    <definedName name="FDC_64_12" hidden="1">"#"</definedName>
    <definedName name="FDC_64_120" hidden="1">"#"</definedName>
    <definedName name="FDC_64_121" hidden="1">"#"</definedName>
    <definedName name="FDC_64_122" hidden="1">"#"</definedName>
    <definedName name="FDC_64_123" hidden="1">"#"</definedName>
    <definedName name="FDC_64_124" hidden="1">"#"</definedName>
    <definedName name="FDC_64_125" hidden="1">"#"</definedName>
    <definedName name="FDC_64_126" hidden="1">"#"</definedName>
    <definedName name="FDC_64_127" hidden="1">"#"</definedName>
    <definedName name="FDC_64_128" hidden="1">"#"</definedName>
    <definedName name="FDC_64_129" hidden="1">"#"</definedName>
    <definedName name="FDC_64_13" hidden="1">"#"</definedName>
    <definedName name="FDC_64_130" hidden="1">"#"</definedName>
    <definedName name="FDC_64_131" hidden="1">"#"</definedName>
    <definedName name="FDC_64_132" hidden="1">"#"</definedName>
    <definedName name="FDC_64_133" hidden="1">"#"</definedName>
    <definedName name="FDC_64_134" hidden="1">"#"</definedName>
    <definedName name="FDC_64_135" hidden="1">"#"</definedName>
    <definedName name="FDC_64_136" hidden="1">"#"</definedName>
    <definedName name="FDC_64_137" hidden="1">"#"</definedName>
    <definedName name="FDC_64_138" hidden="1">"#"</definedName>
    <definedName name="FDC_64_139" hidden="1">"#"</definedName>
    <definedName name="FDC_64_14" hidden="1">"#"</definedName>
    <definedName name="FDC_64_140" hidden="1">"#"</definedName>
    <definedName name="FDC_64_141" hidden="1">"#"</definedName>
    <definedName name="FDC_64_142" hidden="1">"#"</definedName>
    <definedName name="FDC_64_143" hidden="1">"#"</definedName>
    <definedName name="FDC_64_144" hidden="1">"#"</definedName>
    <definedName name="FDC_64_145" hidden="1">"#"</definedName>
    <definedName name="FDC_64_146" hidden="1">"#"</definedName>
    <definedName name="FDC_64_147" hidden="1">"#"</definedName>
    <definedName name="FDC_64_148" hidden="1">"#"</definedName>
    <definedName name="FDC_64_149" hidden="1">"#"</definedName>
    <definedName name="FDC_64_15" hidden="1">"#"</definedName>
    <definedName name="FDC_64_150" hidden="1">"#"</definedName>
    <definedName name="FDC_64_151" hidden="1">"#"</definedName>
    <definedName name="FDC_64_152" hidden="1">"#"</definedName>
    <definedName name="FDC_64_153" hidden="1">"#"</definedName>
    <definedName name="FDC_64_154" hidden="1">"#"</definedName>
    <definedName name="FDC_64_155" hidden="1">"#"</definedName>
    <definedName name="FDC_64_156" hidden="1">"#"</definedName>
    <definedName name="FDC_64_157" hidden="1">"#"</definedName>
    <definedName name="FDC_64_158" hidden="1">"#"</definedName>
    <definedName name="FDC_64_159" hidden="1">"#"</definedName>
    <definedName name="FDC_64_16" hidden="1">"#"</definedName>
    <definedName name="FDC_64_160" hidden="1">"#"</definedName>
    <definedName name="FDC_64_161" hidden="1">"#"</definedName>
    <definedName name="FDC_64_162" hidden="1">"#"</definedName>
    <definedName name="FDC_64_163" hidden="1">"#"</definedName>
    <definedName name="FDC_64_164" hidden="1">"#"</definedName>
    <definedName name="FDC_64_165" hidden="1">"#"</definedName>
    <definedName name="FDC_64_166" hidden="1">"#"</definedName>
    <definedName name="FDC_64_167" hidden="1">"#"</definedName>
    <definedName name="FDC_64_168" hidden="1">"#"</definedName>
    <definedName name="FDC_64_169" hidden="1">"#"</definedName>
    <definedName name="FDC_64_17" hidden="1">"#"</definedName>
    <definedName name="FDC_64_170" hidden="1">"#"</definedName>
    <definedName name="FDC_64_171" hidden="1">"#"</definedName>
    <definedName name="FDC_64_172" hidden="1">"#"</definedName>
    <definedName name="FDC_64_173" hidden="1">"#"</definedName>
    <definedName name="FDC_64_174" hidden="1">"#"</definedName>
    <definedName name="FDC_64_175" hidden="1">"#"</definedName>
    <definedName name="FDC_64_176" hidden="1">"#"</definedName>
    <definedName name="FDC_64_177" hidden="1">"#"</definedName>
    <definedName name="FDC_64_178" hidden="1">"#"</definedName>
    <definedName name="FDC_64_179" hidden="1">"#"</definedName>
    <definedName name="FDC_64_18" hidden="1">"#"</definedName>
    <definedName name="FDC_64_180" hidden="1">"#"</definedName>
    <definedName name="FDC_64_181" hidden="1">"#"</definedName>
    <definedName name="FDC_64_182" hidden="1">"#"</definedName>
    <definedName name="FDC_64_183" hidden="1">"#"</definedName>
    <definedName name="FDC_64_184" hidden="1">"#"</definedName>
    <definedName name="FDC_64_185" hidden="1">"#"</definedName>
    <definedName name="FDC_64_186" hidden="1">"#"</definedName>
    <definedName name="FDC_64_187" hidden="1">"#"</definedName>
    <definedName name="FDC_64_188" hidden="1">"#"</definedName>
    <definedName name="FDC_64_189" hidden="1">"#"</definedName>
    <definedName name="FDC_64_19" hidden="1">"#"</definedName>
    <definedName name="FDC_64_190" hidden="1">"#"</definedName>
    <definedName name="FDC_64_191" hidden="1">"#"</definedName>
    <definedName name="FDC_64_192" hidden="1">"#"</definedName>
    <definedName name="FDC_64_193" hidden="1">"#"</definedName>
    <definedName name="FDC_64_194" hidden="1">"#"</definedName>
    <definedName name="FDC_64_195" hidden="1">"#"</definedName>
    <definedName name="FDC_64_196" hidden="1">"#"</definedName>
    <definedName name="FDC_64_197" hidden="1">"#"</definedName>
    <definedName name="FDC_64_198" hidden="1">"#"</definedName>
    <definedName name="FDC_64_199" hidden="1">"#"</definedName>
    <definedName name="FDC_64_2" hidden="1">"#"</definedName>
    <definedName name="FDC_64_20" hidden="1">"#"</definedName>
    <definedName name="FDC_64_200" hidden="1">"#"</definedName>
    <definedName name="FDC_64_201" hidden="1">"#"</definedName>
    <definedName name="FDC_64_202" hidden="1">"#"</definedName>
    <definedName name="FDC_64_203" hidden="1">"#"</definedName>
    <definedName name="FDC_64_204" hidden="1">"#"</definedName>
    <definedName name="FDC_64_205" hidden="1">"#"</definedName>
    <definedName name="FDC_64_206" hidden="1">"#"</definedName>
    <definedName name="FDC_64_207" hidden="1">"#"</definedName>
    <definedName name="FDC_64_208" hidden="1">"#"</definedName>
    <definedName name="FDC_64_209" hidden="1">"#"</definedName>
    <definedName name="FDC_64_21" hidden="1">"#"</definedName>
    <definedName name="FDC_64_210" hidden="1">"#"</definedName>
    <definedName name="FDC_64_211" hidden="1">"#"</definedName>
    <definedName name="FDC_64_212" hidden="1">"#"</definedName>
    <definedName name="FDC_64_213" hidden="1">"#"</definedName>
    <definedName name="FDC_64_214" hidden="1">"#"</definedName>
    <definedName name="FDC_64_215" hidden="1">"#"</definedName>
    <definedName name="FDC_64_216" hidden="1">"#"</definedName>
    <definedName name="FDC_64_217" hidden="1">"#"</definedName>
    <definedName name="FDC_64_218" hidden="1">"#"</definedName>
    <definedName name="FDC_64_219" hidden="1">"#"</definedName>
    <definedName name="FDC_64_22" hidden="1">"#"</definedName>
    <definedName name="FDC_64_220" hidden="1">"#"</definedName>
    <definedName name="FDC_64_221" hidden="1">"#"</definedName>
    <definedName name="FDC_64_222" hidden="1">"#"</definedName>
    <definedName name="FDC_64_223" hidden="1">"#"</definedName>
    <definedName name="FDC_64_224" hidden="1">"#"</definedName>
    <definedName name="FDC_64_225" hidden="1">"#"</definedName>
    <definedName name="FDC_64_226" hidden="1">"#"</definedName>
    <definedName name="FDC_64_227" hidden="1">"#"</definedName>
    <definedName name="FDC_64_228" hidden="1">"#"</definedName>
    <definedName name="FDC_64_229" hidden="1">"#"</definedName>
    <definedName name="FDC_64_23" hidden="1">"#"</definedName>
    <definedName name="FDC_64_230" hidden="1">"#"</definedName>
    <definedName name="FDC_64_231" hidden="1">"#"</definedName>
    <definedName name="FDC_64_232" hidden="1">"#"</definedName>
    <definedName name="FDC_64_233" hidden="1">"#"</definedName>
    <definedName name="FDC_64_234" hidden="1">"#"</definedName>
    <definedName name="FDC_64_235" hidden="1">"#"</definedName>
    <definedName name="FDC_64_236" hidden="1">"#"</definedName>
    <definedName name="FDC_64_237" hidden="1">"#"</definedName>
    <definedName name="FDC_64_238" hidden="1">"#"</definedName>
    <definedName name="FDC_64_239" hidden="1">"#"</definedName>
    <definedName name="FDC_64_24" hidden="1">"#"</definedName>
    <definedName name="FDC_64_240" hidden="1">"#"</definedName>
    <definedName name="FDC_64_241" hidden="1">"#"</definedName>
    <definedName name="FDC_64_242" hidden="1">"#"</definedName>
    <definedName name="FDC_64_243" hidden="1">"#"</definedName>
    <definedName name="FDC_64_244" hidden="1">"#"</definedName>
    <definedName name="FDC_64_245" hidden="1">"#"</definedName>
    <definedName name="FDC_64_246" hidden="1">"#"</definedName>
    <definedName name="FDC_64_247" hidden="1">"#"</definedName>
    <definedName name="FDC_64_248" hidden="1">"#"</definedName>
    <definedName name="FDC_64_249" hidden="1">"#"</definedName>
    <definedName name="FDC_64_25" hidden="1">"#"</definedName>
    <definedName name="FDC_64_250" hidden="1">"#"</definedName>
    <definedName name="FDC_64_251" hidden="1">"#"</definedName>
    <definedName name="FDC_64_252" hidden="1">"#"</definedName>
    <definedName name="FDC_64_253" hidden="1">"#"</definedName>
    <definedName name="FDC_64_254" hidden="1">"#"</definedName>
    <definedName name="FDC_64_255" hidden="1">"#"</definedName>
    <definedName name="FDC_64_256" hidden="1">"#"</definedName>
    <definedName name="FDC_64_257" hidden="1">"#"</definedName>
    <definedName name="FDC_64_258" hidden="1">"#"</definedName>
    <definedName name="FDC_64_259" hidden="1">"#"</definedName>
    <definedName name="FDC_64_26" hidden="1">"#"</definedName>
    <definedName name="FDC_64_260" hidden="1">"#"</definedName>
    <definedName name="FDC_64_261" hidden="1">"#"</definedName>
    <definedName name="FDC_64_27" hidden="1">"#"</definedName>
    <definedName name="FDC_64_28" hidden="1">"#"</definedName>
    <definedName name="FDC_64_29" hidden="1">"#"</definedName>
    <definedName name="FDC_64_3" hidden="1">"#"</definedName>
    <definedName name="FDC_64_30" hidden="1">"#"</definedName>
    <definedName name="FDC_64_31" hidden="1">"#"</definedName>
    <definedName name="FDC_64_32" hidden="1">"#"</definedName>
    <definedName name="FDC_64_33" hidden="1">"#"</definedName>
    <definedName name="FDC_64_34" hidden="1">"#"</definedName>
    <definedName name="FDC_64_35" hidden="1">"#"</definedName>
    <definedName name="FDC_64_36" hidden="1">"#"</definedName>
    <definedName name="FDC_64_37" hidden="1">"#"</definedName>
    <definedName name="FDC_64_38" hidden="1">"#"</definedName>
    <definedName name="FDC_64_39" hidden="1">"#"</definedName>
    <definedName name="FDC_64_4" hidden="1">"#"</definedName>
    <definedName name="FDC_64_40" hidden="1">"#"</definedName>
    <definedName name="FDC_64_41" hidden="1">"#"</definedName>
    <definedName name="FDC_64_42" hidden="1">"#"</definedName>
    <definedName name="FDC_64_43" hidden="1">"#"</definedName>
    <definedName name="FDC_64_44" hidden="1">"#"</definedName>
    <definedName name="FDC_64_45" hidden="1">"#"</definedName>
    <definedName name="FDC_64_46" hidden="1">"#"</definedName>
    <definedName name="FDC_64_47" hidden="1">"#"</definedName>
    <definedName name="FDC_64_48" hidden="1">"#"</definedName>
    <definedName name="FDC_64_49" hidden="1">"#"</definedName>
    <definedName name="FDC_64_5" hidden="1">"#"</definedName>
    <definedName name="FDC_64_50" hidden="1">"#"</definedName>
    <definedName name="FDC_64_51" hidden="1">"#"</definedName>
    <definedName name="FDC_64_52" hidden="1">"#"</definedName>
    <definedName name="FDC_64_53" hidden="1">"#"</definedName>
    <definedName name="FDC_64_54" hidden="1">"#"</definedName>
    <definedName name="FDC_64_55" hidden="1">"#"</definedName>
    <definedName name="FDC_64_56" hidden="1">"#"</definedName>
    <definedName name="FDC_64_57" hidden="1">"#"</definedName>
    <definedName name="FDC_64_58" hidden="1">"#"</definedName>
    <definedName name="FDC_64_59" hidden="1">"#"</definedName>
    <definedName name="FDC_64_6" hidden="1">"#"</definedName>
    <definedName name="FDC_64_60" hidden="1">"#"</definedName>
    <definedName name="FDC_64_61" hidden="1">"#"</definedName>
    <definedName name="FDC_64_62" hidden="1">"#"</definedName>
    <definedName name="FDC_64_63" hidden="1">"#"</definedName>
    <definedName name="FDC_64_64" hidden="1">"#"</definedName>
    <definedName name="FDC_64_65" hidden="1">"#"</definedName>
    <definedName name="FDC_64_66" hidden="1">"#"</definedName>
    <definedName name="FDC_64_67" hidden="1">"#"</definedName>
    <definedName name="FDC_64_68" hidden="1">"#"</definedName>
    <definedName name="FDC_64_69" hidden="1">"#"</definedName>
    <definedName name="FDC_64_7" hidden="1">"#"</definedName>
    <definedName name="FDC_64_70" hidden="1">"#"</definedName>
    <definedName name="FDC_64_71" hidden="1">"#"</definedName>
    <definedName name="FDC_64_72" hidden="1">"#"</definedName>
    <definedName name="FDC_64_73" hidden="1">"#"</definedName>
    <definedName name="FDC_64_74" hidden="1">"#"</definedName>
    <definedName name="FDC_64_75" hidden="1">"#"</definedName>
    <definedName name="FDC_64_76" hidden="1">"#"</definedName>
    <definedName name="FDC_64_77" hidden="1">"#"</definedName>
    <definedName name="FDC_64_78" hidden="1">"#"</definedName>
    <definedName name="FDC_64_79" hidden="1">"#"</definedName>
    <definedName name="FDC_64_8" hidden="1">"#"</definedName>
    <definedName name="FDC_64_80" hidden="1">"#"</definedName>
    <definedName name="FDC_64_81" hidden="1">"#"</definedName>
    <definedName name="FDC_64_82" hidden="1">"#"</definedName>
    <definedName name="FDC_64_83" hidden="1">"#"</definedName>
    <definedName name="FDC_64_84" hidden="1">"#"</definedName>
    <definedName name="FDC_64_85" hidden="1">"#"</definedName>
    <definedName name="FDC_64_86" hidden="1">"#"</definedName>
    <definedName name="FDC_64_87" hidden="1">"#"</definedName>
    <definedName name="FDC_64_88" hidden="1">"#"</definedName>
    <definedName name="FDC_64_89" hidden="1">"#"</definedName>
    <definedName name="FDC_64_9" hidden="1">"#"</definedName>
    <definedName name="FDC_64_90" hidden="1">"#"</definedName>
    <definedName name="FDC_64_91" hidden="1">"#"</definedName>
    <definedName name="FDC_64_92" hidden="1">"#"</definedName>
    <definedName name="FDC_64_93" hidden="1">"#"</definedName>
    <definedName name="FDC_64_94" hidden="1">"#"</definedName>
    <definedName name="FDC_64_95" hidden="1">"#"</definedName>
    <definedName name="FDC_64_96" hidden="1">"#"</definedName>
    <definedName name="FDC_64_97" hidden="1">"#"</definedName>
    <definedName name="FDC_64_98" hidden="1">"#"</definedName>
    <definedName name="FDC_64_99" hidden="1">"#"</definedName>
    <definedName name="FDC_65_0" hidden="1">"#"</definedName>
    <definedName name="FDC_7_0" hidden="1">"#"</definedName>
    <definedName name="FDC_7_1" hidden="1">"#"</definedName>
    <definedName name="FDC_7_2" hidden="1">"#"</definedName>
    <definedName name="FDC_7_3" hidden="1">"#"</definedName>
    <definedName name="FDC_8_0" hidden="1">"#"</definedName>
    <definedName name="FDC_8_1" hidden="1">"#"</definedName>
    <definedName name="FDC_8_2" hidden="1">"#"</definedName>
    <definedName name="FDC_8_3" hidden="1">"#"</definedName>
    <definedName name="FDC_9_0" hidden="1">"#"</definedName>
    <definedName name="FDC_9_1" hidden="1">"#"</definedName>
    <definedName name="FDC_9_2" hidden="1">"#"</definedName>
    <definedName name="FDC_9_3"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_1" hidden="1">"A35795"</definedName>
    <definedName name="FDD_10_2" hidden="1">"A36160"</definedName>
    <definedName name="FDD_10_3" hidden="1">"E36525"</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_1" hidden="1">"E35795"</definedName>
    <definedName name="FDD_11_2" hidden="1">"E36160"</definedName>
    <definedName name="FDD_11_3" hidden="1">"E36525"</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_1" hidden="1">"E35795"</definedName>
    <definedName name="FDD_12_2" hidden="1">"E36160"</definedName>
    <definedName name="FDD_12_3" hidden="1">"E36525"</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_1" hidden="1">"A35795"</definedName>
    <definedName name="FDD_19_2" hidden="1">"E36160"</definedName>
    <definedName name="FDD_19_3" hidden="1">"E36525"</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_1" hidden="1">"U35795"</definedName>
    <definedName name="FDD_25_2" hidden="1">"U36160"</definedName>
    <definedName name="FDD_25_3" hidden="1">"U36525"</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1_1" hidden="1">"A35795"</definedName>
    <definedName name="FDD_41_2" hidden="1">"E36160"</definedName>
    <definedName name="FDD_41_3" hidden="1">"E36525"</definedName>
    <definedName name="FDD_42_0" hidden="1">"U25569"</definedName>
    <definedName name="FDD_42_1" hidden="1">"U35795"</definedName>
    <definedName name="FDD_42_2" hidden="1">"U36160"</definedName>
    <definedName name="FDD_42_3" hidden="1">"U36525"</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_1" hidden="1">"E35795"</definedName>
    <definedName name="FDD_5_2" hidden="1">"E36160"</definedName>
    <definedName name="FDD_5_3" hidden="1">"E36525"</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00" hidden="1">"A35044"</definedName>
    <definedName name="FDD_58_101" hidden="1">"A35051"</definedName>
    <definedName name="FDD_58_102" hidden="1">"A35058"</definedName>
    <definedName name="FDD_58_103" hidden="1">"A35065"</definedName>
    <definedName name="FDD_58_104" hidden="1">"A35072"</definedName>
    <definedName name="FDD_58_105" hidden="1">"A35079"</definedName>
    <definedName name="FDD_58_106" hidden="1">"A35086"</definedName>
    <definedName name="FDD_58_107" hidden="1">"A35093"</definedName>
    <definedName name="FDD_58_108" hidden="1">"A35100"</definedName>
    <definedName name="FDD_58_109" hidden="1">"A35107"</definedName>
    <definedName name="FDD_58_11" hidden="1">"A34699"</definedName>
    <definedName name="FDD_58_110" hidden="1">"A35114"</definedName>
    <definedName name="FDD_58_111" hidden="1">"A35121"</definedName>
    <definedName name="FDD_58_112" hidden="1">"A35128"</definedName>
    <definedName name="FDD_58_113" hidden="1">"A35135"</definedName>
    <definedName name="FDD_58_114" hidden="1">"A35142"</definedName>
    <definedName name="FDD_58_115" hidden="1">"A35149"</definedName>
    <definedName name="FDD_58_116" hidden="1">"A35156"</definedName>
    <definedName name="FDD_58_117" hidden="1">"A35162"</definedName>
    <definedName name="FDD_58_118" hidden="1">"A35170"</definedName>
    <definedName name="FDD_58_119" hidden="1">"A35177"</definedName>
    <definedName name="FDD_58_12" hidden="1">"A35064"</definedName>
    <definedName name="FDD_58_120" hidden="1">"A35184"</definedName>
    <definedName name="FDD_58_121" hidden="1">"A35191"</definedName>
    <definedName name="FDD_58_122" hidden="1">"A35198"</definedName>
    <definedName name="FDD_58_123" hidden="1">"A35205"</definedName>
    <definedName name="FDD_58_124" hidden="1">"A35212"</definedName>
    <definedName name="FDD_58_125" hidden="1">"A35219"</definedName>
    <definedName name="FDD_58_126" hidden="1">"A35226"</definedName>
    <definedName name="FDD_58_127" hidden="1">"A35233"</definedName>
    <definedName name="FDD_58_128" hidden="1">"A35240"</definedName>
    <definedName name="FDD_58_129" hidden="1">"A35247"</definedName>
    <definedName name="FDD_58_13" hidden="1">"A35430"</definedName>
    <definedName name="FDD_58_130" hidden="1">"A35254"</definedName>
    <definedName name="FDD_58_131" hidden="1">"A35261"</definedName>
    <definedName name="FDD_58_132" hidden="1">"A35268"</definedName>
    <definedName name="FDD_58_133" hidden="1">"A35275"</definedName>
    <definedName name="FDD_58_134" hidden="1">"A35282"</definedName>
    <definedName name="FDD_58_135" hidden="1">"A35289"</definedName>
    <definedName name="FDD_58_136" hidden="1">"A35296"</definedName>
    <definedName name="FDD_58_137" hidden="1">"A35303"</definedName>
    <definedName name="FDD_58_138" hidden="1">"A35310"</definedName>
    <definedName name="FDD_58_139" hidden="1">"A35317"</definedName>
    <definedName name="FDD_58_14" hidden="1">"A35795"</definedName>
    <definedName name="FDD_58_140" hidden="1">"A35324"</definedName>
    <definedName name="FDD_58_141" hidden="1">"A35331"</definedName>
    <definedName name="FDD_58_142" hidden="1">"A35338"</definedName>
    <definedName name="FDD_58_143" hidden="1">"A35345"</definedName>
    <definedName name="FDD_58_144" hidden="1">"A35352"</definedName>
    <definedName name="FDD_58_145" hidden="1">"A35359"</definedName>
    <definedName name="FDD_58_146" hidden="1">"A35366"</definedName>
    <definedName name="FDD_58_147" hidden="1">"A35373"</definedName>
    <definedName name="FDD_58_148" hidden="1">"A35380"</definedName>
    <definedName name="FDD_58_149" hidden="1">"A35387"</definedName>
    <definedName name="FDD_58_15" hidden="1">"A34449"</definedName>
    <definedName name="FDD_58_150" hidden="1">"A35394"</definedName>
    <definedName name="FDD_58_151" hidden="1">"A35401"</definedName>
    <definedName name="FDD_58_152" hidden="1">"A35408"</definedName>
    <definedName name="FDD_58_153" hidden="1">"A35415"</definedName>
    <definedName name="FDD_58_154" hidden="1">"A35422"</definedName>
    <definedName name="FDD_58_155" hidden="1">"A35429"</definedName>
    <definedName name="FDD_58_156" hidden="1">"A35436"</definedName>
    <definedName name="FDD_58_157" hidden="1">"A35443"</definedName>
    <definedName name="FDD_58_158" hidden="1">"A35450"</definedName>
    <definedName name="FDD_58_159" hidden="1">"A35457"</definedName>
    <definedName name="FDD_58_16" hidden="1">"A34456"</definedName>
    <definedName name="FDD_58_160" hidden="1">"A35464"</definedName>
    <definedName name="FDD_58_161" hidden="1">"A35471"</definedName>
    <definedName name="FDD_58_162" hidden="1">"A35478"</definedName>
    <definedName name="FDD_58_163" hidden="1">"A35485"</definedName>
    <definedName name="FDD_58_164" hidden="1">"A35492"</definedName>
    <definedName name="FDD_58_165" hidden="1">"A35499"</definedName>
    <definedName name="FDD_58_166" hidden="1">"A35506"</definedName>
    <definedName name="FDD_58_167" hidden="1">"A35513"</definedName>
    <definedName name="FDD_58_168" hidden="1">"A35520"</definedName>
    <definedName name="FDD_58_169" hidden="1">"A35527"</definedName>
    <definedName name="FDD_58_17" hidden="1">"A34463"</definedName>
    <definedName name="FDD_58_170" hidden="1">"A35534"</definedName>
    <definedName name="FDD_58_171" hidden="1">"A35541"</definedName>
    <definedName name="FDD_58_172" hidden="1">"A35548"</definedName>
    <definedName name="FDD_58_173" hidden="1">"A35555"</definedName>
    <definedName name="FDD_58_174" hidden="1">"A35562"</definedName>
    <definedName name="FDD_58_175" hidden="1">"A35569"</definedName>
    <definedName name="FDD_58_176" hidden="1">"A35576"</definedName>
    <definedName name="FDD_58_177" hidden="1">"A35583"</definedName>
    <definedName name="FDD_58_178" hidden="1">"A35590"</definedName>
    <definedName name="FDD_58_179" hidden="1">"A35597"</definedName>
    <definedName name="FDD_58_18" hidden="1">"A34470"</definedName>
    <definedName name="FDD_58_180" hidden="1">"A35604"</definedName>
    <definedName name="FDD_58_181" hidden="1">"A35611"</definedName>
    <definedName name="FDD_58_182" hidden="1">"A35618"</definedName>
    <definedName name="FDD_58_183" hidden="1">"A35625"</definedName>
    <definedName name="FDD_58_184" hidden="1">"A35632"</definedName>
    <definedName name="FDD_58_185" hidden="1">"A35639"</definedName>
    <definedName name="FDD_58_186" hidden="1">"A35646"</definedName>
    <definedName name="FDD_58_187" hidden="1">"A35653"</definedName>
    <definedName name="FDD_58_188" hidden="1">"A35660"</definedName>
    <definedName name="FDD_58_189" hidden="1">"A35667"</definedName>
    <definedName name="FDD_58_19" hidden="1">"A34477"</definedName>
    <definedName name="FDD_58_190" hidden="1">"A35674"</definedName>
    <definedName name="FDD_58_191" hidden="1">"A35681"</definedName>
    <definedName name="FDD_58_192" hidden="1">"A35688"</definedName>
    <definedName name="FDD_58_193" hidden="1">"A35695"</definedName>
    <definedName name="FDD_58_194" hidden="1">"A35702"</definedName>
    <definedName name="FDD_58_195" hidden="1">"A35709"</definedName>
    <definedName name="FDD_58_196" hidden="1">"A35716"</definedName>
    <definedName name="FDD_58_197" hidden="1">"A35723"</definedName>
    <definedName name="FDD_58_198" hidden="1">"A35730"</definedName>
    <definedName name="FDD_58_199" hidden="1">"A35737"</definedName>
    <definedName name="FDD_58_2" hidden="1">"A31412"</definedName>
    <definedName name="FDD_58_20" hidden="1">"A34484"</definedName>
    <definedName name="FDD_58_200" hidden="1">"A35744"</definedName>
    <definedName name="FDD_58_201" hidden="1">"A35751"</definedName>
    <definedName name="FDD_58_202" hidden="1">"A35758"</definedName>
    <definedName name="FDD_58_203" hidden="1">"A35765"</definedName>
    <definedName name="FDD_58_204" hidden="1">"A35772"</definedName>
    <definedName name="FDD_58_205" hidden="1">"A35779"</definedName>
    <definedName name="FDD_58_206" hidden="1">"A35786"</definedName>
    <definedName name="FDD_58_207" hidden="1">"A35793"</definedName>
    <definedName name="FDD_58_208" hidden="1">"A35800"</definedName>
    <definedName name="FDD_58_209" hidden="1">"A35807"</definedName>
    <definedName name="FDD_58_21" hidden="1">"A34491"</definedName>
    <definedName name="FDD_58_210" hidden="1">"A35814"</definedName>
    <definedName name="FDD_58_211" hidden="1">"A35821"</definedName>
    <definedName name="FDD_58_212" hidden="1">"A35828"</definedName>
    <definedName name="FDD_58_213" hidden="1">"A35835"</definedName>
    <definedName name="FDD_58_214" hidden="1">"A35842"</definedName>
    <definedName name="FDD_58_215" hidden="1">"A35849"</definedName>
    <definedName name="FDD_58_216" hidden="1">"A35856"</definedName>
    <definedName name="FDD_58_217" hidden="1">"A35863"</definedName>
    <definedName name="FDD_58_218" hidden="1">"A35870"</definedName>
    <definedName name="FDD_58_219" hidden="1">"A35877"</definedName>
    <definedName name="FDD_58_22" hidden="1">"A34498"</definedName>
    <definedName name="FDD_58_220" hidden="1">"A35884"</definedName>
    <definedName name="FDD_58_221" hidden="1">"A35891"</definedName>
    <definedName name="FDD_58_222" hidden="1">"A35898"</definedName>
    <definedName name="FDD_58_223" hidden="1">"A35905"</definedName>
    <definedName name="FDD_58_224" hidden="1">"A35912"</definedName>
    <definedName name="FDD_58_225" hidden="1">"A35919"</definedName>
    <definedName name="FDD_58_226" hidden="1">"A35926"</definedName>
    <definedName name="FDD_58_227" hidden="1">"A35933"</definedName>
    <definedName name="FDD_58_228" hidden="1">"A35940"</definedName>
    <definedName name="FDD_58_229" hidden="1">"A35947"</definedName>
    <definedName name="FDD_58_23" hidden="1">"A34505"</definedName>
    <definedName name="FDD_58_230" hidden="1">"A35954"</definedName>
    <definedName name="FDD_58_231" hidden="1">"A35961"</definedName>
    <definedName name="FDD_58_232" hidden="1">"A35968"</definedName>
    <definedName name="FDD_58_233" hidden="1">"A35975"</definedName>
    <definedName name="FDD_58_234" hidden="1">"A35982"</definedName>
    <definedName name="FDD_58_235" hidden="1">"A35989"</definedName>
    <definedName name="FDD_58_236" hidden="1">"A35996"</definedName>
    <definedName name="FDD_58_237" hidden="1">"A36003"</definedName>
    <definedName name="FDD_58_238" hidden="1">"A36010"</definedName>
    <definedName name="FDD_58_239" hidden="1">"A36017"</definedName>
    <definedName name="FDD_58_24" hidden="1">"A34512"</definedName>
    <definedName name="FDD_58_240" hidden="1">"A36024"</definedName>
    <definedName name="FDD_58_241" hidden="1">"A36031"</definedName>
    <definedName name="FDD_58_242" hidden="1">"A36038"</definedName>
    <definedName name="FDD_58_243" hidden="1">"A36045"</definedName>
    <definedName name="FDD_58_244" hidden="1">"A36052"</definedName>
    <definedName name="FDD_58_245" hidden="1">"A36059"</definedName>
    <definedName name="FDD_58_246" hidden="1">"A36066"</definedName>
    <definedName name="FDD_58_247" hidden="1">"A36073"</definedName>
    <definedName name="FDD_58_248" hidden="1">"A36080"</definedName>
    <definedName name="FDD_58_249" hidden="1">"A36087"</definedName>
    <definedName name="FDD_58_25" hidden="1">"A34519"</definedName>
    <definedName name="FDD_58_250" hidden="1">"A36094"</definedName>
    <definedName name="FDD_58_251" hidden="1">"A36101"</definedName>
    <definedName name="FDD_58_252" hidden="1">"A36108"</definedName>
    <definedName name="FDD_58_253" hidden="1">"A36115"</definedName>
    <definedName name="FDD_58_254" hidden="1">"A36122"</definedName>
    <definedName name="FDD_58_255" hidden="1">"A36129"</definedName>
    <definedName name="FDD_58_256" hidden="1">"A36136"</definedName>
    <definedName name="FDD_58_257" hidden="1">"A36143"</definedName>
    <definedName name="FDD_58_258" hidden="1">"A36150"</definedName>
    <definedName name="FDD_58_259" hidden="1">"A36157"</definedName>
    <definedName name="FDD_58_26" hidden="1">"A34526"</definedName>
    <definedName name="FDD_58_260" hidden="1">"A36164"</definedName>
    <definedName name="FDD_58_27" hidden="1">"A34533"</definedName>
    <definedName name="FDD_58_28" hidden="1">"A34540"</definedName>
    <definedName name="FDD_58_29" hidden="1">"A34547"</definedName>
    <definedName name="FDD_58_3" hidden="1">"A31777"</definedName>
    <definedName name="FDD_58_30" hidden="1">"A34554"</definedName>
    <definedName name="FDD_58_31" hidden="1">"A34561"</definedName>
    <definedName name="FDD_58_32" hidden="1">"A34568"</definedName>
    <definedName name="FDD_58_33" hidden="1">"A34575"</definedName>
    <definedName name="FDD_58_34" hidden="1">"A34582"</definedName>
    <definedName name="FDD_58_35" hidden="1">"A34589"</definedName>
    <definedName name="FDD_58_36" hidden="1">"A34596"</definedName>
    <definedName name="FDD_58_37" hidden="1">"A34603"</definedName>
    <definedName name="FDD_58_38" hidden="1">"A34610"</definedName>
    <definedName name="FDD_58_39" hidden="1">"A34617"</definedName>
    <definedName name="FDD_58_4" hidden="1">"A32142"</definedName>
    <definedName name="FDD_58_40" hidden="1">"A34624"</definedName>
    <definedName name="FDD_58_41" hidden="1">"A34631"</definedName>
    <definedName name="FDD_58_42" hidden="1">"A34638"</definedName>
    <definedName name="FDD_58_43" hidden="1">"A34645"</definedName>
    <definedName name="FDD_58_44" hidden="1">"A34652"</definedName>
    <definedName name="FDD_58_45" hidden="1">"A34659"</definedName>
    <definedName name="FDD_58_46" hidden="1">"A34666"</definedName>
    <definedName name="FDD_58_47" hidden="1">"A34673"</definedName>
    <definedName name="FDD_58_48" hidden="1">"A34680"</definedName>
    <definedName name="FDD_58_49" hidden="1">"A34687"</definedName>
    <definedName name="FDD_58_5" hidden="1">"A32508"</definedName>
    <definedName name="FDD_58_50" hidden="1">"A34694"</definedName>
    <definedName name="FDD_58_51" hidden="1">"A34701"</definedName>
    <definedName name="FDD_58_52" hidden="1">"A34708"</definedName>
    <definedName name="FDD_58_53" hidden="1">"A34715"</definedName>
    <definedName name="FDD_58_54" hidden="1">"A34722"</definedName>
    <definedName name="FDD_58_55" hidden="1">"A34729"</definedName>
    <definedName name="FDD_58_56" hidden="1">"A34736"</definedName>
    <definedName name="FDD_58_57" hidden="1">"A34743"</definedName>
    <definedName name="FDD_58_58" hidden="1">"A34750"</definedName>
    <definedName name="FDD_58_59" hidden="1">"A34757"</definedName>
    <definedName name="FDD_58_6" hidden="1">"A32873"</definedName>
    <definedName name="FDD_58_60" hidden="1">"A34764"</definedName>
    <definedName name="FDD_58_61" hidden="1">"A34771"</definedName>
    <definedName name="FDD_58_62" hidden="1">"A34778"</definedName>
    <definedName name="FDD_58_63" hidden="1">"A34785"</definedName>
    <definedName name="FDD_58_64" hidden="1">"A34792"</definedName>
    <definedName name="FDD_58_65" hidden="1">"A34799"</definedName>
    <definedName name="FDD_58_66" hidden="1">"A34806"</definedName>
    <definedName name="FDD_58_67" hidden="1">"A34813"</definedName>
    <definedName name="FDD_58_68" hidden="1">"A34820"</definedName>
    <definedName name="FDD_58_69" hidden="1">"A34827"</definedName>
    <definedName name="FDD_58_7" hidden="1">"A33238"</definedName>
    <definedName name="FDD_58_70" hidden="1">"A34834"</definedName>
    <definedName name="FDD_58_71" hidden="1">"A34841"</definedName>
    <definedName name="FDD_58_72" hidden="1">"A34848"</definedName>
    <definedName name="FDD_58_73" hidden="1">"A34855"</definedName>
    <definedName name="FDD_58_74" hidden="1">"A34862"</definedName>
    <definedName name="FDD_58_75" hidden="1">"A34869"</definedName>
    <definedName name="FDD_58_76" hidden="1">"A34876"</definedName>
    <definedName name="FDD_58_77" hidden="1">"A34883"</definedName>
    <definedName name="FDD_58_78" hidden="1">"A34890"</definedName>
    <definedName name="FDD_58_79" hidden="1">"A34897"</definedName>
    <definedName name="FDD_58_8" hidden="1">"A33603"</definedName>
    <definedName name="FDD_58_80" hidden="1">"A34904"</definedName>
    <definedName name="FDD_58_81" hidden="1">"A34911"</definedName>
    <definedName name="FDD_58_82" hidden="1">"A34918"</definedName>
    <definedName name="FDD_58_83" hidden="1">"A34925"</definedName>
    <definedName name="FDD_58_84" hidden="1">"A34932"</definedName>
    <definedName name="FDD_58_85" hidden="1">"A34939"</definedName>
    <definedName name="FDD_58_86" hidden="1">"A34946"</definedName>
    <definedName name="FDD_58_87" hidden="1">"A34953"</definedName>
    <definedName name="FDD_58_88" hidden="1">"A34960"</definedName>
    <definedName name="FDD_58_89" hidden="1">"A34967"</definedName>
    <definedName name="FDD_58_9" hidden="1">"A33969"</definedName>
    <definedName name="FDD_58_90" hidden="1">"A34974"</definedName>
    <definedName name="FDD_58_91" hidden="1">"A34981"</definedName>
    <definedName name="FDD_58_92" hidden="1">"A34988"</definedName>
    <definedName name="FDD_58_93" hidden="1">"A34995"</definedName>
    <definedName name="FDD_58_94" hidden="1">"A35002"</definedName>
    <definedName name="FDD_58_95" hidden="1">"A35009"</definedName>
    <definedName name="FDD_58_96" hidden="1">"A35016"</definedName>
    <definedName name="FDD_58_97" hidden="1">"A35023"</definedName>
    <definedName name="FDD_58_98" hidden="1">"A35030"</definedName>
    <definedName name="FDD_58_99" hidden="1">"A35037"</definedName>
    <definedName name="FDD_59_0" hidden="1">"A30681"</definedName>
    <definedName name="FDD_59_1" hidden="1">"A31047"</definedName>
    <definedName name="FDD_59_10" hidden="1">"A34334"</definedName>
    <definedName name="FDD_59_100" hidden="1">"A35044"</definedName>
    <definedName name="FDD_59_101" hidden="1">"A35051"</definedName>
    <definedName name="FDD_59_102" hidden="1">"A35059"</definedName>
    <definedName name="FDD_59_103" hidden="1">"A35065"</definedName>
    <definedName name="FDD_59_104" hidden="1">"A35072"</definedName>
    <definedName name="FDD_59_105" hidden="1">"A35079"</definedName>
    <definedName name="FDD_59_106" hidden="1">"A35086"</definedName>
    <definedName name="FDD_59_107" hidden="1">"A35093"</definedName>
    <definedName name="FDD_59_108" hidden="1">"A35100"</definedName>
    <definedName name="FDD_59_109" hidden="1">"A35107"</definedName>
    <definedName name="FDD_59_11" hidden="1">"A34699"</definedName>
    <definedName name="FDD_59_110" hidden="1">"A35114"</definedName>
    <definedName name="FDD_59_111" hidden="1">"A35121"</definedName>
    <definedName name="FDD_59_112" hidden="1">"A35128"</definedName>
    <definedName name="FDD_59_113" hidden="1">"A35135"</definedName>
    <definedName name="FDD_59_114" hidden="1">"A35141"</definedName>
    <definedName name="FDD_59_115" hidden="1">"A35149"</definedName>
    <definedName name="FDD_59_116" hidden="1">"A35156"</definedName>
    <definedName name="FDD_59_117" hidden="1">"A35163"</definedName>
    <definedName name="FDD_59_118" hidden="1">"A35170"</definedName>
    <definedName name="FDD_59_119" hidden="1">"A35177"</definedName>
    <definedName name="FDD_59_12" hidden="1">"A35064"</definedName>
    <definedName name="FDD_59_120" hidden="1">"A35184"</definedName>
    <definedName name="FDD_59_121" hidden="1">"A35192"</definedName>
    <definedName name="FDD_59_122" hidden="1">"A35198"</definedName>
    <definedName name="FDD_59_123" hidden="1">"A35205"</definedName>
    <definedName name="FDD_59_124" hidden="1">"A35213"</definedName>
    <definedName name="FDD_59_125" hidden="1">"A35219"</definedName>
    <definedName name="FDD_59_126" hidden="1">"A35226"</definedName>
    <definedName name="FDD_59_127" hidden="1">"A35233"</definedName>
    <definedName name="FDD_59_128" hidden="1">"A35240"</definedName>
    <definedName name="FDD_59_129" hidden="1">"A35247"</definedName>
    <definedName name="FDD_59_13" hidden="1">"A35430"</definedName>
    <definedName name="FDD_59_130" hidden="1">"A35254"</definedName>
    <definedName name="FDD_59_131" hidden="1">"A35261"</definedName>
    <definedName name="FDD_59_132" hidden="1">"A35268"</definedName>
    <definedName name="FDD_59_133" hidden="1">"A35275"</definedName>
    <definedName name="FDD_59_134" hidden="1">"A35282"</definedName>
    <definedName name="FDD_59_135" hidden="1">"A35289"</definedName>
    <definedName name="FDD_59_136" hidden="1">"A35296"</definedName>
    <definedName name="FDD_59_137" hidden="1">"A35303"</definedName>
    <definedName name="FDD_59_138" hidden="1">"A35310"</definedName>
    <definedName name="FDD_59_139" hidden="1">"A35317"</definedName>
    <definedName name="FDD_59_14" hidden="1">"A35795"</definedName>
    <definedName name="FDD_59_140" hidden="1">"A35324"</definedName>
    <definedName name="FDD_59_141" hidden="1">"A35331"</definedName>
    <definedName name="FDD_59_142" hidden="1">"A35338"</definedName>
    <definedName name="FDD_59_143" hidden="1">"A35345"</definedName>
    <definedName name="FDD_59_144" hidden="1">"A35352"</definedName>
    <definedName name="FDD_59_145" hidden="1">"A35359"</definedName>
    <definedName name="FDD_59_146" hidden="1">"A35366"</definedName>
    <definedName name="FDD_59_147" hidden="1">"A35373"</definedName>
    <definedName name="FDD_59_148" hidden="1">"A35380"</definedName>
    <definedName name="FDD_59_149" hidden="1">"A35387"</definedName>
    <definedName name="FDD_59_15" hidden="1">"A34449"</definedName>
    <definedName name="FDD_59_150" hidden="1">"A35394"</definedName>
    <definedName name="FDD_59_151" hidden="1">"A35401"</definedName>
    <definedName name="FDD_59_152" hidden="1">"A35408"</definedName>
    <definedName name="FDD_59_153" hidden="1">"A35415"</definedName>
    <definedName name="FDD_59_154" hidden="1">"A35422"</definedName>
    <definedName name="FDD_59_155" hidden="1">"A35429"</definedName>
    <definedName name="FDD_59_156" hidden="1">"A35436"</definedName>
    <definedName name="FDD_59_157" hidden="1">"A35443"</definedName>
    <definedName name="FDD_59_158" hidden="1">"A35450"</definedName>
    <definedName name="FDD_59_159" hidden="1">"A35457"</definedName>
    <definedName name="FDD_59_16" hidden="1">"A34457"</definedName>
    <definedName name="FDD_59_160" hidden="1">"A35464"</definedName>
    <definedName name="FDD_59_161" hidden="1">"A35471"</definedName>
    <definedName name="FDD_59_162" hidden="1">"A35478"</definedName>
    <definedName name="FDD_59_163" hidden="1">"A35485"</definedName>
    <definedName name="FDD_59_164" hidden="1">"A35492"</definedName>
    <definedName name="FDD_59_165" hidden="1">"A35499"</definedName>
    <definedName name="FDD_59_166" hidden="1">"A35506"</definedName>
    <definedName name="FDD_59_167" hidden="1">"A35513"</definedName>
    <definedName name="FDD_59_168" hidden="1">"A35521"</definedName>
    <definedName name="FDD_59_169" hidden="1">"A35527"</definedName>
    <definedName name="FDD_59_17" hidden="1">"A34463"</definedName>
    <definedName name="FDD_59_170" hidden="1">"A35534"</definedName>
    <definedName name="FDD_59_171" hidden="1">"A35541"</definedName>
    <definedName name="FDD_59_172" hidden="1">"A35548"</definedName>
    <definedName name="FDD_59_173" hidden="1">"A35556"</definedName>
    <definedName name="FDD_59_174" hidden="1">"A35562"</definedName>
    <definedName name="FDD_59_175" hidden="1">"A35569"</definedName>
    <definedName name="FDD_59_176" hidden="1">"A35577"</definedName>
    <definedName name="FDD_59_177" hidden="1">"A35583"</definedName>
    <definedName name="FDD_59_178" hidden="1">"A35590"</definedName>
    <definedName name="FDD_59_179" hidden="1">"A35597"</definedName>
    <definedName name="FDD_59_18" hidden="1">"A34470"</definedName>
    <definedName name="FDD_59_180" hidden="1">"A35604"</definedName>
    <definedName name="FDD_59_181" hidden="1">"A35611"</definedName>
    <definedName name="FDD_59_182" hidden="1">"A35618"</definedName>
    <definedName name="FDD_59_183" hidden="1">"A35625"</definedName>
    <definedName name="FDD_59_184" hidden="1">"A35632"</definedName>
    <definedName name="FDD_59_185" hidden="1">"A35639"</definedName>
    <definedName name="FDD_59_186" hidden="1">"A35646"</definedName>
    <definedName name="FDD_59_187" hidden="1">"A35653"</definedName>
    <definedName name="FDD_59_188" hidden="1">"A35660"</definedName>
    <definedName name="FDD_59_189" hidden="1">"A35668"</definedName>
    <definedName name="FDD_59_19" hidden="1">"A34477"</definedName>
    <definedName name="FDD_59_190" hidden="1">"A35674"</definedName>
    <definedName name="FDD_59_191" hidden="1">"A35681"</definedName>
    <definedName name="FDD_59_192" hidden="1">"A35688"</definedName>
    <definedName name="FDD_59_193" hidden="1">"A35695"</definedName>
    <definedName name="FDD_59_194" hidden="1">"A35702"</definedName>
    <definedName name="FDD_59_195" hidden="1">"A35709"</definedName>
    <definedName name="FDD_59_196" hidden="1">"A35716"</definedName>
    <definedName name="FDD_59_197" hidden="1">"A35723"</definedName>
    <definedName name="FDD_59_198" hidden="1">"A35730"</definedName>
    <definedName name="FDD_59_199" hidden="1">"A35737"</definedName>
    <definedName name="FDD_59_2" hidden="1">"A31412"</definedName>
    <definedName name="FDD_59_20" hidden="1">"A34485"</definedName>
    <definedName name="FDD_59_200" hidden="1">"A35744"</definedName>
    <definedName name="FDD_59_201" hidden="1">"A35751"</definedName>
    <definedName name="FDD_59_202" hidden="1">"A35758"</definedName>
    <definedName name="FDD_59_203" hidden="1">"A35765"</definedName>
    <definedName name="FDD_59_204" hidden="1">"A35772"</definedName>
    <definedName name="FDD_59_205" hidden="1">"A35779"</definedName>
    <definedName name="FDD_59_206" hidden="1">"A35786"</definedName>
    <definedName name="FDD_59_207" hidden="1">"A35793"</definedName>
    <definedName name="FDD_59_208" hidden="1">"A35800"</definedName>
    <definedName name="FDD_59_209" hidden="1">"A35807"</definedName>
    <definedName name="FDD_59_21" hidden="1">"A34491"</definedName>
    <definedName name="FDD_59_210" hidden="1">"A35814"</definedName>
    <definedName name="FDD_59_211" hidden="1">"A35821"</definedName>
    <definedName name="FDD_59_212" hidden="1">"A35828"</definedName>
    <definedName name="FDD_59_213" hidden="1">"A35835"</definedName>
    <definedName name="FDD_59_214" hidden="1">"A35842"</definedName>
    <definedName name="FDD_59_215" hidden="1">"A35849"</definedName>
    <definedName name="FDD_59_216" hidden="1">"A35856"</definedName>
    <definedName name="FDD_59_217" hidden="1">"A35863"</definedName>
    <definedName name="FDD_59_218" hidden="1">"A35870"</definedName>
    <definedName name="FDD_59_219" hidden="1">"A35877"</definedName>
    <definedName name="FDD_59_22" hidden="1">"A34498"</definedName>
    <definedName name="FDD_59_220" hidden="1">"A35884"</definedName>
    <definedName name="FDD_59_221" hidden="1">"A35891"</definedName>
    <definedName name="FDD_59_222" hidden="1">"A35899"</definedName>
    <definedName name="FDD_59_223" hidden="1">"A35905"</definedName>
    <definedName name="FDD_59_224" hidden="1">"A35912"</definedName>
    <definedName name="FDD_59_225" hidden="1">"A35919"</definedName>
    <definedName name="FDD_59_226" hidden="1">"A35926"</definedName>
    <definedName name="FDD_59_227" hidden="1">"A35933"</definedName>
    <definedName name="FDD_59_228" hidden="1">"A35941"</definedName>
    <definedName name="FDD_59_229" hidden="1">"A35947"</definedName>
    <definedName name="FDD_59_23" hidden="1">"A34505"</definedName>
    <definedName name="FDD_59_230" hidden="1">"A35954"</definedName>
    <definedName name="FDD_59_231" hidden="1">"A35961"</definedName>
    <definedName name="FDD_59_232" hidden="1">"A35968"</definedName>
    <definedName name="FDD_59_233" hidden="1">"A35975"</definedName>
    <definedName name="FDD_59_234" hidden="1">"A35982"</definedName>
    <definedName name="FDD_59_235" hidden="1">"A35989"</definedName>
    <definedName name="FDD_59_236" hidden="1">"A35996"</definedName>
    <definedName name="FDD_59_237" hidden="1">"A36003"</definedName>
    <definedName name="FDD_59_238" hidden="1">"A36010"</definedName>
    <definedName name="FDD_59_239" hidden="1">"A36017"</definedName>
    <definedName name="FDD_59_24" hidden="1">"A34512"</definedName>
    <definedName name="FDD_59_240" hidden="1">"A36024"</definedName>
    <definedName name="FDD_59_241" hidden="1">"A36031"</definedName>
    <definedName name="FDD_59_242" hidden="1">"A36039"</definedName>
    <definedName name="FDD_59_243" hidden="1">"A36045"</definedName>
    <definedName name="FDD_59_244" hidden="1">"A36052"</definedName>
    <definedName name="FDD_59_245" hidden="1">"A36059"</definedName>
    <definedName name="FDD_59_246" hidden="1">"A36066"</definedName>
    <definedName name="FDD_59_247" hidden="1">"A36073"</definedName>
    <definedName name="FDD_59_248" hidden="1">"A36080"</definedName>
    <definedName name="FDD_59_249" hidden="1">"A36087"</definedName>
    <definedName name="FDD_59_25" hidden="1">"A34519"</definedName>
    <definedName name="FDD_59_250" hidden="1">"A36094"</definedName>
    <definedName name="FDD_59_251" hidden="1">"A36101"</definedName>
    <definedName name="FDD_59_252" hidden="1">"A36108"</definedName>
    <definedName name="FDD_59_253" hidden="1">"A36116"</definedName>
    <definedName name="FDD_59_254" hidden="1">"A36122"</definedName>
    <definedName name="FDD_59_255" hidden="1">"A36129"</definedName>
    <definedName name="FDD_59_256" hidden="1">"A36136"</definedName>
    <definedName name="FDD_59_257" hidden="1">"A36143"</definedName>
    <definedName name="FDD_59_258" hidden="1">"A36150"</definedName>
    <definedName name="FDD_59_259" hidden="1">"A36157"</definedName>
    <definedName name="FDD_59_26" hidden="1">"A34526"</definedName>
    <definedName name="FDD_59_260" hidden="1">"A36164"</definedName>
    <definedName name="FDD_59_27" hidden="1">"A34533"</definedName>
    <definedName name="FDD_59_28" hidden="1">"A34540"</definedName>
    <definedName name="FDD_59_29" hidden="1">"A34547"</definedName>
    <definedName name="FDD_59_3" hidden="1">"A31777"</definedName>
    <definedName name="FDD_59_30" hidden="1">"A34554"</definedName>
    <definedName name="FDD_59_31" hidden="1">"A34561"</definedName>
    <definedName name="FDD_59_32" hidden="1">"A34568"</definedName>
    <definedName name="FDD_59_33" hidden="1">"A34576"</definedName>
    <definedName name="FDD_59_34" hidden="1">"A34582"</definedName>
    <definedName name="FDD_59_35" hidden="1">"A34589"</definedName>
    <definedName name="FDD_59_36" hidden="1">"A34596"</definedName>
    <definedName name="FDD_59_37" hidden="1">"A34603"</definedName>
    <definedName name="FDD_59_38" hidden="1">"A34610"</definedName>
    <definedName name="FDD_59_39" hidden="1">"A34617"</definedName>
    <definedName name="FDD_59_4" hidden="1">"A32142"</definedName>
    <definedName name="FDD_59_40" hidden="1">"A34624"</definedName>
    <definedName name="FDD_59_41" hidden="1">"A34631"</definedName>
    <definedName name="FDD_59_42" hidden="1">"A34638"</definedName>
    <definedName name="FDD_59_43" hidden="1">"A34645"</definedName>
    <definedName name="FDD_59_44" hidden="1">"A34652"</definedName>
    <definedName name="FDD_59_45" hidden="1">"A34659"</definedName>
    <definedName name="FDD_59_46" hidden="1">"A34666"</definedName>
    <definedName name="FDD_59_47" hidden="1">"A34673"</definedName>
    <definedName name="FDD_59_48" hidden="1">"A34680"</definedName>
    <definedName name="FDD_59_49" hidden="1">"A34687"</definedName>
    <definedName name="FDD_59_5" hidden="1">"A32508"</definedName>
    <definedName name="FDD_59_50" hidden="1">"A34696"</definedName>
    <definedName name="FDD_59_51" hidden="1">"A34702"</definedName>
    <definedName name="FDD_59_52" hidden="1">"A34708"</definedName>
    <definedName name="FDD_59_53" hidden="1">"A34715"</definedName>
    <definedName name="FDD_59_54" hidden="1">"A34722"</definedName>
    <definedName name="FDD_59_55" hidden="1">"A34729"</definedName>
    <definedName name="FDD_59_56" hidden="1">"A34736"</definedName>
    <definedName name="FDD_59_57" hidden="1">"A34743"</definedName>
    <definedName name="FDD_59_58" hidden="1">"A34750"</definedName>
    <definedName name="FDD_59_59" hidden="1">"A34757"</definedName>
    <definedName name="FDD_59_6" hidden="1">"A32873"</definedName>
    <definedName name="FDD_59_60" hidden="1">"A34764"</definedName>
    <definedName name="FDD_59_61" hidden="1">"A34771"</definedName>
    <definedName name="FDD_59_62" hidden="1">"A34778"</definedName>
    <definedName name="FDD_59_63" hidden="1">"A34785"</definedName>
    <definedName name="FDD_59_64" hidden="1">"A34792"</definedName>
    <definedName name="FDD_59_65" hidden="1">"A34799"</definedName>
    <definedName name="FDD_59_66" hidden="1">"A34807"</definedName>
    <definedName name="FDD_59_67" hidden="1">"A34813"</definedName>
    <definedName name="FDD_59_68" hidden="1">"A34820"</definedName>
    <definedName name="FDD_59_69" hidden="1">"A34828"</definedName>
    <definedName name="FDD_59_7" hidden="1">"A33238"</definedName>
    <definedName name="FDD_59_70" hidden="1">"A34834"</definedName>
    <definedName name="FDD_59_71" hidden="1">"A34841"</definedName>
    <definedName name="FDD_59_72" hidden="1">"A34848"</definedName>
    <definedName name="FDD_59_73" hidden="1">"A34855"</definedName>
    <definedName name="FDD_59_74" hidden="1">"A34862"</definedName>
    <definedName name="FDD_59_75" hidden="1">"A34870"</definedName>
    <definedName name="FDD_59_76" hidden="1">"A34876"</definedName>
    <definedName name="FDD_59_77" hidden="1">"A34883"</definedName>
    <definedName name="FDD_59_78" hidden="1">"A34891"</definedName>
    <definedName name="FDD_59_79" hidden="1">"A34897"</definedName>
    <definedName name="FDD_59_8" hidden="1">"A33603"</definedName>
    <definedName name="FDD_59_80" hidden="1">"A34904"</definedName>
    <definedName name="FDD_59_81" hidden="1">"A34911"</definedName>
    <definedName name="FDD_59_82" hidden="1">"A34918"</definedName>
    <definedName name="FDD_59_83" hidden="1">"A34925"</definedName>
    <definedName name="FDD_59_84" hidden="1">"A34932"</definedName>
    <definedName name="FDD_59_85" hidden="1">"A34940"</definedName>
    <definedName name="FDD_59_86" hidden="1">"A34946"</definedName>
    <definedName name="FDD_59_87" hidden="1">"A34953"</definedName>
    <definedName name="FDD_59_88" hidden="1">"A34960"</definedName>
    <definedName name="FDD_59_89" hidden="1">"A34967"</definedName>
    <definedName name="FDD_59_9" hidden="1">"A33969"</definedName>
    <definedName name="FDD_59_90" hidden="1">"A34974"</definedName>
    <definedName name="FDD_59_91" hidden="1">"A34981"</definedName>
    <definedName name="FDD_59_92" hidden="1">"A34988"</definedName>
    <definedName name="FDD_59_93" hidden="1">"A34995"</definedName>
    <definedName name="FDD_59_94" hidden="1">"A35002"</definedName>
    <definedName name="FDD_59_95" hidden="1">"A35009"</definedName>
    <definedName name="FDD_59_96" hidden="1">"A35016"</definedName>
    <definedName name="FDD_59_97" hidden="1">"A35023"</definedName>
    <definedName name="FDD_59_98" hidden="1">"A35030"</definedName>
    <definedName name="FDD_59_99" hidden="1">"A35037"</definedName>
    <definedName name="FDD_6_0" hidden="1">"A25569"</definedName>
    <definedName name="FDD_6_1" hidden="1">"A35795"</definedName>
    <definedName name="FDD_6_2" hidden="1">"E36160"</definedName>
    <definedName name="FDD_6_3" hidden="1">"E36525"</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_1" hidden="1">"E35795"</definedName>
    <definedName name="FDD_7_2" hidden="1">"E36160"</definedName>
    <definedName name="FDD_7_3" hidden="1">"E36525"</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_1" hidden="1">"E35795"</definedName>
    <definedName name="FDD_8_2" hidden="1">"E36160"</definedName>
    <definedName name="FDD_8_3" hidden="1">"E36525"</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_1" hidden="1">"E35795"</definedName>
    <definedName name="FDD_9_2" hidden="1">"E36160"</definedName>
    <definedName name="FDD_9_3" hidden="1">"E36525"</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0_1_aUrv" localSheetId="4" hidden="1">#REF!</definedName>
    <definedName name="FDP_0_1_aUrv" localSheetId="3" hidden="1">#REF!</definedName>
    <definedName name="FDP_0_1_aUrv" hidden="1">#REF!</definedName>
    <definedName name="FDP_1_1_aUrv" localSheetId="4" hidden="1">#REF!</definedName>
    <definedName name="FDP_1_1_aUrv" localSheetId="3" hidden="1">#REF!</definedName>
    <definedName name="FDP_1_1_aUrv" hidden="1">#REF!</definedName>
    <definedName name="FDP_10_1_aDrv" localSheetId="4" hidden="1">#REF!</definedName>
    <definedName name="FDP_10_1_aDrv" localSheetId="3" hidden="1">#REF!</definedName>
    <definedName name="FDP_10_1_aDrv" hidden="1">#REF!</definedName>
    <definedName name="FDP_100_1_aUrv" localSheetId="4" hidden="1">#REF!</definedName>
    <definedName name="FDP_100_1_aUrv" localSheetId="3" hidden="1">#REF!</definedName>
    <definedName name="FDP_100_1_aUrv" hidden="1">#REF!</definedName>
    <definedName name="FDP_101_1_aUrv" localSheetId="4" hidden="1">#REF!</definedName>
    <definedName name="FDP_101_1_aUrv" localSheetId="3" hidden="1">#REF!</definedName>
    <definedName name="FDP_101_1_aUrv" hidden="1">#REF!</definedName>
    <definedName name="FDP_102_1_aUrv" localSheetId="4" hidden="1">#REF!</definedName>
    <definedName name="FDP_102_1_aUrv" localSheetId="3" hidden="1">#REF!</definedName>
    <definedName name="FDP_102_1_aUrv" hidden="1">#REF!</definedName>
    <definedName name="FDP_103_1_aUrv" localSheetId="4" hidden="1">#REF!</definedName>
    <definedName name="FDP_103_1_aUrv" localSheetId="3" hidden="1">#REF!</definedName>
    <definedName name="FDP_103_1_aUrv" hidden="1">#REF!</definedName>
    <definedName name="FDP_104_1_aUrv" localSheetId="4" hidden="1">#REF!</definedName>
    <definedName name="FDP_104_1_aUrv" localSheetId="3" hidden="1">#REF!</definedName>
    <definedName name="FDP_104_1_aUrv" hidden="1">#REF!</definedName>
    <definedName name="FDP_105_1_aUrv" localSheetId="4" hidden="1">#REF!</definedName>
    <definedName name="FDP_105_1_aUrv" localSheetId="3" hidden="1">#REF!</definedName>
    <definedName name="FDP_105_1_aUrv" hidden="1">#REF!</definedName>
    <definedName name="FDP_106_1_aUrv" localSheetId="4" hidden="1">#REF!</definedName>
    <definedName name="FDP_106_1_aUrv" localSheetId="3" hidden="1">#REF!</definedName>
    <definedName name="FDP_106_1_aUrv" hidden="1">#REF!</definedName>
    <definedName name="FDP_107_1_aUrv" localSheetId="4" hidden="1">#REF!</definedName>
    <definedName name="FDP_107_1_aUrv" localSheetId="3" hidden="1">#REF!</definedName>
    <definedName name="FDP_107_1_aUrv" hidden="1">#REF!</definedName>
    <definedName name="FDP_108_1_aUrv" localSheetId="4" hidden="1">#REF!</definedName>
    <definedName name="FDP_108_1_aUrv" localSheetId="3" hidden="1">#REF!</definedName>
    <definedName name="FDP_108_1_aUrv" hidden="1">#REF!</definedName>
    <definedName name="FDP_109_1_aUrv" localSheetId="4" hidden="1">#REF!</definedName>
    <definedName name="FDP_109_1_aUrv" localSheetId="3" hidden="1">#REF!</definedName>
    <definedName name="FDP_109_1_aUrv" hidden="1">#REF!</definedName>
    <definedName name="FDP_11_1_aDrv" localSheetId="4" hidden="1">#REF!</definedName>
    <definedName name="FDP_11_1_aDrv" localSheetId="3" hidden="1">#REF!</definedName>
    <definedName name="FDP_11_1_aDrv" hidden="1">#REF!</definedName>
    <definedName name="FDP_110_1_aUrv" localSheetId="4" hidden="1">#REF!</definedName>
    <definedName name="FDP_110_1_aUrv" localSheetId="3" hidden="1">#REF!</definedName>
    <definedName name="FDP_110_1_aUrv" hidden="1">#REF!</definedName>
    <definedName name="FDP_111_1_aUrv" localSheetId="4" hidden="1">#REF!</definedName>
    <definedName name="FDP_111_1_aUrv" localSheetId="3" hidden="1">#REF!</definedName>
    <definedName name="FDP_111_1_aUrv" hidden="1">#REF!</definedName>
    <definedName name="FDP_112_1_aUrv" localSheetId="4" hidden="1">#REF!</definedName>
    <definedName name="FDP_112_1_aUrv" localSheetId="3" hidden="1">#REF!</definedName>
    <definedName name="FDP_112_1_aUrv" hidden="1">#REF!</definedName>
    <definedName name="FDP_113_1_aUrv" localSheetId="4" hidden="1">#REF!</definedName>
    <definedName name="FDP_113_1_aUrv" localSheetId="3" hidden="1">#REF!</definedName>
    <definedName name="FDP_113_1_aUrv" hidden="1">#REF!</definedName>
    <definedName name="FDP_114_1_aUrv" localSheetId="4" hidden="1">#REF!</definedName>
    <definedName name="FDP_114_1_aUrv" localSheetId="3" hidden="1">#REF!</definedName>
    <definedName name="FDP_114_1_aUrv" hidden="1">#REF!</definedName>
    <definedName name="FDP_115_1_aUrv" localSheetId="4" hidden="1">#REF!</definedName>
    <definedName name="FDP_115_1_aUrv" localSheetId="3" hidden="1">#REF!</definedName>
    <definedName name="FDP_115_1_aUrv" hidden="1">#REF!</definedName>
    <definedName name="FDP_116_1_aUrv" localSheetId="4" hidden="1">#REF!</definedName>
    <definedName name="FDP_116_1_aUrv" localSheetId="3" hidden="1">#REF!</definedName>
    <definedName name="FDP_116_1_aUrv" hidden="1">#REF!</definedName>
    <definedName name="FDP_117_1_aUrv" localSheetId="4" hidden="1">#REF!</definedName>
    <definedName name="FDP_117_1_aUrv" localSheetId="3" hidden="1">#REF!</definedName>
    <definedName name="FDP_117_1_aUrv" hidden="1">#REF!</definedName>
    <definedName name="FDP_118_1_aUrv" localSheetId="4" hidden="1">#REF!</definedName>
    <definedName name="FDP_118_1_aUrv" localSheetId="3" hidden="1">#REF!</definedName>
    <definedName name="FDP_118_1_aUrv" hidden="1">#REF!</definedName>
    <definedName name="FDP_119_1_aUrv" localSheetId="4" hidden="1">#REF!</definedName>
    <definedName name="FDP_119_1_aUrv" localSheetId="3" hidden="1">#REF!</definedName>
    <definedName name="FDP_119_1_aUrv" hidden="1">#REF!</definedName>
    <definedName name="FDP_12_1_aDrv" localSheetId="4" hidden="1">#REF!</definedName>
    <definedName name="FDP_12_1_aDrv" localSheetId="3" hidden="1">#REF!</definedName>
    <definedName name="FDP_12_1_aDrv" hidden="1">#REF!</definedName>
    <definedName name="FDP_12_1_aUrv" localSheetId="4" hidden="1">#REF!</definedName>
    <definedName name="FDP_12_1_aUrv" localSheetId="3" hidden="1">#REF!</definedName>
    <definedName name="FDP_12_1_aUrv" hidden="1">#REF!</definedName>
    <definedName name="FDP_120_1_aUrv" localSheetId="4" hidden="1">#REF!</definedName>
    <definedName name="FDP_120_1_aUrv" localSheetId="3" hidden="1">#REF!</definedName>
    <definedName name="FDP_120_1_aUrv" hidden="1">#REF!</definedName>
    <definedName name="FDP_121_1_aUrv" localSheetId="4" hidden="1">#REF!</definedName>
    <definedName name="FDP_121_1_aUrv" localSheetId="3" hidden="1">#REF!</definedName>
    <definedName name="FDP_121_1_aUrv" hidden="1">#REF!</definedName>
    <definedName name="FDP_122_1_aUrv" localSheetId="4" hidden="1">#REF!</definedName>
    <definedName name="FDP_122_1_aUrv" localSheetId="3" hidden="1">#REF!</definedName>
    <definedName name="FDP_122_1_aUrv" hidden="1">#REF!</definedName>
    <definedName name="FDP_123_1_aUrv" localSheetId="4" hidden="1">#REF!</definedName>
    <definedName name="FDP_123_1_aUrv" localSheetId="3" hidden="1">#REF!</definedName>
    <definedName name="FDP_123_1_aUrv" hidden="1">#REF!</definedName>
    <definedName name="FDP_124_1_aUrv" localSheetId="4" hidden="1">#REF!</definedName>
    <definedName name="FDP_124_1_aUrv" localSheetId="3" hidden="1">#REF!</definedName>
    <definedName name="FDP_124_1_aUrv" hidden="1">#REF!</definedName>
    <definedName name="FDP_125_1_aUrv" localSheetId="4" hidden="1">#REF!</definedName>
    <definedName name="FDP_125_1_aUrv" localSheetId="3" hidden="1">#REF!</definedName>
    <definedName name="FDP_125_1_aUrv" hidden="1">#REF!</definedName>
    <definedName name="FDP_126_1_aUrv" localSheetId="4" hidden="1">#REF!</definedName>
    <definedName name="FDP_126_1_aUrv" localSheetId="3" hidden="1">#REF!</definedName>
    <definedName name="FDP_126_1_aUrv" hidden="1">#REF!</definedName>
    <definedName name="FDP_127_1_aUrv" localSheetId="4" hidden="1">#REF!</definedName>
    <definedName name="FDP_127_1_aUrv" localSheetId="3" hidden="1">#REF!</definedName>
    <definedName name="FDP_127_1_aUrv" hidden="1">#REF!</definedName>
    <definedName name="FDP_128_1_aUrv" localSheetId="4" hidden="1">#REF!</definedName>
    <definedName name="FDP_128_1_aUrv" localSheetId="3" hidden="1">#REF!</definedName>
    <definedName name="FDP_128_1_aUrv" hidden="1">#REF!</definedName>
    <definedName name="FDP_129_1_aUrv" localSheetId="4" hidden="1">#REF!</definedName>
    <definedName name="FDP_129_1_aUrv" localSheetId="3" hidden="1">#REF!</definedName>
    <definedName name="FDP_129_1_aUrv" hidden="1">#REF!</definedName>
    <definedName name="FDP_13_1_aUrv" localSheetId="4" hidden="1">#REF!</definedName>
    <definedName name="FDP_13_1_aUrv" localSheetId="3" hidden="1">#REF!</definedName>
    <definedName name="FDP_13_1_aUrv" hidden="1">#REF!</definedName>
    <definedName name="FDP_130_1_aUrv" localSheetId="4" hidden="1">#REF!</definedName>
    <definedName name="FDP_130_1_aUrv" localSheetId="3" hidden="1">#REF!</definedName>
    <definedName name="FDP_130_1_aUrv" hidden="1">#REF!</definedName>
    <definedName name="FDP_131_1_aSrv" localSheetId="4" hidden="1">#REF!</definedName>
    <definedName name="FDP_131_1_aSrv" localSheetId="3" hidden="1">#REF!</definedName>
    <definedName name="FDP_131_1_aSrv" hidden="1">#REF!</definedName>
    <definedName name="FDP_132_1_aUrv" localSheetId="4" hidden="1">#REF!</definedName>
    <definedName name="FDP_132_1_aUrv" localSheetId="3" hidden="1">#REF!</definedName>
    <definedName name="FDP_132_1_aUrv" hidden="1">#REF!</definedName>
    <definedName name="FDP_133_1_aUrv" localSheetId="4" hidden="1">#REF!</definedName>
    <definedName name="FDP_133_1_aUrv" localSheetId="3" hidden="1">#REF!</definedName>
    <definedName name="FDP_133_1_aUrv" hidden="1">#REF!</definedName>
    <definedName name="FDP_134_1_aUrv" localSheetId="4" hidden="1">#REF!</definedName>
    <definedName name="FDP_134_1_aUrv" localSheetId="3" hidden="1">#REF!</definedName>
    <definedName name="FDP_134_1_aUrv" hidden="1">#REF!</definedName>
    <definedName name="FDP_135_1_aUrv" localSheetId="4" hidden="1">#REF!</definedName>
    <definedName name="FDP_135_1_aUrv" localSheetId="3" hidden="1">#REF!</definedName>
    <definedName name="FDP_135_1_aUrv" hidden="1">#REF!</definedName>
    <definedName name="FDP_136_1_aSrv" localSheetId="4" hidden="1">#REF!</definedName>
    <definedName name="FDP_136_1_aSrv" localSheetId="3" hidden="1">#REF!</definedName>
    <definedName name="FDP_136_1_aSrv" hidden="1">#REF!</definedName>
    <definedName name="FDP_137_1_aUrv" localSheetId="4" hidden="1">#REF!</definedName>
    <definedName name="FDP_137_1_aUrv" localSheetId="3" hidden="1">#REF!</definedName>
    <definedName name="FDP_137_1_aUrv" hidden="1">#REF!</definedName>
    <definedName name="FDP_138_1_aUrv" localSheetId="4" hidden="1">#REF!</definedName>
    <definedName name="FDP_138_1_aUrv" localSheetId="3" hidden="1">#REF!</definedName>
    <definedName name="FDP_138_1_aUrv" hidden="1">#REF!</definedName>
    <definedName name="FDP_139_1_aUrv" localSheetId="4" hidden="1">#REF!</definedName>
    <definedName name="FDP_139_1_aUrv" localSheetId="3" hidden="1">#REF!</definedName>
    <definedName name="FDP_139_1_aUrv" hidden="1">#REF!</definedName>
    <definedName name="FDP_14_1_aUrv" localSheetId="4" hidden="1">#REF!</definedName>
    <definedName name="FDP_14_1_aUrv" localSheetId="3" hidden="1">#REF!</definedName>
    <definedName name="FDP_14_1_aUrv" hidden="1">#REF!</definedName>
    <definedName name="FDP_140_1_aUrv" localSheetId="4" hidden="1">#REF!</definedName>
    <definedName name="FDP_140_1_aUrv" localSheetId="3" hidden="1">#REF!</definedName>
    <definedName name="FDP_140_1_aUrv" hidden="1">#REF!</definedName>
    <definedName name="FDP_141_1_aUrv" localSheetId="4" hidden="1">#REF!</definedName>
    <definedName name="FDP_141_1_aUrv" localSheetId="3" hidden="1">#REF!</definedName>
    <definedName name="FDP_141_1_aUrv" hidden="1">#REF!</definedName>
    <definedName name="FDP_142_1_aUrv" localSheetId="4" hidden="1">#REF!</definedName>
    <definedName name="FDP_142_1_aUrv" localSheetId="3" hidden="1">#REF!</definedName>
    <definedName name="FDP_142_1_aUrv" hidden="1">#REF!</definedName>
    <definedName name="FDP_143_1_aUrv" localSheetId="4" hidden="1">#REF!</definedName>
    <definedName name="FDP_143_1_aUrv" localSheetId="3" hidden="1">#REF!</definedName>
    <definedName name="FDP_143_1_aUrv" hidden="1">#REF!</definedName>
    <definedName name="FDP_144_1_aUrv" localSheetId="4" hidden="1">#REF!</definedName>
    <definedName name="FDP_144_1_aUrv" localSheetId="3" hidden="1">#REF!</definedName>
    <definedName name="FDP_144_1_aUrv" hidden="1">#REF!</definedName>
    <definedName name="FDP_145_1_aUrv" localSheetId="4" hidden="1">#REF!</definedName>
    <definedName name="FDP_145_1_aUrv" localSheetId="3" hidden="1">#REF!</definedName>
    <definedName name="FDP_145_1_aUrv" hidden="1">#REF!</definedName>
    <definedName name="FDP_146_1_aUrv" localSheetId="4" hidden="1">#REF!</definedName>
    <definedName name="FDP_146_1_aUrv" localSheetId="3" hidden="1">#REF!</definedName>
    <definedName name="FDP_146_1_aUrv" hidden="1">#REF!</definedName>
    <definedName name="FDP_147_1_aUrv" localSheetId="4" hidden="1">#REF!</definedName>
    <definedName name="FDP_147_1_aUrv" localSheetId="3" hidden="1">#REF!</definedName>
    <definedName name="FDP_147_1_aUrv" hidden="1">#REF!</definedName>
    <definedName name="FDP_148_1_aUrv" localSheetId="4" hidden="1">#REF!</definedName>
    <definedName name="FDP_148_1_aUrv" localSheetId="3" hidden="1">#REF!</definedName>
    <definedName name="FDP_148_1_aUrv" hidden="1">#REF!</definedName>
    <definedName name="FDP_149_1_aUrv" localSheetId="4" hidden="1">#REF!</definedName>
    <definedName name="FDP_149_1_aUrv" localSheetId="3" hidden="1">#REF!</definedName>
    <definedName name="FDP_149_1_aUrv" hidden="1">#REF!</definedName>
    <definedName name="FDP_15_1_aUrv" localSheetId="4" hidden="1">#REF!</definedName>
    <definedName name="FDP_15_1_aUrv" localSheetId="3" hidden="1">#REF!</definedName>
    <definedName name="FDP_15_1_aUrv" hidden="1">#REF!</definedName>
    <definedName name="FDP_150_1_aSrv" localSheetId="4" hidden="1">#REF!</definedName>
    <definedName name="FDP_150_1_aSrv" localSheetId="3" hidden="1">#REF!</definedName>
    <definedName name="FDP_150_1_aSrv" hidden="1">#REF!</definedName>
    <definedName name="FDP_150_1_aUrv" localSheetId="4" hidden="1">#REF!</definedName>
    <definedName name="FDP_150_1_aUrv" localSheetId="3" hidden="1">#REF!</definedName>
    <definedName name="FDP_150_1_aUrv" hidden="1">#REF!</definedName>
    <definedName name="FDP_151_1_aUrv" localSheetId="4" hidden="1">#REF!</definedName>
    <definedName name="FDP_151_1_aUrv" localSheetId="3" hidden="1">#REF!</definedName>
    <definedName name="FDP_151_1_aUrv" hidden="1">#REF!</definedName>
    <definedName name="FDP_152_1_aSrv" localSheetId="4" hidden="1">#REF!</definedName>
    <definedName name="FDP_152_1_aSrv" localSheetId="3" hidden="1">#REF!</definedName>
    <definedName name="FDP_152_1_aSrv" hidden="1">#REF!</definedName>
    <definedName name="FDP_152_1_aUrv" localSheetId="4" hidden="1">#REF!</definedName>
    <definedName name="FDP_152_1_aUrv" localSheetId="3" hidden="1">#REF!</definedName>
    <definedName name="FDP_152_1_aUrv" hidden="1">#REF!</definedName>
    <definedName name="FDP_153_1_aUrv" localSheetId="4" hidden="1">#REF!</definedName>
    <definedName name="FDP_153_1_aUrv" localSheetId="3" hidden="1">#REF!</definedName>
    <definedName name="FDP_153_1_aUrv" hidden="1">#REF!</definedName>
    <definedName name="FDP_154_1_aSrv" localSheetId="4" hidden="1">#REF!</definedName>
    <definedName name="FDP_154_1_aSrv" localSheetId="3" hidden="1">#REF!</definedName>
    <definedName name="FDP_154_1_aSrv" hidden="1">#REF!</definedName>
    <definedName name="FDP_154_1_aUrv" localSheetId="4" hidden="1">#REF!</definedName>
    <definedName name="FDP_154_1_aUrv" localSheetId="3" hidden="1">#REF!</definedName>
    <definedName name="FDP_154_1_aUrv" hidden="1">#REF!</definedName>
    <definedName name="FDP_155_1_aUrv" localSheetId="4" hidden="1">#REF!</definedName>
    <definedName name="FDP_155_1_aUrv" localSheetId="3" hidden="1">#REF!</definedName>
    <definedName name="FDP_155_1_aUrv" hidden="1">#REF!</definedName>
    <definedName name="FDP_156_1_aDrv" localSheetId="4" hidden="1">#REF!</definedName>
    <definedName name="FDP_156_1_aDrv" localSheetId="3" hidden="1">#REF!</definedName>
    <definedName name="FDP_156_1_aDrv" hidden="1">#REF!</definedName>
    <definedName name="FDP_156_1_aSrv" localSheetId="4" hidden="1">#REF!</definedName>
    <definedName name="FDP_156_1_aSrv" localSheetId="3" hidden="1">#REF!</definedName>
    <definedName name="FDP_156_1_aSrv" hidden="1">#REF!</definedName>
    <definedName name="FDP_157_1_aUrv" localSheetId="4" hidden="1">#REF!</definedName>
    <definedName name="FDP_157_1_aUrv" localSheetId="3" hidden="1">#REF!</definedName>
    <definedName name="FDP_157_1_aUrv" hidden="1">#REF!</definedName>
    <definedName name="FDP_158_1_aSrv" localSheetId="4" hidden="1">#REF!</definedName>
    <definedName name="FDP_158_1_aSrv" localSheetId="3" hidden="1">#REF!</definedName>
    <definedName name="FDP_158_1_aSrv" hidden="1">#REF!</definedName>
    <definedName name="FDP_158_1_aUrv" localSheetId="4" hidden="1">#REF!</definedName>
    <definedName name="FDP_158_1_aUrv" localSheetId="3" hidden="1">#REF!</definedName>
    <definedName name="FDP_158_1_aUrv" hidden="1">#REF!</definedName>
    <definedName name="FDP_159_1_aUrv" localSheetId="4" hidden="1">#REF!</definedName>
    <definedName name="FDP_159_1_aUrv" localSheetId="3" hidden="1">#REF!</definedName>
    <definedName name="FDP_159_1_aUrv" hidden="1">#REF!</definedName>
    <definedName name="FDP_16_1_aUrv" localSheetId="4" hidden="1">#REF!</definedName>
    <definedName name="FDP_16_1_aUrv" localSheetId="3" hidden="1">#REF!</definedName>
    <definedName name="FDP_16_1_aUrv" hidden="1">#REF!</definedName>
    <definedName name="FDP_160_1_aSrv" localSheetId="4" hidden="1">#REF!</definedName>
    <definedName name="FDP_160_1_aSrv" localSheetId="3" hidden="1">#REF!</definedName>
    <definedName name="FDP_160_1_aSrv" hidden="1">#REF!</definedName>
    <definedName name="FDP_160_1_aUrv" localSheetId="4" hidden="1">#REF!</definedName>
    <definedName name="FDP_160_1_aUrv" localSheetId="3" hidden="1">#REF!</definedName>
    <definedName name="FDP_160_1_aUrv" hidden="1">#REF!</definedName>
    <definedName name="FDP_161_1_aDrv" localSheetId="4" hidden="1">#REF!</definedName>
    <definedName name="FDP_161_1_aDrv" localSheetId="3" hidden="1">#REF!</definedName>
    <definedName name="FDP_161_1_aDrv" hidden="1">#REF!</definedName>
    <definedName name="FDP_161_1_aUrv" localSheetId="4" hidden="1">#REF!</definedName>
    <definedName name="FDP_161_1_aUrv" localSheetId="3" hidden="1">#REF!</definedName>
    <definedName name="FDP_161_1_aUrv" hidden="1">#REF!</definedName>
    <definedName name="FDP_162_1_aDrv" localSheetId="4" hidden="1">#REF!</definedName>
    <definedName name="FDP_162_1_aDrv" localSheetId="3" hidden="1">#REF!</definedName>
    <definedName name="FDP_162_1_aDrv" hidden="1">#REF!</definedName>
    <definedName name="FDP_162_1_aUrv" localSheetId="4" hidden="1">#REF!</definedName>
    <definedName name="FDP_162_1_aUrv" localSheetId="3" hidden="1">#REF!</definedName>
    <definedName name="FDP_162_1_aUrv" hidden="1">#REF!</definedName>
    <definedName name="FDP_163_1_aDrv" localSheetId="4" hidden="1">#REF!</definedName>
    <definedName name="FDP_163_1_aDrv" localSheetId="3" hidden="1">#REF!</definedName>
    <definedName name="FDP_163_1_aDrv" hidden="1">#REF!</definedName>
    <definedName name="FDP_163_1_aUrv" localSheetId="4" hidden="1">#REF!</definedName>
    <definedName name="FDP_163_1_aUrv" localSheetId="3" hidden="1">#REF!</definedName>
    <definedName name="FDP_163_1_aUrv" hidden="1">#REF!</definedName>
    <definedName name="FDP_164_1_aDrv" localSheetId="4" hidden="1">#REF!</definedName>
    <definedName name="FDP_164_1_aDrv" localSheetId="3" hidden="1">#REF!</definedName>
    <definedName name="FDP_164_1_aDrv" hidden="1">#REF!</definedName>
    <definedName name="FDP_165_1_aDrv" localSheetId="4" hidden="1">#REF!</definedName>
    <definedName name="FDP_165_1_aDrv" localSheetId="3" hidden="1">#REF!</definedName>
    <definedName name="FDP_165_1_aDrv" hidden="1">#REF!</definedName>
    <definedName name="FDP_165_1_aUrv" localSheetId="4" hidden="1">#REF!</definedName>
    <definedName name="FDP_165_1_aUrv" localSheetId="3" hidden="1">#REF!</definedName>
    <definedName name="FDP_165_1_aUrv" hidden="1">#REF!</definedName>
    <definedName name="FDP_166_1_aDrv" localSheetId="4" hidden="1">#REF!</definedName>
    <definedName name="FDP_166_1_aDrv" localSheetId="3" hidden="1">#REF!</definedName>
    <definedName name="FDP_166_1_aDrv" hidden="1">#REF!</definedName>
    <definedName name="FDP_166_1_aUrv" localSheetId="4" hidden="1">#REF!</definedName>
    <definedName name="FDP_166_1_aUrv" localSheetId="3" hidden="1">#REF!</definedName>
    <definedName name="FDP_166_1_aUrv" hidden="1">#REF!</definedName>
    <definedName name="FDP_167_1_aDrv" localSheetId="4" hidden="1">#REF!</definedName>
    <definedName name="FDP_167_1_aDrv" localSheetId="3" hidden="1">#REF!</definedName>
    <definedName name="FDP_167_1_aDrv" hidden="1">#REF!</definedName>
    <definedName name="FDP_167_1_aUrv" localSheetId="4" hidden="1">#REF!</definedName>
    <definedName name="FDP_167_1_aUrv" localSheetId="3" hidden="1">#REF!</definedName>
    <definedName name="FDP_167_1_aUrv" hidden="1">#REF!</definedName>
    <definedName name="FDP_168_1_aDrv" localSheetId="4" hidden="1">#REF!</definedName>
    <definedName name="FDP_168_1_aDrv" localSheetId="3" hidden="1">#REF!</definedName>
    <definedName name="FDP_168_1_aDrv" hidden="1">#REF!</definedName>
    <definedName name="FDP_168_1_aSrv" localSheetId="4" hidden="1">#REF!</definedName>
    <definedName name="FDP_168_1_aSrv" localSheetId="3" hidden="1">#REF!</definedName>
    <definedName name="FDP_168_1_aSrv" hidden="1">#REF!</definedName>
    <definedName name="FDP_169_1_aDrv" localSheetId="4" hidden="1">#REF!</definedName>
    <definedName name="FDP_169_1_aDrv" localSheetId="3" hidden="1">#REF!</definedName>
    <definedName name="FDP_169_1_aDrv" hidden="1">#REF!</definedName>
    <definedName name="FDP_169_1_aUrv" localSheetId="4" hidden="1">#REF!</definedName>
    <definedName name="FDP_169_1_aUrv" localSheetId="3" hidden="1">#REF!</definedName>
    <definedName name="FDP_169_1_aUrv" hidden="1">#REF!</definedName>
    <definedName name="FDP_17_1_aUrv" localSheetId="4" hidden="1">#REF!</definedName>
    <definedName name="FDP_17_1_aUrv" localSheetId="3" hidden="1">#REF!</definedName>
    <definedName name="FDP_17_1_aUrv" hidden="1">#REF!</definedName>
    <definedName name="FDP_170_1_aDrv" localSheetId="4" hidden="1">#REF!</definedName>
    <definedName name="FDP_170_1_aDrv" localSheetId="3" hidden="1">#REF!</definedName>
    <definedName name="FDP_170_1_aDrv" hidden="1">#REF!</definedName>
    <definedName name="FDP_170_1_aSrv" localSheetId="4" hidden="1">#REF!</definedName>
    <definedName name="FDP_170_1_aSrv" localSheetId="3" hidden="1">#REF!</definedName>
    <definedName name="FDP_170_1_aSrv" hidden="1">#REF!</definedName>
    <definedName name="FDP_171_1_aDrv" localSheetId="4" hidden="1">#REF!</definedName>
    <definedName name="FDP_171_1_aDrv" localSheetId="3" hidden="1">#REF!</definedName>
    <definedName name="FDP_171_1_aDrv" hidden="1">#REF!</definedName>
    <definedName name="FDP_171_1_aUrv" localSheetId="4" hidden="1">#REF!</definedName>
    <definedName name="FDP_171_1_aUrv" localSheetId="3" hidden="1">#REF!</definedName>
    <definedName name="FDP_171_1_aUrv" hidden="1">#REF!</definedName>
    <definedName name="FDP_172_1_aDrv" localSheetId="4" hidden="1">#REF!</definedName>
    <definedName name="FDP_172_1_aDrv" localSheetId="3" hidden="1">#REF!</definedName>
    <definedName name="FDP_172_1_aDrv" hidden="1">#REF!</definedName>
    <definedName name="FDP_172_1_aUrv" localSheetId="4" hidden="1">#REF!</definedName>
    <definedName name="FDP_172_1_aUrv" localSheetId="3" hidden="1">#REF!</definedName>
    <definedName name="FDP_172_1_aUrv" hidden="1">#REF!</definedName>
    <definedName name="FDP_173_1_aDrv" localSheetId="4" hidden="1">#REF!</definedName>
    <definedName name="FDP_173_1_aDrv" localSheetId="3" hidden="1">#REF!</definedName>
    <definedName name="FDP_173_1_aDrv" hidden="1">#REF!</definedName>
    <definedName name="FDP_173_1_aUrv" localSheetId="4" hidden="1">#REF!</definedName>
    <definedName name="FDP_173_1_aUrv" localSheetId="3" hidden="1">#REF!</definedName>
    <definedName name="FDP_173_1_aUrv" hidden="1">#REF!</definedName>
    <definedName name="FDP_174_1_aSrv" localSheetId="4" hidden="1">#REF!</definedName>
    <definedName name="FDP_174_1_aSrv" localSheetId="3" hidden="1">#REF!</definedName>
    <definedName name="FDP_174_1_aSrv" hidden="1">#REF!</definedName>
    <definedName name="FDP_174_1_aUrv" localSheetId="4" hidden="1">#REF!</definedName>
    <definedName name="FDP_174_1_aUrv" localSheetId="3" hidden="1">#REF!</definedName>
    <definedName name="FDP_174_1_aUrv" hidden="1">#REF!</definedName>
    <definedName name="FDP_175_1_aUrv" localSheetId="4" hidden="1">#REF!</definedName>
    <definedName name="FDP_175_1_aUrv" localSheetId="3" hidden="1">#REF!</definedName>
    <definedName name="FDP_175_1_aUrv" hidden="1">#REF!</definedName>
    <definedName name="FDP_176_1_aUrv" localSheetId="4" hidden="1">#REF!</definedName>
    <definedName name="FDP_176_1_aUrv" localSheetId="3" hidden="1">#REF!</definedName>
    <definedName name="FDP_176_1_aUrv" hidden="1">#REF!</definedName>
    <definedName name="FDP_177_1_aSrv" localSheetId="4" hidden="1">#REF!</definedName>
    <definedName name="FDP_177_1_aSrv" localSheetId="3" hidden="1">#REF!</definedName>
    <definedName name="FDP_177_1_aSrv" hidden="1">#REF!</definedName>
    <definedName name="FDP_177_1_aUrv" localSheetId="4" hidden="1">#REF!</definedName>
    <definedName name="FDP_177_1_aUrv" localSheetId="3" hidden="1">#REF!</definedName>
    <definedName name="FDP_177_1_aUrv" hidden="1">#REF!</definedName>
    <definedName name="FDP_178_1_aSrv" localSheetId="4" hidden="1">#REF!</definedName>
    <definedName name="FDP_178_1_aSrv" localSheetId="3" hidden="1">#REF!</definedName>
    <definedName name="FDP_178_1_aSrv" hidden="1">#REF!</definedName>
    <definedName name="FDP_178_1_aUrv" localSheetId="4" hidden="1">#REF!</definedName>
    <definedName name="FDP_178_1_aUrv" localSheetId="3" hidden="1">#REF!</definedName>
    <definedName name="FDP_178_1_aUrv" hidden="1">#REF!</definedName>
    <definedName name="FDP_179_1_aSrv" localSheetId="4" hidden="1">#REF!</definedName>
    <definedName name="FDP_179_1_aSrv" localSheetId="3" hidden="1">#REF!</definedName>
    <definedName name="FDP_179_1_aSrv" hidden="1">#REF!</definedName>
    <definedName name="FDP_179_1_aUrv" localSheetId="4" hidden="1">#REF!</definedName>
    <definedName name="FDP_179_1_aUrv" localSheetId="3" hidden="1">#REF!</definedName>
    <definedName name="FDP_179_1_aUrv" hidden="1">#REF!</definedName>
    <definedName name="FDP_18_1_aUrv" localSheetId="4" hidden="1">#REF!</definedName>
    <definedName name="FDP_18_1_aUrv" localSheetId="3" hidden="1">#REF!</definedName>
    <definedName name="FDP_18_1_aUrv" hidden="1">#REF!</definedName>
    <definedName name="FDP_180_1_aSrv" localSheetId="4" hidden="1">#REF!</definedName>
    <definedName name="FDP_180_1_aSrv" localSheetId="3" hidden="1">#REF!</definedName>
    <definedName name="FDP_180_1_aSrv" hidden="1">#REF!</definedName>
    <definedName name="FDP_180_1_aUdv" localSheetId="4" hidden="1">#REF!</definedName>
    <definedName name="FDP_180_1_aUdv" localSheetId="3" hidden="1">#REF!</definedName>
    <definedName name="FDP_180_1_aUdv" hidden="1">#REF!</definedName>
    <definedName name="FDP_181_1_aUdv" localSheetId="4" hidden="1">#REF!</definedName>
    <definedName name="FDP_181_1_aUdv" localSheetId="3" hidden="1">#REF!</definedName>
    <definedName name="FDP_181_1_aUdv" hidden="1">#REF!</definedName>
    <definedName name="FDP_181_1_aUrv" localSheetId="4" hidden="1">#REF!</definedName>
    <definedName name="FDP_181_1_aUrv" localSheetId="3" hidden="1">#REF!</definedName>
    <definedName name="FDP_181_1_aUrv" hidden="1">#REF!</definedName>
    <definedName name="FDP_182_1_aSrv" localSheetId="4" hidden="1">#REF!</definedName>
    <definedName name="FDP_182_1_aSrv" localSheetId="3" hidden="1">#REF!</definedName>
    <definedName name="FDP_182_1_aSrv" hidden="1">#REF!</definedName>
    <definedName name="FDP_182_1_aUdv" localSheetId="4" hidden="1">#REF!</definedName>
    <definedName name="FDP_182_1_aUdv" localSheetId="3" hidden="1">#REF!</definedName>
    <definedName name="FDP_182_1_aUdv" hidden="1">#REF!</definedName>
    <definedName name="FDP_183_1_aSrv" localSheetId="4" hidden="1">#REF!</definedName>
    <definedName name="FDP_183_1_aSrv" localSheetId="3" hidden="1">#REF!</definedName>
    <definedName name="FDP_183_1_aSrv" hidden="1">#REF!</definedName>
    <definedName name="FDP_183_1_aUdv" localSheetId="4" hidden="1">#REF!</definedName>
    <definedName name="FDP_183_1_aUdv" localSheetId="3" hidden="1">#REF!</definedName>
    <definedName name="FDP_183_1_aUdv" hidden="1">#REF!</definedName>
    <definedName name="FDP_184_1_aUdv" localSheetId="4" hidden="1">#REF!</definedName>
    <definedName name="FDP_184_1_aUdv" localSheetId="3" hidden="1">#REF!</definedName>
    <definedName name="FDP_184_1_aUdv" hidden="1">#REF!</definedName>
    <definedName name="FDP_184_1_aUrv" localSheetId="4" hidden="1">#REF!</definedName>
    <definedName name="FDP_184_1_aUrv" localSheetId="3" hidden="1">#REF!</definedName>
    <definedName name="FDP_184_1_aUrv" hidden="1">#REF!</definedName>
    <definedName name="FDP_185_1_aSrv" localSheetId="4" hidden="1">#REF!</definedName>
    <definedName name="FDP_185_1_aSrv" localSheetId="3" hidden="1">#REF!</definedName>
    <definedName name="FDP_185_1_aSrv" hidden="1">#REF!</definedName>
    <definedName name="FDP_185_1_aUdv" localSheetId="4" hidden="1">#REF!</definedName>
    <definedName name="FDP_185_1_aUdv" localSheetId="3" hidden="1">#REF!</definedName>
    <definedName name="FDP_185_1_aUdv" hidden="1">#REF!</definedName>
    <definedName name="FDP_186_1_aUdv" localSheetId="4" hidden="1">#REF!</definedName>
    <definedName name="FDP_186_1_aUdv" localSheetId="3" hidden="1">#REF!</definedName>
    <definedName name="FDP_186_1_aUdv" hidden="1">#REF!</definedName>
    <definedName name="FDP_186_1_aUrv" localSheetId="4" hidden="1">#REF!</definedName>
    <definedName name="FDP_186_1_aUrv" localSheetId="3" hidden="1">#REF!</definedName>
    <definedName name="FDP_186_1_aUrv" hidden="1">#REF!</definedName>
    <definedName name="FDP_187_1_aSrv" localSheetId="4" hidden="1">#REF!</definedName>
    <definedName name="FDP_187_1_aSrv" localSheetId="3" hidden="1">#REF!</definedName>
    <definedName name="FDP_187_1_aSrv" hidden="1">#REF!</definedName>
    <definedName name="FDP_187_1_aUdv" localSheetId="4" hidden="1">#REF!</definedName>
    <definedName name="FDP_187_1_aUdv" localSheetId="3" hidden="1">#REF!</definedName>
    <definedName name="FDP_187_1_aUdv" hidden="1">#REF!</definedName>
    <definedName name="FDP_188_1_aUdv" localSheetId="4" hidden="1">#REF!</definedName>
    <definedName name="FDP_188_1_aUdv" localSheetId="3" hidden="1">#REF!</definedName>
    <definedName name="FDP_188_1_aUdv" hidden="1">#REF!</definedName>
    <definedName name="FDP_188_1_aUrv" localSheetId="4" hidden="1">#REF!</definedName>
    <definedName name="FDP_188_1_aUrv" localSheetId="3" hidden="1">#REF!</definedName>
    <definedName name="FDP_188_1_aUrv" hidden="1">#REF!</definedName>
    <definedName name="FDP_189_1_aUdv" localSheetId="4" hidden="1">#REF!</definedName>
    <definedName name="FDP_189_1_aUdv" localSheetId="3" hidden="1">#REF!</definedName>
    <definedName name="FDP_189_1_aUdv" hidden="1">#REF!</definedName>
    <definedName name="FDP_189_1_aUrv" localSheetId="4" hidden="1">#REF!</definedName>
    <definedName name="FDP_189_1_aUrv" localSheetId="3" hidden="1">#REF!</definedName>
    <definedName name="FDP_189_1_aUrv" hidden="1">#REF!</definedName>
    <definedName name="FDP_19_1_aUrv" localSheetId="4" hidden="1">#REF!</definedName>
    <definedName name="FDP_19_1_aUrv" localSheetId="3" hidden="1">#REF!</definedName>
    <definedName name="FDP_19_1_aUrv" hidden="1">#REF!</definedName>
    <definedName name="FDP_190_1_aUdv" localSheetId="4" hidden="1">#REF!</definedName>
    <definedName name="FDP_190_1_aUdv" localSheetId="3" hidden="1">#REF!</definedName>
    <definedName name="FDP_190_1_aUdv" hidden="1">#REF!</definedName>
    <definedName name="FDP_190_1_aUrv" localSheetId="4" hidden="1">#REF!</definedName>
    <definedName name="FDP_190_1_aUrv" localSheetId="3" hidden="1">#REF!</definedName>
    <definedName name="FDP_190_1_aUrv" hidden="1">#REF!</definedName>
    <definedName name="FDP_191_1_aUdv" localSheetId="4" hidden="1">#REF!</definedName>
    <definedName name="FDP_191_1_aUdv" localSheetId="3" hidden="1">#REF!</definedName>
    <definedName name="FDP_191_1_aUdv" hidden="1">#REF!</definedName>
    <definedName name="FDP_191_1_aUrv" localSheetId="4" hidden="1">#REF!</definedName>
    <definedName name="FDP_191_1_aUrv" localSheetId="3" hidden="1">#REF!</definedName>
    <definedName name="FDP_191_1_aUrv" hidden="1">#REF!</definedName>
    <definedName name="FDP_192_1_aSrv" localSheetId="4" hidden="1">#REF!</definedName>
    <definedName name="FDP_192_1_aSrv" localSheetId="3" hidden="1">#REF!</definedName>
    <definedName name="FDP_192_1_aSrv" hidden="1">#REF!</definedName>
    <definedName name="FDP_192_1_aUdv" localSheetId="4" hidden="1">#REF!</definedName>
    <definedName name="FDP_192_1_aUdv" localSheetId="3" hidden="1">#REF!</definedName>
    <definedName name="FDP_192_1_aUdv" hidden="1">#REF!</definedName>
    <definedName name="FDP_193_1_aUdv" localSheetId="4" hidden="1">#REF!</definedName>
    <definedName name="FDP_193_1_aUdv" localSheetId="3" hidden="1">#REF!</definedName>
    <definedName name="FDP_193_1_aUdv" hidden="1">#REF!</definedName>
    <definedName name="FDP_193_1_aUrv" localSheetId="4" hidden="1">#REF!</definedName>
    <definedName name="FDP_193_1_aUrv" localSheetId="3" hidden="1">#REF!</definedName>
    <definedName name="FDP_193_1_aUrv" hidden="1">#REF!</definedName>
    <definedName name="FDP_194_1_aUdv" localSheetId="4" hidden="1">#REF!</definedName>
    <definedName name="FDP_194_1_aUdv" localSheetId="3" hidden="1">#REF!</definedName>
    <definedName name="FDP_194_1_aUdv" hidden="1">#REF!</definedName>
    <definedName name="FDP_194_1_aUrv" localSheetId="4" hidden="1">#REF!</definedName>
    <definedName name="FDP_194_1_aUrv" localSheetId="3" hidden="1">#REF!</definedName>
    <definedName name="FDP_194_1_aUrv" hidden="1">#REF!</definedName>
    <definedName name="FDP_195_1_aUdv" localSheetId="4" hidden="1">#REF!</definedName>
    <definedName name="FDP_195_1_aUdv" localSheetId="3" hidden="1">#REF!</definedName>
    <definedName name="FDP_195_1_aUdv" hidden="1">#REF!</definedName>
    <definedName name="FDP_195_1_aUrv" localSheetId="4" hidden="1">#REF!</definedName>
    <definedName name="FDP_195_1_aUrv" localSheetId="3" hidden="1">#REF!</definedName>
    <definedName name="FDP_195_1_aUrv" hidden="1">#REF!</definedName>
    <definedName name="FDP_196_1_aSrv" localSheetId="4" hidden="1">#REF!</definedName>
    <definedName name="FDP_196_1_aSrv" localSheetId="3" hidden="1">#REF!</definedName>
    <definedName name="FDP_196_1_aSrv" hidden="1">#REF!</definedName>
    <definedName name="FDP_196_1_aUdv" localSheetId="4" hidden="1">#REF!</definedName>
    <definedName name="FDP_196_1_aUdv" localSheetId="3" hidden="1">#REF!</definedName>
    <definedName name="FDP_196_1_aUdv" hidden="1">#REF!</definedName>
    <definedName name="FDP_196_1aUdv1" localSheetId="4" hidden="1">#REF!</definedName>
    <definedName name="FDP_196_1aUdv1" localSheetId="3" hidden="1">#REF!</definedName>
    <definedName name="FDP_196_1aUdv1" hidden="1">#REF!</definedName>
    <definedName name="FDP_197_1_aUdv" localSheetId="4" hidden="1">#REF!</definedName>
    <definedName name="FDP_197_1_aUdv" localSheetId="3" hidden="1">#REF!</definedName>
    <definedName name="FDP_197_1_aUdv" hidden="1">#REF!</definedName>
    <definedName name="FDP_197_1_aUrv" localSheetId="4" hidden="1">#REF!</definedName>
    <definedName name="FDP_197_1_aUrv" localSheetId="3" hidden="1">#REF!</definedName>
    <definedName name="FDP_197_1_aUrv" hidden="1">#REF!</definedName>
    <definedName name="FDP_198_1_aSrv" localSheetId="4" hidden="1">#REF!</definedName>
    <definedName name="FDP_198_1_aSrv" localSheetId="3" hidden="1">#REF!</definedName>
    <definedName name="FDP_198_1_aSrv" hidden="1">#REF!</definedName>
    <definedName name="FDP_198_1_aUdv" localSheetId="4" hidden="1">#REF!</definedName>
    <definedName name="FDP_198_1_aUdv" localSheetId="3" hidden="1">#REF!</definedName>
    <definedName name="FDP_198_1_aUdv" hidden="1">#REF!</definedName>
    <definedName name="FDP_199_1_aUdv" localSheetId="4" hidden="1">#REF!</definedName>
    <definedName name="FDP_199_1_aUdv" localSheetId="3" hidden="1">#REF!</definedName>
    <definedName name="FDP_199_1_aUdv" hidden="1">#REF!</definedName>
    <definedName name="FDP_199_1_aUrv" localSheetId="4" hidden="1">#REF!</definedName>
    <definedName name="FDP_199_1_aUrv" localSheetId="3" hidden="1">#REF!</definedName>
    <definedName name="FDP_199_1_aUrv" hidden="1">#REF!</definedName>
    <definedName name="FDP_2_1_aUrv" localSheetId="4" hidden="1">#REF!</definedName>
    <definedName name="FDP_2_1_aUrv" localSheetId="3" hidden="1">#REF!</definedName>
    <definedName name="FDP_2_1_aUrv" hidden="1">#REF!</definedName>
    <definedName name="FDP_20_1_aUrv" localSheetId="4" hidden="1">#REF!</definedName>
    <definedName name="FDP_20_1_aUrv" localSheetId="3" hidden="1">#REF!</definedName>
    <definedName name="FDP_20_1_aUrv" hidden="1">#REF!</definedName>
    <definedName name="FDP_200_1_aUrv" localSheetId="4" hidden="1">#REF!</definedName>
    <definedName name="FDP_200_1_aUrv" localSheetId="3" hidden="1">#REF!</definedName>
    <definedName name="FDP_200_1_aUrv" hidden="1">#REF!</definedName>
    <definedName name="FDP_201_1_aUrv" localSheetId="4" hidden="1">#REF!</definedName>
    <definedName name="FDP_201_1_aUrv" localSheetId="3" hidden="1">#REF!</definedName>
    <definedName name="FDP_201_1_aUrv" hidden="1">#REF!</definedName>
    <definedName name="FDP_202_1_aUrv" localSheetId="4" hidden="1">#REF!</definedName>
    <definedName name="FDP_202_1_aUrv" localSheetId="3" hidden="1">#REF!</definedName>
    <definedName name="FDP_202_1_aUrv" hidden="1">#REF!</definedName>
    <definedName name="FDP_203_1_aSrv" localSheetId="4" hidden="1">#REF!</definedName>
    <definedName name="FDP_203_1_aSrv" localSheetId="3" hidden="1">#REF!</definedName>
    <definedName name="FDP_203_1_aSrv" hidden="1">#REF!</definedName>
    <definedName name="FDP_204_1_aUrv" localSheetId="4" hidden="1">#REF!</definedName>
    <definedName name="FDP_204_1_aUrv" localSheetId="3" hidden="1">#REF!</definedName>
    <definedName name="FDP_204_1_aUrv" hidden="1">#REF!</definedName>
    <definedName name="FDP_205_1_aUrv" localSheetId="4" hidden="1">#REF!</definedName>
    <definedName name="FDP_205_1_aUrv" localSheetId="3" hidden="1">#REF!</definedName>
    <definedName name="FDP_205_1_aUrv" hidden="1">#REF!</definedName>
    <definedName name="FDP_206_1_aUrv" localSheetId="4" hidden="1">#REF!</definedName>
    <definedName name="FDP_206_1_aUrv" localSheetId="3" hidden="1">#REF!</definedName>
    <definedName name="FDP_206_1_aUrv" hidden="1">#REF!</definedName>
    <definedName name="FDP_207_1_aUrv" localSheetId="4" hidden="1">#REF!</definedName>
    <definedName name="FDP_207_1_aUrv" localSheetId="3" hidden="1">#REF!</definedName>
    <definedName name="FDP_207_1_aUrv" hidden="1">#REF!</definedName>
    <definedName name="FDP_208_1_aSrv" localSheetId="4" hidden="1">#REF!</definedName>
    <definedName name="FDP_208_1_aSrv" localSheetId="3" hidden="1">#REF!</definedName>
    <definedName name="FDP_208_1_aSrv" hidden="1">#REF!</definedName>
    <definedName name="FDP_209_1_aUrv" localSheetId="4" hidden="1">#REF!</definedName>
    <definedName name="FDP_209_1_aUrv" localSheetId="3" hidden="1">#REF!</definedName>
    <definedName name="FDP_209_1_aUrv" hidden="1">#REF!</definedName>
    <definedName name="FDP_21_1_aUrv" localSheetId="4" hidden="1">#REF!</definedName>
    <definedName name="FDP_21_1_aUrv" localSheetId="3" hidden="1">#REF!</definedName>
    <definedName name="FDP_21_1_aUrv" hidden="1">#REF!</definedName>
    <definedName name="FDP_210_1_aUrv" localSheetId="4" hidden="1">#REF!</definedName>
    <definedName name="FDP_210_1_aUrv" localSheetId="3" hidden="1">#REF!</definedName>
    <definedName name="FDP_210_1_aUrv" hidden="1">#REF!</definedName>
    <definedName name="FDP_211_1_aUrv" localSheetId="4" hidden="1">#REF!</definedName>
    <definedName name="FDP_211_1_aUrv" localSheetId="3" hidden="1">#REF!</definedName>
    <definedName name="FDP_211_1_aUrv" hidden="1">#REF!</definedName>
    <definedName name="FDP_212_1_aUrv" localSheetId="4" hidden="1">#REF!</definedName>
    <definedName name="FDP_212_1_aUrv" localSheetId="3" hidden="1">#REF!</definedName>
    <definedName name="FDP_212_1_aUrv" hidden="1">#REF!</definedName>
    <definedName name="FDP_213_1_aSrv" localSheetId="4" hidden="1">#REF!</definedName>
    <definedName name="FDP_213_1_aSrv" localSheetId="3" hidden="1">#REF!</definedName>
    <definedName name="FDP_213_1_aSrv" hidden="1">#REF!</definedName>
    <definedName name="FDP_214_1_aUrv" localSheetId="4" hidden="1">#REF!</definedName>
    <definedName name="FDP_214_1_aUrv" localSheetId="3" hidden="1">#REF!</definedName>
    <definedName name="FDP_214_1_aUrv" hidden="1">#REF!</definedName>
    <definedName name="FDP_215_1_aUrv" localSheetId="4" hidden="1">#REF!</definedName>
    <definedName name="FDP_215_1_aUrv" localSheetId="3" hidden="1">#REF!</definedName>
    <definedName name="FDP_215_1_aUrv" hidden="1">#REF!</definedName>
    <definedName name="FDP_216_1_aUrv" localSheetId="4" hidden="1">#REF!</definedName>
    <definedName name="FDP_216_1_aUrv" localSheetId="3" hidden="1">#REF!</definedName>
    <definedName name="FDP_216_1_aUrv" hidden="1">#REF!</definedName>
    <definedName name="FDP_217_1_aUrv" localSheetId="4" hidden="1">#REF!</definedName>
    <definedName name="FDP_217_1_aUrv" localSheetId="3" hidden="1">#REF!</definedName>
    <definedName name="FDP_217_1_aUrv" hidden="1">#REF!</definedName>
    <definedName name="FDP_218_1_aSrv" localSheetId="4" hidden="1">#REF!</definedName>
    <definedName name="FDP_218_1_aSrv" localSheetId="3" hidden="1">#REF!</definedName>
    <definedName name="FDP_218_1_aSrv" hidden="1">#REF!</definedName>
    <definedName name="FDP_219_1_aSrv" localSheetId="4" hidden="1">#REF!</definedName>
    <definedName name="FDP_219_1_aSrv" localSheetId="3" hidden="1">#REF!</definedName>
    <definedName name="FDP_219_1_aSrv" hidden="1">#REF!</definedName>
    <definedName name="FDP_22_1_aDrv" localSheetId="4" hidden="1">#REF!</definedName>
    <definedName name="FDP_22_1_aDrv" localSheetId="3" hidden="1">#REF!</definedName>
    <definedName name="FDP_22_1_aDrv" hidden="1">#REF!</definedName>
    <definedName name="FDP_22_1_aUrv" localSheetId="4" hidden="1">#REF!</definedName>
    <definedName name="FDP_22_1_aUrv" localSheetId="3" hidden="1">#REF!</definedName>
    <definedName name="FDP_22_1_aUrv" hidden="1">#REF!</definedName>
    <definedName name="FDP_220_1_aSrv" localSheetId="4" hidden="1">#REF!</definedName>
    <definedName name="FDP_220_1_aSrv" localSheetId="3" hidden="1">#REF!</definedName>
    <definedName name="FDP_220_1_aSrv" hidden="1">#REF!</definedName>
    <definedName name="FDP_221_1_aSrv" localSheetId="4" hidden="1">#REF!</definedName>
    <definedName name="FDP_221_1_aSrv" localSheetId="3" hidden="1">#REF!</definedName>
    <definedName name="FDP_221_1_aSrv" hidden="1">#REF!</definedName>
    <definedName name="FDP_222_1_aSrv" localSheetId="4" hidden="1">#REF!</definedName>
    <definedName name="FDP_222_1_aSrv" localSheetId="3" hidden="1">#REF!</definedName>
    <definedName name="FDP_222_1_aSrv" hidden="1">#REF!</definedName>
    <definedName name="FDP_223_1_aSrv" localSheetId="4" hidden="1">#REF!</definedName>
    <definedName name="FDP_223_1_aSrv" localSheetId="3" hidden="1">#REF!</definedName>
    <definedName name="FDP_223_1_aSrv" hidden="1">#REF!</definedName>
    <definedName name="FDP_224_1_aUrv" localSheetId="4" hidden="1">#REF!</definedName>
    <definedName name="FDP_224_1_aUrv" localSheetId="3" hidden="1">#REF!</definedName>
    <definedName name="FDP_224_1_aUrv" hidden="1">#REF!</definedName>
    <definedName name="FDP_225_1_aUrv" localSheetId="4" hidden="1">#REF!</definedName>
    <definedName name="FDP_225_1_aUrv" localSheetId="3" hidden="1">#REF!</definedName>
    <definedName name="FDP_225_1_aUrv" hidden="1">#REF!</definedName>
    <definedName name="FDP_226_1_aUrv" localSheetId="4" hidden="1">#REF!</definedName>
    <definedName name="FDP_226_1_aUrv" localSheetId="3" hidden="1">#REF!</definedName>
    <definedName name="FDP_226_1_aUrv" hidden="1">#REF!</definedName>
    <definedName name="FDP_227_1_aUrv" localSheetId="4" hidden="1">#REF!</definedName>
    <definedName name="FDP_227_1_aUrv" localSheetId="3" hidden="1">#REF!</definedName>
    <definedName name="FDP_227_1_aUrv" hidden="1">#REF!</definedName>
    <definedName name="FDP_228_1_aSrv" localSheetId="4" hidden="1">#REF!</definedName>
    <definedName name="FDP_228_1_aSrv" localSheetId="3" hidden="1">#REF!</definedName>
    <definedName name="FDP_228_1_aSrv" hidden="1">#REF!</definedName>
    <definedName name="FDP_229_1_aSrv" localSheetId="4" hidden="1">#REF!</definedName>
    <definedName name="FDP_229_1_aSrv" localSheetId="3" hidden="1">#REF!</definedName>
    <definedName name="FDP_229_1_aSrv" hidden="1">#REF!</definedName>
    <definedName name="FDP_23_1_aDrv" localSheetId="4" hidden="1">#REF!</definedName>
    <definedName name="FDP_23_1_aDrv" localSheetId="3" hidden="1">#REF!</definedName>
    <definedName name="FDP_23_1_aDrv" hidden="1">#REF!</definedName>
    <definedName name="FDP_230_1_aSrv" localSheetId="4" hidden="1">#REF!</definedName>
    <definedName name="FDP_230_1_aSrv" localSheetId="3" hidden="1">#REF!</definedName>
    <definedName name="FDP_230_1_aSrv" hidden="1">#REF!</definedName>
    <definedName name="FDP_231_1_aSrv" localSheetId="4" hidden="1">#REF!</definedName>
    <definedName name="FDP_231_1_aSrv" localSheetId="3" hidden="1">#REF!</definedName>
    <definedName name="FDP_231_1_aSrv" hidden="1">#REF!</definedName>
    <definedName name="FDP_232_1_aSrv" localSheetId="4" hidden="1">#REF!</definedName>
    <definedName name="FDP_232_1_aSrv" localSheetId="3" hidden="1">#REF!</definedName>
    <definedName name="FDP_232_1_aSrv" hidden="1">#REF!</definedName>
    <definedName name="FDP_233_1_aSrv" localSheetId="4" hidden="1">#REF!</definedName>
    <definedName name="FDP_233_1_aSrv" localSheetId="3" hidden="1">#REF!</definedName>
    <definedName name="FDP_233_1_aSrv" hidden="1">#REF!</definedName>
    <definedName name="FDP_234_1_aUrv" localSheetId="4" hidden="1">#REF!</definedName>
    <definedName name="FDP_234_1_aUrv" localSheetId="3" hidden="1">#REF!</definedName>
    <definedName name="FDP_234_1_aUrv" hidden="1">#REF!</definedName>
    <definedName name="FDP_235_1_aUrv" localSheetId="4" hidden="1">#REF!</definedName>
    <definedName name="FDP_235_1_aUrv" localSheetId="3" hidden="1">#REF!</definedName>
    <definedName name="FDP_235_1_aUrv" hidden="1">#REF!</definedName>
    <definedName name="FDP_236_1_aUrv" localSheetId="4" hidden="1">#REF!</definedName>
    <definedName name="FDP_236_1_aUrv" localSheetId="3" hidden="1">#REF!</definedName>
    <definedName name="FDP_236_1_aUrv" hidden="1">#REF!</definedName>
    <definedName name="FDP_237_1_aUrv" localSheetId="4" hidden="1">#REF!</definedName>
    <definedName name="FDP_237_1_aUrv" localSheetId="3" hidden="1">#REF!</definedName>
    <definedName name="FDP_237_1_aUrv" hidden="1">#REF!</definedName>
    <definedName name="FDP_238_1_aSrv" localSheetId="4" hidden="1">#REF!</definedName>
    <definedName name="FDP_238_1_aSrv" localSheetId="3" hidden="1">#REF!</definedName>
    <definedName name="FDP_238_1_aSrv" hidden="1">#REF!</definedName>
    <definedName name="FDP_24_1_aDrv" localSheetId="4" hidden="1">#REF!</definedName>
    <definedName name="FDP_24_1_aDrv" localSheetId="3" hidden="1">#REF!</definedName>
    <definedName name="FDP_24_1_aDrv" hidden="1">#REF!</definedName>
    <definedName name="FDP_24_1_aUrv" localSheetId="4" hidden="1">#REF!</definedName>
    <definedName name="FDP_24_1_aUrv" localSheetId="3" hidden="1">#REF!</definedName>
    <definedName name="FDP_24_1_aUrv" hidden="1">#REF!</definedName>
    <definedName name="FDP_243_1_aSrv" localSheetId="4" hidden="1">#REF!</definedName>
    <definedName name="FDP_243_1_aSrv" localSheetId="3" hidden="1">#REF!</definedName>
    <definedName name="FDP_243_1_aSrv" hidden="1">#REF!</definedName>
    <definedName name="FDP_244_1_aSrv" localSheetId="4" hidden="1">#REF!</definedName>
    <definedName name="FDP_244_1_aSrv" localSheetId="3" hidden="1">#REF!</definedName>
    <definedName name="FDP_244_1_aSrv" hidden="1">#REF!</definedName>
    <definedName name="FDP_245_1_aSrv" localSheetId="4" hidden="1">#REF!</definedName>
    <definedName name="FDP_245_1_aSrv" localSheetId="3" hidden="1">#REF!</definedName>
    <definedName name="FDP_245_1_aSrv" hidden="1">#REF!</definedName>
    <definedName name="FDP_246_1_aSrv" localSheetId="4" hidden="1">#REF!</definedName>
    <definedName name="FDP_246_1_aSrv" localSheetId="3" hidden="1">#REF!</definedName>
    <definedName name="FDP_246_1_aSrv" hidden="1">#REF!</definedName>
    <definedName name="FDP_247_1_aSrv" localSheetId="4" hidden="1">#REF!</definedName>
    <definedName name="FDP_247_1_aSrv" localSheetId="3" hidden="1">#REF!</definedName>
    <definedName name="FDP_247_1_aSrv" hidden="1">#REF!</definedName>
    <definedName name="FDP_248_1_aSrv" localSheetId="4" hidden="1">#REF!</definedName>
    <definedName name="FDP_248_1_aSrv" localSheetId="3" hidden="1">#REF!</definedName>
    <definedName name="FDP_248_1_aSrv" hidden="1">#REF!</definedName>
    <definedName name="FDP_249_1_aSrv" localSheetId="4" hidden="1">#REF!</definedName>
    <definedName name="FDP_249_1_aSrv" localSheetId="3" hidden="1">#REF!</definedName>
    <definedName name="FDP_249_1_aSrv" hidden="1">#REF!</definedName>
    <definedName name="FDP_25_1_aDrv" localSheetId="4" hidden="1">#REF!</definedName>
    <definedName name="FDP_25_1_aDrv" localSheetId="3" hidden="1">#REF!</definedName>
    <definedName name="FDP_25_1_aDrv" hidden="1">#REF!</definedName>
    <definedName name="FDP_25_1_aUrv" localSheetId="4" hidden="1">#REF!</definedName>
    <definedName name="FDP_25_1_aUrv" localSheetId="3" hidden="1">#REF!</definedName>
    <definedName name="FDP_25_1_aUrv" hidden="1">#REF!</definedName>
    <definedName name="FDP_250_1_aSrv" localSheetId="4" hidden="1">#REF!</definedName>
    <definedName name="FDP_250_1_aSrv" localSheetId="3" hidden="1">#REF!</definedName>
    <definedName name="FDP_250_1_aSrv" hidden="1">#REF!</definedName>
    <definedName name="FDP_251_1_aSrv" localSheetId="4" hidden="1">#REF!</definedName>
    <definedName name="FDP_251_1_aSrv" localSheetId="3" hidden="1">#REF!</definedName>
    <definedName name="FDP_251_1_aSrv" hidden="1">#REF!</definedName>
    <definedName name="FDP_252_1_aSrv" localSheetId="4" hidden="1">#REF!</definedName>
    <definedName name="FDP_252_1_aSrv" localSheetId="3" hidden="1">#REF!</definedName>
    <definedName name="FDP_252_1_aSrv" hidden="1">#REF!</definedName>
    <definedName name="FDP_253_1_aSrv" localSheetId="4" hidden="1">#REF!</definedName>
    <definedName name="FDP_253_1_aSrv" localSheetId="3" hidden="1">#REF!</definedName>
    <definedName name="FDP_253_1_aSrv" hidden="1">#REF!</definedName>
    <definedName name="FDP_254_1_aSrv" localSheetId="4" hidden="1">#REF!</definedName>
    <definedName name="FDP_254_1_aSrv" localSheetId="3" hidden="1">#REF!</definedName>
    <definedName name="FDP_254_1_aSrv" hidden="1">#REF!</definedName>
    <definedName name="FDP_255_1_aSrv" localSheetId="4" hidden="1">#REF!</definedName>
    <definedName name="FDP_255_1_aSrv" localSheetId="3" hidden="1">#REF!</definedName>
    <definedName name="FDP_255_1_aSrv" hidden="1">#REF!</definedName>
    <definedName name="FDP_256_1_aSrv" localSheetId="4" hidden="1">#REF!</definedName>
    <definedName name="FDP_256_1_aSrv" localSheetId="3" hidden="1">#REF!</definedName>
    <definedName name="FDP_256_1_aSrv" hidden="1">#REF!</definedName>
    <definedName name="FDP_257_1_aSrv" localSheetId="4" hidden="1">#REF!</definedName>
    <definedName name="FDP_257_1_aSrv" localSheetId="3" hidden="1">#REF!</definedName>
    <definedName name="FDP_257_1_aSrv" hidden="1">#REF!</definedName>
    <definedName name="FDP_258_1_aSrv" localSheetId="4" hidden="1">#REF!</definedName>
    <definedName name="FDP_258_1_aSrv" localSheetId="3" hidden="1">#REF!</definedName>
    <definedName name="FDP_258_1_aSrv" hidden="1">#REF!</definedName>
    <definedName name="FDP_259_1_aSrv" localSheetId="4" hidden="1">#REF!</definedName>
    <definedName name="FDP_259_1_aSrv" localSheetId="3" hidden="1">#REF!</definedName>
    <definedName name="FDP_259_1_aSrv" hidden="1">#REF!</definedName>
    <definedName name="FDP_26_1_aDrv" localSheetId="4" hidden="1">#REF!</definedName>
    <definedName name="FDP_26_1_aDrv" localSheetId="3" hidden="1">#REF!</definedName>
    <definedName name="FDP_26_1_aDrv" hidden="1">#REF!</definedName>
    <definedName name="FDP_26_1_aUrv" localSheetId="4" hidden="1">#REF!</definedName>
    <definedName name="FDP_26_1_aUrv" localSheetId="3" hidden="1">#REF!</definedName>
    <definedName name="FDP_26_1_aUrv" hidden="1">#REF!</definedName>
    <definedName name="FDP_260_1_aSrv" localSheetId="4" hidden="1">#REF!</definedName>
    <definedName name="FDP_260_1_aSrv" localSheetId="3" hidden="1">#REF!</definedName>
    <definedName name="FDP_260_1_aSrv" hidden="1">#REF!</definedName>
    <definedName name="FDP_261_1_aSrv" localSheetId="4" hidden="1">#REF!</definedName>
    <definedName name="FDP_261_1_aSrv" localSheetId="3" hidden="1">#REF!</definedName>
    <definedName name="FDP_261_1_aSrv" hidden="1">#REF!</definedName>
    <definedName name="FDP_264_1_aUrv" localSheetId="4" hidden="1">#REF!</definedName>
    <definedName name="FDP_264_1_aUrv" localSheetId="3" hidden="1">#REF!</definedName>
    <definedName name="FDP_264_1_aUrv" hidden="1">#REF!</definedName>
    <definedName name="FDP_265_1_aUrv" localSheetId="4" hidden="1">#REF!</definedName>
    <definedName name="FDP_265_1_aUrv" localSheetId="3" hidden="1">#REF!</definedName>
    <definedName name="FDP_265_1_aUrv" hidden="1">#REF!</definedName>
    <definedName name="FDP_266_1_aUrv" localSheetId="4" hidden="1">#REF!</definedName>
    <definedName name="FDP_266_1_aUrv" localSheetId="3" hidden="1">#REF!</definedName>
    <definedName name="FDP_266_1_aUrv" hidden="1">#REF!</definedName>
    <definedName name="FDP_267_1_aUrv" localSheetId="4" hidden="1">#REF!</definedName>
    <definedName name="FDP_267_1_aUrv" localSheetId="3" hidden="1">#REF!</definedName>
    <definedName name="FDP_267_1_aUrv" hidden="1">#REF!</definedName>
    <definedName name="FDP_268_1_aUrv" localSheetId="4" hidden="1">#REF!</definedName>
    <definedName name="FDP_268_1_aUrv" localSheetId="3" hidden="1">#REF!</definedName>
    <definedName name="FDP_268_1_aUrv" hidden="1">#REF!</definedName>
    <definedName name="FDP_269_1_aUrv" localSheetId="4" hidden="1">#REF!</definedName>
    <definedName name="FDP_269_1_aUrv" localSheetId="3" hidden="1">#REF!</definedName>
    <definedName name="FDP_269_1_aUrv" hidden="1">#REF!</definedName>
    <definedName name="FDP_27_1_aDrv" localSheetId="4" hidden="1">#REF!</definedName>
    <definedName name="FDP_27_1_aDrv" localSheetId="3" hidden="1">#REF!</definedName>
    <definedName name="FDP_27_1_aDrv" hidden="1">#REF!</definedName>
    <definedName name="FDP_27_1_aUrv" localSheetId="4" hidden="1">#REF!</definedName>
    <definedName name="FDP_27_1_aUrv" localSheetId="3" hidden="1">#REF!</definedName>
    <definedName name="FDP_27_1_aUrv" hidden="1">#REF!</definedName>
    <definedName name="FDP_270_1_aUrv" localSheetId="4" hidden="1">#REF!</definedName>
    <definedName name="FDP_270_1_aUrv" localSheetId="3" hidden="1">#REF!</definedName>
    <definedName name="FDP_270_1_aUrv" hidden="1">#REF!</definedName>
    <definedName name="FDP_271_1_aUrv" localSheetId="4" hidden="1">#REF!</definedName>
    <definedName name="FDP_271_1_aUrv" localSheetId="3" hidden="1">#REF!</definedName>
    <definedName name="FDP_271_1_aUrv" hidden="1">#REF!</definedName>
    <definedName name="FDP_272_1_aUrv" localSheetId="4" hidden="1">#REF!</definedName>
    <definedName name="FDP_272_1_aUrv" localSheetId="3" hidden="1">#REF!</definedName>
    <definedName name="FDP_272_1_aUrv" hidden="1">#REF!</definedName>
    <definedName name="FDP_273_1_aUrv" localSheetId="4" hidden="1">#REF!</definedName>
    <definedName name="FDP_273_1_aUrv" localSheetId="3" hidden="1">#REF!</definedName>
    <definedName name="FDP_273_1_aUrv" hidden="1">#REF!</definedName>
    <definedName name="FDP_274_1_aUrv" localSheetId="4" hidden="1">#REF!</definedName>
    <definedName name="FDP_274_1_aUrv" localSheetId="3" hidden="1">#REF!</definedName>
    <definedName name="FDP_274_1_aUrv" hidden="1">#REF!</definedName>
    <definedName name="FDP_275_1_aUrv" localSheetId="4" hidden="1">#REF!</definedName>
    <definedName name="FDP_275_1_aUrv" localSheetId="3" hidden="1">#REF!</definedName>
    <definedName name="FDP_275_1_aUrv" hidden="1">#REF!</definedName>
    <definedName name="FDP_276_1_aUrv" localSheetId="4" hidden="1">#REF!</definedName>
    <definedName name="FDP_276_1_aUrv" localSheetId="3" hidden="1">#REF!</definedName>
    <definedName name="FDP_276_1_aUrv" hidden="1">#REF!</definedName>
    <definedName name="FDP_277_1_aUrv" localSheetId="4" hidden="1">#REF!</definedName>
    <definedName name="FDP_277_1_aUrv" localSheetId="3" hidden="1">#REF!</definedName>
    <definedName name="FDP_277_1_aUrv" hidden="1">#REF!</definedName>
    <definedName name="FDP_278_1_aUrv" localSheetId="4" hidden="1">#REF!</definedName>
    <definedName name="FDP_278_1_aUrv" localSheetId="3" hidden="1">#REF!</definedName>
    <definedName name="FDP_278_1_aUrv" hidden="1">#REF!</definedName>
    <definedName name="FDP_279_1_aSrv" localSheetId="4" hidden="1">#REF!</definedName>
    <definedName name="FDP_279_1_aSrv" localSheetId="3" hidden="1">#REF!</definedName>
    <definedName name="FDP_279_1_aSrv" hidden="1">#REF!</definedName>
    <definedName name="FDP_28_1_aDrv" localSheetId="4" hidden="1">#REF!</definedName>
    <definedName name="FDP_28_1_aDrv" localSheetId="3" hidden="1">#REF!</definedName>
    <definedName name="FDP_28_1_aDrv" hidden="1">#REF!</definedName>
    <definedName name="FDP_28_1_aUrv" localSheetId="4" hidden="1">#REF!</definedName>
    <definedName name="FDP_28_1_aUrv" localSheetId="3" hidden="1">#REF!</definedName>
    <definedName name="FDP_28_1_aUrv" hidden="1">#REF!</definedName>
    <definedName name="FDP_280_1_aSrv" localSheetId="4" hidden="1">#REF!</definedName>
    <definedName name="FDP_280_1_aSrv" localSheetId="3" hidden="1">#REF!</definedName>
    <definedName name="FDP_280_1_aSrv" hidden="1">#REF!</definedName>
    <definedName name="FDP_281_1_aSrv" localSheetId="4" hidden="1">#REF!</definedName>
    <definedName name="FDP_281_1_aSrv" localSheetId="3" hidden="1">#REF!</definedName>
    <definedName name="FDP_281_1_aSrv" hidden="1">#REF!</definedName>
    <definedName name="FDP_282_1_aSrv" localSheetId="4" hidden="1">#REF!</definedName>
    <definedName name="FDP_282_1_aSrv" localSheetId="3" hidden="1">#REF!</definedName>
    <definedName name="FDP_282_1_aSrv" hidden="1">#REF!</definedName>
    <definedName name="FDP_283_1_aSrv" localSheetId="4" hidden="1">#REF!</definedName>
    <definedName name="FDP_283_1_aSrv" localSheetId="3" hidden="1">#REF!</definedName>
    <definedName name="FDP_283_1_aSrv" hidden="1">#REF!</definedName>
    <definedName name="FDP_29_1_aDrv" localSheetId="4" hidden="1">#REF!</definedName>
    <definedName name="FDP_29_1_aDrv" localSheetId="3" hidden="1">#REF!</definedName>
    <definedName name="FDP_29_1_aDrv" hidden="1">#REF!</definedName>
    <definedName name="FDP_3_1_aUrv" localSheetId="4" hidden="1">#REF!</definedName>
    <definedName name="FDP_3_1_aUrv" localSheetId="3" hidden="1">#REF!</definedName>
    <definedName name="FDP_3_1_aUrv" hidden="1">#REF!</definedName>
    <definedName name="FDP_30_1_aDrv" localSheetId="4" hidden="1">#REF!</definedName>
    <definedName name="FDP_30_1_aDrv" localSheetId="3" hidden="1">#REF!</definedName>
    <definedName name="FDP_30_1_aDrv" hidden="1">#REF!</definedName>
    <definedName name="FDP_30_1_aUrv" localSheetId="4" hidden="1">#REF!</definedName>
    <definedName name="FDP_30_1_aUrv" localSheetId="3" hidden="1">#REF!</definedName>
    <definedName name="FDP_30_1_aUrv" hidden="1">#REF!</definedName>
    <definedName name="FDP_31_1_aDrv" localSheetId="4" hidden="1">#REF!</definedName>
    <definedName name="FDP_31_1_aDrv" localSheetId="3" hidden="1">#REF!</definedName>
    <definedName name="FDP_31_1_aDrv" hidden="1">#REF!</definedName>
    <definedName name="FDP_31_1_aUrv" localSheetId="4" hidden="1">#REF!</definedName>
    <definedName name="FDP_31_1_aUrv" localSheetId="3" hidden="1">#REF!</definedName>
    <definedName name="FDP_31_1_aUrv" hidden="1">#REF!</definedName>
    <definedName name="FDP_32_1_aDrv" localSheetId="4" hidden="1">#REF!</definedName>
    <definedName name="FDP_32_1_aDrv" localSheetId="3" hidden="1">#REF!</definedName>
    <definedName name="FDP_32_1_aDrv" hidden="1">#REF!</definedName>
    <definedName name="FDP_32_1_aUrv" localSheetId="4" hidden="1">#REF!</definedName>
    <definedName name="FDP_32_1_aUrv" localSheetId="3" hidden="1">#REF!</definedName>
    <definedName name="FDP_32_1_aUrv" hidden="1">#REF!</definedName>
    <definedName name="FDP_33_1_aDrv" localSheetId="4" hidden="1">#REF!</definedName>
    <definedName name="FDP_33_1_aDrv" localSheetId="3" hidden="1">#REF!</definedName>
    <definedName name="FDP_33_1_aDrv" hidden="1">#REF!</definedName>
    <definedName name="FDP_33_1_aUrv" localSheetId="4" hidden="1">#REF!</definedName>
    <definedName name="FDP_33_1_aUrv" localSheetId="3" hidden="1">#REF!</definedName>
    <definedName name="FDP_33_1_aUrv" hidden="1">#REF!</definedName>
    <definedName name="FDP_34_1_aUrv" localSheetId="4" hidden="1">#REF!</definedName>
    <definedName name="FDP_34_1_aUrv" localSheetId="3" hidden="1">#REF!</definedName>
    <definedName name="FDP_34_1_aUrv" hidden="1">#REF!</definedName>
    <definedName name="FDP_35_1_aSrv" localSheetId="4" hidden="1">#REF!</definedName>
    <definedName name="FDP_35_1_aSrv" localSheetId="3" hidden="1">#REF!</definedName>
    <definedName name="FDP_35_1_aSrv" hidden="1">#REF!</definedName>
    <definedName name="FDP_35_1_aUrv" localSheetId="4" hidden="1">#REF!</definedName>
    <definedName name="FDP_35_1_aUrv" localSheetId="3" hidden="1">#REF!</definedName>
    <definedName name="FDP_35_1_aUrv" hidden="1">#REF!</definedName>
    <definedName name="FDP_36_1_aUrv" localSheetId="4" hidden="1">#REF!</definedName>
    <definedName name="FDP_36_1_aUrv" localSheetId="3" hidden="1">#REF!</definedName>
    <definedName name="FDP_36_1_aUrv" hidden="1">#REF!</definedName>
    <definedName name="FDP_37_1_aUrv" localSheetId="4" hidden="1">#REF!</definedName>
    <definedName name="FDP_37_1_aUrv" localSheetId="3" hidden="1">#REF!</definedName>
    <definedName name="FDP_37_1_aUrv" hidden="1">#REF!</definedName>
    <definedName name="FDP_38_1_aUrv" localSheetId="4" hidden="1">#REF!</definedName>
    <definedName name="FDP_38_1_aUrv" localSheetId="3" hidden="1">#REF!</definedName>
    <definedName name="FDP_38_1_aUrv" hidden="1">#REF!</definedName>
    <definedName name="FDP_39_1_aUrv" localSheetId="4" hidden="1">#REF!</definedName>
    <definedName name="FDP_39_1_aUrv" localSheetId="3" hidden="1">#REF!</definedName>
    <definedName name="FDP_39_1_aUrv" hidden="1">#REF!</definedName>
    <definedName name="FDP_4_1_aUrv" localSheetId="4" hidden="1">#REF!</definedName>
    <definedName name="FDP_4_1_aUrv" localSheetId="3" hidden="1">#REF!</definedName>
    <definedName name="FDP_4_1_aUrv" hidden="1">#REF!</definedName>
    <definedName name="FDP_40_1_aUrv" localSheetId="4" hidden="1">#REF!</definedName>
    <definedName name="FDP_40_1_aUrv" localSheetId="3" hidden="1">#REF!</definedName>
    <definedName name="FDP_40_1_aUrv" hidden="1">#REF!</definedName>
    <definedName name="FDP_41_1_aSrv" localSheetId="4" hidden="1">#REF!</definedName>
    <definedName name="FDP_41_1_aSrv" localSheetId="3" hidden="1">#REF!</definedName>
    <definedName name="FDP_41_1_aSrv" hidden="1">#REF!</definedName>
    <definedName name="FDP_41_1_aUrv" localSheetId="4" hidden="1">#REF!</definedName>
    <definedName name="FDP_41_1_aUrv" localSheetId="3" hidden="1">#REF!</definedName>
    <definedName name="FDP_41_1_aUrv" hidden="1">#REF!</definedName>
    <definedName name="FDP_42_1_aSrv" localSheetId="4" hidden="1">#REF!</definedName>
    <definedName name="FDP_42_1_aSrv" localSheetId="3" hidden="1">#REF!</definedName>
    <definedName name="FDP_42_1_aSrv" hidden="1">#REF!</definedName>
    <definedName name="FDP_42_1_aUrv" localSheetId="4" hidden="1">#REF!</definedName>
    <definedName name="FDP_42_1_aUrv" localSheetId="3" hidden="1">#REF!</definedName>
    <definedName name="FDP_42_1_aUrv" hidden="1">#REF!</definedName>
    <definedName name="FDP_43_1_aUrv" localSheetId="4" hidden="1">#REF!</definedName>
    <definedName name="FDP_43_1_aUrv" localSheetId="3" hidden="1">#REF!</definedName>
    <definedName name="FDP_43_1_aUrv" hidden="1">#REF!</definedName>
    <definedName name="FDP_44_1_aUrv" localSheetId="4" hidden="1">#REF!</definedName>
    <definedName name="FDP_44_1_aUrv" localSheetId="3" hidden="1">#REF!</definedName>
    <definedName name="FDP_44_1_aUrv" hidden="1">#REF!</definedName>
    <definedName name="FDP_45_1_aUrv" localSheetId="4" hidden="1">#REF!</definedName>
    <definedName name="FDP_45_1_aUrv" localSheetId="3" hidden="1">#REF!</definedName>
    <definedName name="FDP_45_1_aUrv" hidden="1">#REF!</definedName>
    <definedName name="FDP_46_1_aUrv" localSheetId="4" hidden="1">#REF!</definedName>
    <definedName name="FDP_46_1_aUrv" localSheetId="3" hidden="1">#REF!</definedName>
    <definedName name="FDP_46_1_aUrv" hidden="1">#REF!</definedName>
    <definedName name="FDP_47_1_aUrv" localSheetId="4" hidden="1">#REF!</definedName>
    <definedName name="FDP_47_1_aUrv" localSheetId="3" hidden="1">#REF!</definedName>
    <definedName name="FDP_47_1_aUrv" hidden="1">#REF!</definedName>
    <definedName name="FDP_48_1_aSrv" localSheetId="4" hidden="1">#REF!</definedName>
    <definedName name="FDP_48_1_aSrv" localSheetId="3" hidden="1">#REF!</definedName>
    <definedName name="FDP_48_1_aSrv" hidden="1">#REF!</definedName>
    <definedName name="FDP_48_1_aUrv" localSheetId="4" hidden="1">#REF!</definedName>
    <definedName name="FDP_48_1_aUrv" localSheetId="3" hidden="1">#REF!</definedName>
    <definedName name="FDP_48_1_aUrv" hidden="1">#REF!</definedName>
    <definedName name="FDP_49_1_aUrv" localSheetId="4" hidden="1">#REF!</definedName>
    <definedName name="FDP_49_1_aUrv" localSheetId="3" hidden="1">#REF!</definedName>
    <definedName name="FDP_49_1_aUrv" hidden="1">#REF!</definedName>
    <definedName name="FDP_5_1_aUrv" localSheetId="4" hidden="1">#REF!</definedName>
    <definedName name="FDP_5_1_aUrv" localSheetId="3" hidden="1">#REF!</definedName>
    <definedName name="FDP_5_1_aUrv" hidden="1">#REF!</definedName>
    <definedName name="FDP_50_1_aUrv" localSheetId="4" hidden="1">#REF!</definedName>
    <definedName name="FDP_50_1_aUrv" localSheetId="3" hidden="1">#REF!</definedName>
    <definedName name="FDP_50_1_aUrv" hidden="1">#REF!</definedName>
    <definedName name="FDP_51_1_aUrv" localSheetId="4" hidden="1">#REF!</definedName>
    <definedName name="FDP_51_1_aUrv" localSheetId="3" hidden="1">#REF!</definedName>
    <definedName name="FDP_51_1_aUrv" hidden="1">#REF!</definedName>
    <definedName name="FDP_52_1_aUrv" localSheetId="4" hidden="1">#REF!</definedName>
    <definedName name="FDP_52_1_aUrv" localSheetId="3" hidden="1">#REF!</definedName>
    <definedName name="FDP_52_1_aUrv" hidden="1">#REF!</definedName>
    <definedName name="FDP_53_1_aUrv" localSheetId="4" hidden="1">#REF!</definedName>
    <definedName name="FDP_53_1_aUrv" localSheetId="3" hidden="1">#REF!</definedName>
    <definedName name="FDP_53_1_aUrv" hidden="1">#REF!</definedName>
    <definedName name="FDP_54_1_aDdv" localSheetId="4" hidden="1">#REF!</definedName>
    <definedName name="FDP_54_1_aDdv" localSheetId="3" hidden="1">#REF!</definedName>
    <definedName name="FDP_54_1_aDdv" hidden="1">#REF!</definedName>
    <definedName name="FDP_54_1_aUrv" localSheetId="4" hidden="1">#REF!</definedName>
    <definedName name="FDP_54_1_aUrv" localSheetId="3" hidden="1">#REF!</definedName>
    <definedName name="FDP_54_1_aUrv" hidden="1">#REF!</definedName>
    <definedName name="FDP_55_1_aUrv" localSheetId="4" hidden="1">#REF!</definedName>
    <definedName name="FDP_55_1_aUrv" localSheetId="3" hidden="1">#REF!</definedName>
    <definedName name="FDP_55_1_aUrv" hidden="1">#REF!</definedName>
    <definedName name="FDP_56_1_aUrv" localSheetId="4" hidden="1">#REF!</definedName>
    <definedName name="FDP_56_1_aUrv" localSheetId="3" hidden="1">#REF!</definedName>
    <definedName name="FDP_56_1_aUrv" hidden="1">#REF!</definedName>
    <definedName name="FDP_57_1_aUrv" localSheetId="4" hidden="1">#REF!</definedName>
    <definedName name="FDP_57_1_aUrv" localSheetId="3" hidden="1">#REF!</definedName>
    <definedName name="FDP_57_1_aUrv" hidden="1">#REF!</definedName>
    <definedName name="FDP_58_1_aUrv" localSheetId="4" hidden="1">#REF!</definedName>
    <definedName name="FDP_58_1_aUrv" localSheetId="3" hidden="1">#REF!</definedName>
    <definedName name="FDP_58_1_aUrv" hidden="1">#REF!</definedName>
    <definedName name="FDP_59_1_aUrv" localSheetId="4" hidden="1">#REF!</definedName>
    <definedName name="FDP_59_1_aUrv" localSheetId="3" hidden="1">#REF!</definedName>
    <definedName name="FDP_59_1_aUrv" hidden="1">#REF!</definedName>
    <definedName name="FDP_6_1_aUrv" localSheetId="4" hidden="1">#REF!</definedName>
    <definedName name="FDP_6_1_aUrv" localSheetId="3" hidden="1">#REF!</definedName>
    <definedName name="FDP_6_1_aUrv" hidden="1">#REF!</definedName>
    <definedName name="FDP_60_1_aUrv" localSheetId="4" hidden="1">#REF!</definedName>
    <definedName name="FDP_60_1_aUrv" localSheetId="3" hidden="1">#REF!</definedName>
    <definedName name="FDP_60_1_aUrv" hidden="1">#REF!</definedName>
    <definedName name="FDP_61_1_aSrv" localSheetId="4" hidden="1">#REF!</definedName>
    <definedName name="FDP_61_1_aSrv" localSheetId="3" hidden="1">#REF!</definedName>
    <definedName name="FDP_61_1_aSrv" hidden="1">#REF!</definedName>
    <definedName name="FDP_61_1_aUrv" localSheetId="4" hidden="1">#REF!</definedName>
    <definedName name="FDP_61_1_aUrv" localSheetId="3" hidden="1">#REF!</definedName>
    <definedName name="FDP_61_1_aUrv" hidden="1">#REF!</definedName>
    <definedName name="FDP_62_1_aSrv" localSheetId="4" hidden="1">#REF!</definedName>
    <definedName name="FDP_62_1_aSrv" localSheetId="3" hidden="1">#REF!</definedName>
    <definedName name="FDP_62_1_aSrv" hidden="1">#REF!</definedName>
    <definedName name="FDP_62_1_aUrv" localSheetId="4" hidden="1">#REF!</definedName>
    <definedName name="FDP_62_1_aUrv" localSheetId="3" hidden="1">#REF!</definedName>
    <definedName name="FDP_62_1_aUrv" hidden="1">#REF!</definedName>
    <definedName name="FDP_63_1_aUrv" localSheetId="4" hidden="1">#REF!</definedName>
    <definedName name="FDP_63_1_aUrv" localSheetId="3" hidden="1">#REF!</definedName>
    <definedName name="FDP_63_1_aUrv" hidden="1">#REF!</definedName>
    <definedName name="FDP_64_1_aSrv" localSheetId="4" hidden="1">#REF!</definedName>
    <definedName name="FDP_64_1_aSrv" localSheetId="3" hidden="1">#REF!</definedName>
    <definedName name="FDP_64_1_aSrv" hidden="1">#REF!</definedName>
    <definedName name="FDP_64_1_aUrv" localSheetId="4" hidden="1">#REF!</definedName>
    <definedName name="FDP_64_1_aUrv" localSheetId="3" hidden="1">#REF!</definedName>
    <definedName name="FDP_64_1_aUrv" hidden="1">#REF!</definedName>
    <definedName name="FDP_65_1_aSrv" localSheetId="4" hidden="1">#REF!</definedName>
    <definedName name="FDP_65_1_aSrv" localSheetId="3" hidden="1">#REF!</definedName>
    <definedName name="FDP_65_1_aSrv" hidden="1">#REF!</definedName>
    <definedName name="FDP_65_1_aUrv" localSheetId="4" hidden="1">#REF!</definedName>
    <definedName name="FDP_65_1_aUrv" localSheetId="3" hidden="1">#REF!</definedName>
    <definedName name="FDP_65_1_aUrv" hidden="1">#REF!</definedName>
    <definedName name="FDP_66_1_aUrv" localSheetId="4" hidden="1">#REF!</definedName>
    <definedName name="FDP_66_1_aUrv" localSheetId="3" hidden="1">#REF!</definedName>
    <definedName name="FDP_66_1_aUrv" hidden="1">#REF!</definedName>
    <definedName name="FDP_67_1_aUrv" localSheetId="4" hidden="1">#REF!</definedName>
    <definedName name="FDP_67_1_aUrv" localSheetId="3" hidden="1">#REF!</definedName>
    <definedName name="FDP_67_1_aUrv" hidden="1">#REF!</definedName>
    <definedName name="FDP_67_1_rUrv" localSheetId="4" hidden="1">#REF!</definedName>
    <definedName name="FDP_67_1_rUrv" localSheetId="3" hidden="1">#REF!</definedName>
    <definedName name="FDP_67_1_rUrv" hidden="1">#REF!</definedName>
    <definedName name="FDP_68_1_aUrv" localSheetId="4" hidden="1">#REF!</definedName>
    <definedName name="FDP_68_1_aUrv" localSheetId="3" hidden="1">#REF!</definedName>
    <definedName name="FDP_68_1_aUrv" hidden="1">#REF!</definedName>
    <definedName name="FDP_69_1_aUrv" localSheetId="4" hidden="1">#REF!</definedName>
    <definedName name="FDP_69_1_aUrv" localSheetId="3" hidden="1">#REF!</definedName>
    <definedName name="FDP_69_1_aUrv" hidden="1">#REF!</definedName>
    <definedName name="FDP_7_1_aUrv" localSheetId="4" hidden="1">#REF!</definedName>
    <definedName name="FDP_7_1_aUrv" localSheetId="3" hidden="1">#REF!</definedName>
    <definedName name="FDP_7_1_aUrv" hidden="1">#REF!</definedName>
    <definedName name="FDP_70_1_aDrv" localSheetId="4" hidden="1">#REF!</definedName>
    <definedName name="FDP_70_1_aDrv" localSheetId="3" hidden="1">#REF!</definedName>
    <definedName name="FDP_70_1_aDrv" hidden="1">#REF!</definedName>
    <definedName name="FDP_71_1_aUrv" localSheetId="4" hidden="1">#REF!</definedName>
    <definedName name="FDP_71_1_aUrv" localSheetId="3" hidden="1">#REF!</definedName>
    <definedName name="FDP_71_1_aUrv" hidden="1">#REF!</definedName>
    <definedName name="FDP_72_1_aDrv" localSheetId="4" hidden="1">#REF!</definedName>
    <definedName name="FDP_72_1_aDrv" localSheetId="3" hidden="1">#REF!</definedName>
    <definedName name="FDP_72_1_aDrv" hidden="1">#REF!</definedName>
    <definedName name="FDP_73_1_aUrv" localSheetId="4" hidden="1">#REF!</definedName>
    <definedName name="FDP_73_1_aUrv" localSheetId="3" hidden="1">#REF!</definedName>
    <definedName name="FDP_73_1_aUrv" hidden="1">#REF!</definedName>
    <definedName name="FDP_74_1_aUrv" localSheetId="4" hidden="1">#REF!</definedName>
    <definedName name="FDP_74_1_aUrv" localSheetId="3" hidden="1">#REF!</definedName>
    <definedName name="FDP_74_1_aUrv" hidden="1">#REF!</definedName>
    <definedName name="FDP_75_1_aSrv" localSheetId="4" hidden="1">#REF!</definedName>
    <definedName name="FDP_75_1_aSrv" localSheetId="3" hidden="1">#REF!</definedName>
    <definedName name="FDP_75_1_aSrv" hidden="1">#REF!</definedName>
    <definedName name="FDP_76_1_aUrv" localSheetId="4" hidden="1">#REF!</definedName>
    <definedName name="FDP_76_1_aUrv" localSheetId="3" hidden="1">#REF!</definedName>
    <definedName name="FDP_76_1_aUrv" hidden="1">#REF!</definedName>
    <definedName name="FDP_77_1_aUrv" localSheetId="4" hidden="1">#REF!</definedName>
    <definedName name="FDP_77_1_aUrv" localSheetId="3" hidden="1">#REF!</definedName>
    <definedName name="FDP_77_1_aUrv" hidden="1">#REF!</definedName>
    <definedName name="FDP_78_1_aUrv" localSheetId="4" hidden="1">#REF!</definedName>
    <definedName name="FDP_78_1_aUrv" localSheetId="3" hidden="1">#REF!</definedName>
    <definedName name="FDP_78_1_aUrv" hidden="1">#REF!</definedName>
    <definedName name="FDP_79_1_aUrv" localSheetId="4" hidden="1">#REF!</definedName>
    <definedName name="FDP_79_1_aUrv" localSheetId="3" hidden="1">#REF!</definedName>
    <definedName name="FDP_79_1_aUrv" hidden="1">#REF!</definedName>
    <definedName name="FDP_8_1_aDrv" localSheetId="4" hidden="1">#REF!</definedName>
    <definedName name="FDP_8_1_aDrv" localSheetId="3" hidden="1">#REF!</definedName>
    <definedName name="FDP_8_1_aDrv" hidden="1">#REF!</definedName>
    <definedName name="FDP_8_1_aUrv" localSheetId="4" hidden="1">#REF!</definedName>
    <definedName name="FDP_8_1_aUrv" localSheetId="3" hidden="1">#REF!</definedName>
    <definedName name="FDP_8_1_aUrv" hidden="1">#REF!</definedName>
    <definedName name="FDP_80_1_aUrv" localSheetId="4" hidden="1">#REF!</definedName>
    <definedName name="FDP_80_1_aUrv" localSheetId="3" hidden="1">#REF!</definedName>
    <definedName name="FDP_80_1_aUrv" hidden="1">#REF!</definedName>
    <definedName name="FDP_81_1_aSrv" localSheetId="4" hidden="1">#REF!</definedName>
    <definedName name="FDP_81_1_aSrv" localSheetId="3" hidden="1">#REF!</definedName>
    <definedName name="FDP_81_1_aSrv" hidden="1">#REF!</definedName>
    <definedName name="FDP_82_1_aUrv" localSheetId="4" hidden="1">#REF!</definedName>
    <definedName name="FDP_82_1_aUrv" localSheetId="3" hidden="1">#REF!</definedName>
    <definedName name="FDP_82_1_aUrv" hidden="1">#REF!</definedName>
    <definedName name="FDP_83_1_aSrv" localSheetId="4" hidden="1">#REF!</definedName>
    <definedName name="FDP_83_1_aSrv" localSheetId="3" hidden="1">#REF!</definedName>
    <definedName name="FDP_83_1_aSrv" hidden="1">#REF!</definedName>
    <definedName name="FDP_84_1_aUrv" localSheetId="4" hidden="1">#REF!</definedName>
    <definedName name="FDP_84_1_aUrv" localSheetId="3" hidden="1">#REF!</definedName>
    <definedName name="FDP_84_1_aUrv" hidden="1">#REF!</definedName>
    <definedName name="FDP_85_1_aUrv" localSheetId="4" hidden="1">#REF!</definedName>
    <definedName name="FDP_85_1_aUrv" localSheetId="3" hidden="1">#REF!</definedName>
    <definedName name="FDP_85_1_aUrv" hidden="1">#REF!</definedName>
    <definedName name="FDP_86_1_aUrv" localSheetId="4" hidden="1">#REF!</definedName>
    <definedName name="FDP_86_1_aUrv" localSheetId="3" hidden="1">#REF!</definedName>
    <definedName name="FDP_86_1_aUrv" hidden="1">#REF!</definedName>
    <definedName name="FDP_87_1_aSrv" localSheetId="4" hidden="1">#REF!</definedName>
    <definedName name="FDP_87_1_aSrv" localSheetId="3" hidden="1">#REF!</definedName>
    <definedName name="FDP_87_1_aSrv" hidden="1">#REF!</definedName>
    <definedName name="FDP_88_1_aUrv" localSheetId="4" hidden="1">#REF!</definedName>
    <definedName name="FDP_88_1_aUrv" localSheetId="3" hidden="1">#REF!</definedName>
    <definedName name="FDP_88_1_aUrv" hidden="1">#REF!</definedName>
    <definedName name="FDP_89_1_aSrv" localSheetId="4" hidden="1">#REF!</definedName>
    <definedName name="FDP_89_1_aSrv" localSheetId="3" hidden="1">#REF!</definedName>
    <definedName name="FDP_89_1_aSrv" hidden="1">#REF!</definedName>
    <definedName name="FDP_9_1_aDrv" localSheetId="4" hidden="1">#REF!</definedName>
    <definedName name="FDP_9_1_aDrv" localSheetId="3" hidden="1">#REF!</definedName>
    <definedName name="FDP_9_1_aDrv" hidden="1">#REF!</definedName>
    <definedName name="FDP_9_1_aUrv" localSheetId="4" hidden="1">#REF!</definedName>
    <definedName name="FDP_9_1_aUrv" localSheetId="3" hidden="1">#REF!</definedName>
    <definedName name="FDP_9_1_aUrv" hidden="1">#REF!</definedName>
    <definedName name="FDP_90_1_aUrv" localSheetId="4" hidden="1">#REF!</definedName>
    <definedName name="FDP_90_1_aUrv" localSheetId="3" hidden="1">#REF!</definedName>
    <definedName name="FDP_90_1_aUrv" hidden="1">#REF!</definedName>
    <definedName name="FDP_91_1_aUrv" localSheetId="4" hidden="1">#REF!</definedName>
    <definedName name="FDP_91_1_aUrv" localSheetId="3" hidden="1">#REF!</definedName>
    <definedName name="FDP_91_1_aUrv" hidden="1">#REF!</definedName>
    <definedName name="FDP_92_1_aSrv" localSheetId="4" hidden="1">#REF!</definedName>
    <definedName name="FDP_92_1_aSrv" localSheetId="3" hidden="1">#REF!</definedName>
    <definedName name="FDP_92_1_aSrv" hidden="1">#REF!</definedName>
    <definedName name="FDP_93_1_aDrv" localSheetId="4" hidden="1">#REF!</definedName>
    <definedName name="FDP_93_1_aDrv" localSheetId="3" hidden="1">#REF!</definedName>
    <definedName name="FDP_93_1_aDrv" hidden="1">#REF!</definedName>
    <definedName name="FDP_94_1_aUrv" localSheetId="4" hidden="1">#REF!</definedName>
    <definedName name="FDP_94_1_aUrv" localSheetId="3" hidden="1">#REF!</definedName>
    <definedName name="FDP_94_1_aUrv" hidden="1">#REF!</definedName>
    <definedName name="FDP_95_1_aUrv" localSheetId="4" hidden="1">#REF!</definedName>
    <definedName name="FDP_95_1_aUrv" localSheetId="3" hidden="1">#REF!</definedName>
    <definedName name="FDP_95_1_aUrv" hidden="1">#REF!</definedName>
    <definedName name="FDP_96_1_aUrv" localSheetId="4" hidden="1">#REF!</definedName>
    <definedName name="FDP_96_1_aUrv" localSheetId="3" hidden="1">#REF!</definedName>
    <definedName name="FDP_96_1_aUrv" hidden="1">#REF!</definedName>
    <definedName name="FDP_97_1_aUrv" localSheetId="4" hidden="1">#REF!</definedName>
    <definedName name="FDP_97_1_aUrv" localSheetId="3" hidden="1">#REF!</definedName>
    <definedName name="FDP_97_1_aUrv" hidden="1">#REF!</definedName>
    <definedName name="FDP_98_1_aUrv" localSheetId="4" hidden="1">#REF!</definedName>
    <definedName name="FDP_98_1_aUrv" localSheetId="3" hidden="1">#REF!</definedName>
    <definedName name="FDP_98_1_aUrv" hidden="1">#REF!</definedName>
    <definedName name="FDP_99_1_aUrv" localSheetId="4" hidden="1">#REF!</definedName>
    <definedName name="FDP_99_1_aUrv" localSheetId="3" hidden="1">#REF!</definedName>
    <definedName name="FDP_99_1_aUrv" hidden="1">#REF!</definedName>
    <definedName name="fff" hidden="1">{"IS",#N/A,FALSE,"IS";"RPTIS",#N/A,FALSE,"RPTIS";"STATS",#N/A,FALSE,"STATS";"CELL",#N/A,FALSE,"CELL";"BS",#N/A,FALSE,"BS"}</definedName>
    <definedName name="field_headings" localSheetId="4">#REF!</definedName>
    <definedName name="field_headings" localSheetId="3">#REF!</definedName>
    <definedName name="field_headings">#REF!</definedName>
    <definedName name="FIGGE" localSheetId="4">#REF!</definedName>
    <definedName name="FIGGE" localSheetId="3">#REF!</definedName>
    <definedName name="FIGGE">#REF!</definedName>
    <definedName name="FirstCall" localSheetId="4">#REF!</definedName>
    <definedName name="FirstCall" localSheetId="3">#REF!</definedName>
    <definedName name="FirstCall">#REF!</definedName>
    <definedName name="FirstHalf_99_00">[9]Yields!$C$15:$L$49</definedName>
    <definedName name="FirstYear" localSheetId="4">#REF!</definedName>
    <definedName name="FirstYear" localSheetId="3">#REF!</definedName>
    <definedName name="FirstYear">#REF!</definedName>
    <definedName name="FIS_COMPENSATION_TABLE" localSheetId="4">#REF!</definedName>
    <definedName name="FIS_COMPENSATION_TABLE" localSheetId="3">#REF!</definedName>
    <definedName name="FIS_COMPENSATION_TABLE">#REF!</definedName>
    <definedName name="FIXASS" localSheetId="4">#REF!</definedName>
    <definedName name="FIXASS" localSheetId="3">#REF!</definedName>
    <definedName name="FIXASS">#REF!</definedName>
    <definedName name="Fixed_asset_turns" localSheetId="4">#REF!</definedName>
    <definedName name="Fixed_asset_turns" localSheetId="3">#REF!</definedName>
    <definedName name="Fixed_asset_turns">#REF!</definedName>
    <definedName name="FKI" localSheetId="4">[12]GraphUK!#REF!</definedName>
    <definedName name="FKI" localSheetId="3">[12]GraphUK!#REF!</definedName>
    <definedName name="FKI">[12]GraphUK!#REF!</definedName>
    <definedName name="footnote" localSheetId="4">#REF!</definedName>
    <definedName name="footnote" localSheetId="3">#REF!</definedName>
    <definedName name="footnote">#REF!</definedName>
    <definedName name="ForecastVersion" localSheetId="4">#REF!</definedName>
    <definedName name="ForecastVersion" localSheetId="3">#REF!</definedName>
    <definedName name="ForecastVersion">#REF!</definedName>
    <definedName name="Forex_differences" localSheetId="4">#REF!</definedName>
    <definedName name="Forex_differences" localSheetId="3">#REF!</definedName>
    <definedName name="Forex_differences">#REF!</definedName>
    <definedName name="FR_CLEAR_AREA1" localSheetId="4">#REF!,#REF!</definedName>
    <definedName name="FR_CLEAR_AREA1" localSheetId="3">#REF!,#REF!</definedName>
    <definedName name="FR_CLEAR_AREA1">#REF!,#REF!</definedName>
    <definedName name="FR_CODE_COPY_LINK">" "</definedName>
    <definedName name="FR_CODE_DOWNLOAD_START">" "</definedName>
    <definedName name="FR_CODE_STOCK_LINK">" "</definedName>
    <definedName name="FR_COM_ABBR">"DOW"</definedName>
    <definedName name="FR_COM_ABBR_LINK">" "</definedName>
    <definedName name="FR_COM_AGG">0</definedName>
    <definedName name="FR_COM_NAME_LINK">" "</definedName>
    <definedName name="FR_COU_ABBR">"usa"</definedName>
    <definedName name="FR_COU_ABBR_LINK" localSheetId="4">#REF!</definedName>
    <definedName name="FR_COU_ABBR_LINK" localSheetId="3">#REF!</definedName>
    <definedName name="FR_COU_ABBR_LINK">#REF!</definedName>
    <definedName name="FR_COU_NAME_LINK" localSheetId="4">#REF!</definedName>
    <definedName name="FR_COU_NAME_LINK" localSheetId="3">#REF!</definedName>
    <definedName name="FR_COU_NAME_LINK">#REF!</definedName>
    <definedName name="FR_DATABOX_DOWNLOAD">"Y"</definedName>
    <definedName name="FR_DISP_HIDDEN">FALSE</definedName>
    <definedName name="FR_END_DATE">"'"</definedName>
    <definedName name="FR_LINKS_OVERRUN">TRUE</definedName>
    <definedName name="FR_LOG_END_DATE">"'"</definedName>
    <definedName name="FR_LOG_START_DATE">"'"</definedName>
    <definedName name="FR_PROTECT">"TRUE"</definedName>
    <definedName name="FR_RATIO_ABBR">"VDF_RATIO_BUNDLE"</definedName>
    <definedName name="FR_RATIO_COM_ABBR">"ALBK.I"</definedName>
    <definedName name="FR_RATIO_COU_ABBR">"ire"</definedName>
    <definedName name="FR_RATIO_IGNORE_PROT_FLAG">FALSE</definedName>
    <definedName name="FR_RATIO_RECALC_FLAG">FALSE</definedName>
    <definedName name="FR_REPORT_TYPE">""</definedName>
    <definedName name="FR_RPT_AREA_LINK">" "</definedName>
    <definedName name="FR_RPT_FOOTER_LINK">" "</definedName>
    <definedName name="FR_RPT_HEADER_LINK">" "</definedName>
    <definedName name="FR_RPT_LINE_SPACING">1</definedName>
    <definedName name="FR_RPT_PAGE_BREAK">0</definedName>
    <definedName name="FR_SDS_KEY">1</definedName>
    <definedName name="FR_SHOW_LINK_MARKER">FALSE</definedName>
    <definedName name="FR_START_DATE">"'"</definedName>
    <definedName name="FR_SYBASE_SERVER">"PNYEQFRD01"</definedName>
    <definedName name="FR_TEMPLATE_KEY">"79968|1"</definedName>
    <definedName name="FR_USE_BILLIONS">FALSE</definedName>
    <definedName name="FR_USE_DIMFAC">TRUE</definedName>
    <definedName name="FR_USE_LOCAL_CCY">FALSE</definedName>
    <definedName name="FR_USE_PRICEFACTORING">FALSE</definedName>
    <definedName name="FR_USE_SCALE_FLAG">TRUE</definedName>
    <definedName name="FR_WORKBOOK">"K:\sectors\Interactive Entertainment\EBAY\Model\EBAYearn.xls"</definedName>
    <definedName name="fraJEDASCapE" localSheetId="4">#REF!</definedName>
    <definedName name="fraJEDASCapE" localSheetId="3">#REF!</definedName>
    <definedName name="fraJEDASCapE">#REF!</definedName>
    <definedName name="France" localSheetId="4">#REF!</definedName>
    <definedName name="France" localSheetId="3">#REF!</definedName>
    <definedName name="France">#REF!</definedName>
    <definedName name="France_w" localSheetId="4">#REF!</definedName>
    <definedName name="France_w" localSheetId="3">#REF!</definedName>
    <definedName name="France_w">#REF!</definedName>
    <definedName name="fraSTRIPESCapE" localSheetId="4">#REF!</definedName>
    <definedName name="fraSTRIPESCapE" localSheetId="3">#REF!</definedName>
    <definedName name="fraSTRIPESCapE">#REF!</definedName>
    <definedName name="fratios" localSheetId="4">#REF!</definedName>
    <definedName name="fratios" localSheetId="3">#REF!</definedName>
    <definedName name="fratios">#REF!</definedName>
    <definedName name="Free_Cash_Flow" localSheetId="4">#REF!</definedName>
    <definedName name="Free_Cash_Flow" localSheetId="3">#REF!</definedName>
    <definedName name="Free_Cash_Flow">#REF!</definedName>
    <definedName name="FREUD_CHECK_SIDE">TRUE</definedName>
    <definedName name="FREUD_EXCEL_AUTOFMT">TRUE</definedName>
    <definedName name="FREUD_EXCEL_COMABBR">"BA."</definedName>
    <definedName name="FREUD_EXCEL_COMPANY">"British Aerospace"</definedName>
    <definedName name="FREUD_EXCEL_COUNTRY_ABBR">"uk"</definedName>
    <definedName name="FREUD_EXCEL_DATE">" "</definedName>
    <definedName name="FREUD_EXCEL_DISPHIDDEN">FALSE</definedName>
    <definedName name="FREUD_EXCEL_ENDDATE">"'"</definedName>
    <definedName name="FREUD_EXCEL_LINKEND">195</definedName>
    <definedName name="FREUD_EXCEL_PATTERN">"[BAE.xls]FREUDSTD_PAT"</definedName>
    <definedName name="FREUD_EXCEL_SHEETID">" "</definedName>
    <definedName name="FREUD_EXCEL_SHEETTYPE">"FEF2"</definedName>
    <definedName name="FREUD_EXCEL_STARTDATE">"'"</definedName>
    <definedName name="FREUD_EXCEL_SWITCH1">1</definedName>
    <definedName name="FREUD_EXCEL_SWITCH2">1</definedName>
    <definedName name="FREUD_EXCEL_SWITCH3">2</definedName>
    <definedName name="FREUD_EXCEL_SWITCH4">TRUE</definedName>
    <definedName name="FREUD_EXCEL_SWITCH5">TRUE</definedName>
    <definedName name="FREUD_EXCEL_TEMPLATE">"[BAE.xls]FREUDSTD_TPL"</definedName>
    <definedName name="FREUD_EXCEL_VERSION">2</definedName>
    <definedName name="FREUD_FEF_VERSION">1</definedName>
    <definedName name="FREUD_REPORT_AREAF">" "</definedName>
    <definedName name="FREUD_REPORT_AREAH">" "</definedName>
    <definedName name="FREUD_REPORT_LINES">1</definedName>
    <definedName name="FREUD_REPORT_REPEATF">0</definedName>
    <definedName name="FREUD_REPORT_REPEATH">0</definedName>
    <definedName name="FREUD_SUMMARY_COMP_ABBR">"BA."</definedName>
    <definedName name="FREUDLINK">1</definedName>
    <definedName name="frmDeleteShareIdCapE" localSheetId="4">#REF!</definedName>
    <definedName name="frmDeleteShareIdCapE" localSheetId="3">#REF!</definedName>
    <definedName name="frmDeleteShareIdCapE">#REF!</definedName>
    <definedName name="frmDevelopersCapE" localSheetId="4">#REF!</definedName>
    <definedName name="frmDevelopersCapE" localSheetId="3">#REF!</definedName>
    <definedName name="frmDevelopersCapE">#REF!</definedName>
    <definedName name="frmSettingsCapE" localSheetId="4">#REF!</definedName>
    <definedName name="frmSettingsCapE" localSheetId="3">#REF!</definedName>
    <definedName name="frmSettingsCapE">#REF!</definedName>
    <definedName name="fs" localSheetId="4">#REF!</definedName>
    <definedName name="fs" localSheetId="3">#REF!</definedName>
    <definedName name="fs">#REF!</definedName>
    <definedName name="FTSE_All_Share" localSheetId="4">#REF!</definedName>
    <definedName name="FTSE_All_Share" localSheetId="3">#REF!</definedName>
    <definedName name="FTSE_All_Share">#REF!</definedName>
    <definedName name="Full_Year_Figures" localSheetId="4">#REF!</definedName>
    <definedName name="Full_Year_Figures" localSheetId="3">#REF!</definedName>
    <definedName name="Full_Year_Figures">#REF!</definedName>
    <definedName name="Fully_Diluted_Shares">[9]Yields!A$46</definedName>
    <definedName name="fx" localSheetId="4">#REF!</definedName>
    <definedName name="fx" localSheetId="3">#REF!</definedName>
    <definedName name="fx">#REF!</definedName>
    <definedName name="fxdm">[32]Master!$A$128:$IV$128</definedName>
    <definedName name="fy_00" localSheetId="4">#REF!</definedName>
    <definedName name="fy_00" localSheetId="3">#REF!</definedName>
    <definedName name="fy_00">#REF!</definedName>
    <definedName name="FY_79" localSheetId="4">#REF!</definedName>
    <definedName name="FY_79" localSheetId="3">#REF!</definedName>
    <definedName name="FY_79">#REF!</definedName>
    <definedName name="FY_80" localSheetId="4">#REF!</definedName>
    <definedName name="FY_80" localSheetId="3">#REF!</definedName>
    <definedName name="FY_80">#REF!</definedName>
    <definedName name="FY_81" localSheetId="4">#REF!</definedName>
    <definedName name="FY_81" localSheetId="3">#REF!</definedName>
    <definedName name="FY_81">#REF!</definedName>
    <definedName name="FY_82" localSheetId="4">#REF!</definedName>
    <definedName name="FY_82" localSheetId="3">#REF!</definedName>
    <definedName name="FY_82">#REF!</definedName>
    <definedName name="FY_83" localSheetId="4">#REF!</definedName>
    <definedName name="FY_83" localSheetId="3">#REF!</definedName>
    <definedName name="FY_83">#REF!</definedName>
    <definedName name="FY_84" localSheetId="4">#REF!</definedName>
    <definedName name="FY_84" localSheetId="3">#REF!</definedName>
    <definedName name="FY_84">#REF!</definedName>
    <definedName name="fy_98">[9]Yields!$AA$43</definedName>
    <definedName name="fy_99" localSheetId="4">#REF!</definedName>
    <definedName name="fy_99" localSheetId="3">#REF!</definedName>
    <definedName name="fy_99">#REF!</definedName>
    <definedName name="fy00_rev" localSheetId="4">#REF!</definedName>
    <definedName name="fy00_rev" localSheetId="3">#REF!</definedName>
    <definedName name="fy00_rev">#REF!</definedName>
    <definedName name="fy95_rev">[9]Yields!$X$18</definedName>
    <definedName name="fy96_rev">[9]Yields!$Y$18</definedName>
    <definedName name="fy96_shares" localSheetId="4">#REF!</definedName>
    <definedName name="fy96_shares" localSheetId="3">#REF!</definedName>
    <definedName name="fy96_shares">#REF!</definedName>
    <definedName name="fy97_ni" localSheetId="4">#REF!</definedName>
    <definedName name="fy97_ni" localSheetId="3">#REF!</definedName>
    <definedName name="fy97_ni">#REF!</definedName>
    <definedName name="fy97_rev">[9]Yields!$Z$18</definedName>
    <definedName name="fy97_shares" localSheetId="4">#REF!</definedName>
    <definedName name="fy97_shares" localSheetId="3">#REF!</definedName>
    <definedName name="fy97_shares">#REF!</definedName>
    <definedName name="fy98_ni" localSheetId="4">#REF!</definedName>
    <definedName name="fy98_ni" localSheetId="3">#REF!</definedName>
    <definedName name="fy98_ni">#REF!</definedName>
    <definedName name="fy98_shares" localSheetId="4">#REF!</definedName>
    <definedName name="fy98_shares" localSheetId="3">#REF!</definedName>
    <definedName name="fy98_shares">#REF!</definedName>
    <definedName name="fy99_ni" localSheetId="4">#REF!</definedName>
    <definedName name="fy99_ni" localSheetId="3">#REF!</definedName>
    <definedName name="fy99_ni">#REF!</definedName>
    <definedName name="fy99_rev" localSheetId="4">#REF!</definedName>
    <definedName name="fy99_rev" localSheetId="3">#REF!</definedName>
    <definedName name="fy99_rev">#REF!</definedName>
    <definedName name="fy99_shares" localSheetId="4">#REF!</definedName>
    <definedName name="fy99_shares" localSheetId="3">#REF!</definedName>
    <definedName name="fy99_shares">#REF!</definedName>
    <definedName name="g">[9]Yields!$C$12:$Z$78</definedName>
    <definedName name="g_2" localSheetId="4">#REF!</definedName>
    <definedName name="g_2" localSheetId="3">#REF!</definedName>
    <definedName name="g_2">#REF!</definedName>
    <definedName name="GBL_Capital_Expenditure">[11]CUS!$B$170:$W$170</definedName>
    <definedName name="GBL_Depreciation_Amortisation">[11]CUS!$B$150:$W$150</definedName>
    <definedName name="GBL_Increase_Net_Debt">[11]CUS!$B$174:$W$174</definedName>
    <definedName name="GBL_Net_Acquisitions_Disposals">[11]CUS!$B$171:$W$171</definedName>
    <definedName name="GBL_Operational_Cash_Flow">[11]CUS!$B$166:$W$166</definedName>
    <definedName name="GBL_Other_Operating">[11]CUS!$B$165:$W$165</definedName>
    <definedName name="GBL_Working_Capital_Increase">[11]CUS!$B$164:$W$164</definedName>
    <definedName name="GBP_per_EUR" localSheetId="4">#REF!</definedName>
    <definedName name="GBP_per_EUR" localSheetId="3">#REF!</definedName>
    <definedName name="GBP_per_EUR">#REF!</definedName>
    <definedName name="GBP_per_USD" localSheetId="4">#REF!</definedName>
    <definedName name="GBP_per_USD" localSheetId="3">#REF!</definedName>
    <definedName name="GBP_per_USD">#REF!</definedName>
    <definedName name="GD" localSheetId="4">#REF!</definedName>
    <definedName name="GD" localSheetId="3">#REF!</definedName>
    <definedName name="GD">#REF!</definedName>
    <definedName name="GDRM_Ctry_1" localSheetId="4">#REF!</definedName>
    <definedName name="GDRM_Ctry_1" localSheetId="3">#REF!</definedName>
    <definedName name="GDRM_Ctry_1">#REF!</definedName>
    <definedName name="GDRM_Ctry_10" localSheetId="4">#REF!</definedName>
    <definedName name="GDRM_Ctry_10" localSheetId="3">#REF!</definedName>
    <definedName name="GDRM_Ctry_10">#REF!</definedName>
    <definedName name="GDRM_Ctry_11" localSheetId="4">#REF!</definedName>
    <definedName name="GDRM_Ctry_11" localSheetId="3">#REF!</definedName>
    <definedName name="GDRM_Ctry_11">#REF!</definedName>
    <definedName name="GDRM_Ctry_12" localSheetId="4">#REF!</definedName>
    <definedName name="GDRM_Ctry_12" localSheetId="3">#REF!</definedName>
    <definedName name="GDRM_Ctry_12">#REF!</definedName>
    <definedName name="GDRM_Ctry_13" localSheetId="4">#REF!</definedName>
    <definedName name="GDRM_Ctry_13" localSheetId="3">#REF!</definedName>
    <definedName name="GDRM_Ctry_13">#REF!</definedName>
    <definedName name="GDRM_Ctry_14" localSheetId="4">#REF!</definedName>
    <definedName name="GDRM_Ctry_14" localSheetId="3">#REF!</definedName>
    <definedName name="GDRM_Ctry_14">#REF!</definedName>
    <definedName name="GDRM_Ctry_15" localSheetId="4">#REF!</definedName>
    <definedName name="GDRM_Ctry_15" localSheetId="3">#REF!</definedName>
    <definedName name="GDRM_Ctry_15">#REF!</definedName>
    <definedName name="GDRM_Ctry_16" localSheetId="4">#REF!</definedName>
    <definedName name="GDRM_Ctry_16" localSheetId="3">#REF!</definedName>
    <definedName name="GDRM_Ctry_16">#REF!</definedName>
    <definedName name="GDRM_Ctry_17" localSheetId="4">#REF!</definedName>
    <definedName name="GDRM_Ctry_17" localSheetId="3">#REF!</definedName>
    <definedName name="GDRM_Ctry_17">#REF!</definedName>
    <definedName name="GDRM_Ctry_2" localSheetId="4">#REF!</definedName>
    <definedName name="GDRM_Ctry_2" localSheetId="3">#REF!</definedName>
    <definedName name="GDRM_Ctry_2">#REF!</definedName>
    <definedName name="GDRM_Ctry_3" localSheetId="4">#REF!</definedName>
    <definedName name="GDRM_Ctry_3" localSheetId="3">#REF!</definedName>
    <definedName name="GDRM_Ctry_3">#REF!</definedName>
    <definedName name="GDRM_Ctry_4" localSheetId="4">#REF!</definedName>
    <definedName name="GDRM_Ctry_4" localSheetId="3">#REF!</definedName>
    <definedName name="GDRM_Ctry_4">#REF!</definedName>
    <definedName name="GDRM_Ctry_5" localSheetId="4">#REF!</definedName>
    <definedName name="GDRM_Ctry_5" localSheetId="3">#REF!</definedName>
    <definedName name="GDRM_Ctry_5">#REF!</definedName>
    <definedName name="GDRM_Ctry_6" localSheetId="4">#REF!</definedName>
    <definedName name="GDRM_Ctry_6" localSheetId="3">#REF!</definedName>
    <definedName name="GDRM_Ctry_6">#REF!</definedName>
    <definedName name="GDRM_Ctry_7" localSheetId="4">#REF!</definedName>
    <definedName name="GDRM_Ctry_7" localSheetId="3">#REF!</definedName>
    <definedName name="GDRM_Ctry_7">#REF!</definedName>
    <definedName name="GDRM_Ctry_8" localSheetId="4">#REF!</definedName>
    <definedName name="GDRM_Ctry_8" localSheetId="3">#REF!</definedName>
    <definedName name="GDRM_Ctry_8">#REF!</definedName>
    <definedName name="GDRM_Ctry_9" localSheetId="4">#REF!</definedName>
    <definedName name="GDRM_Ctry_9" localSheetId="3">#REF!</definedName>
    <definedName name="GDRM_Ctry_9">#REF!</definedName>
    <definedName name="GDRV_Ctry_1" localSheetId="4">#REF!</definedName>
    <definedName name="GDRV_Ctry_1" localSheetId="3">#REF!</definedName>
    <definedName name="GDRV_Ctry_1">#REF!</definedName>
    <definedName name="GDRV_Ctry_10" localSheetId="4">#REF!</definedName>
    <definedName name="GDRV_Ctry_10" localSheetId="3">#REF!</definedName>
    <definedName name="GDRV_Ctry_10">#REF!</definedName>
    <definedName name="GDRV_Ctry_11" localSheetId="4">#REF!</definedName>
    <definedName name="GDRV_Ctry_11" localSheetId="3">#REF!</definedName>
    <definedName name="GDRV_Ctry_11">#REF!</definedName>
    <definedName name="GDRV_Ctry_12" localSheetId="4">#REF!</definedName>
    <definedName name="GDRV_Ctry_12" localSheetId="3">#REF!</definedName>
    <definedName name="GDRV_Ctry_12">#REF!</definedName>
    <definedName name="GDRV_Ctry_13" localSheetId="4">#REF!</definedName>
    <definedName name="GDRV_Ctry_13" localSheetId="3">#REF!</definedName>
    <definedName name="GDRV_Ctry_13">#REF!</definedName>
    <definedName name="GDRV_Ctry_14" localSheetId="4">#REF!</definedName>
    <definedName name="GDRV_Ctry_14" localSheetId="3">#REF!</definedName>
    <definedName name="GDRV_Ctry_14">#REF!</definedName>
    <definedName name="GDRV_Ctry_15" localSheetId="4">#REF!</definedName>
    <definedName name="GDRV_Ctry_15" localSheetId="3">#REF!</definedName>
    <definedName name="GDRV_Ctry_15">#REF!</definedName>
    <definedName name="GDRV_Ctry_16" localSheetId="4">#REF!</definedName>
    <definedName name="GDRV_Ctry_16" localSheetId="3">#REF!</definedName>
    <definedName name="GDRV_Ctry_16">#REF!</definedName>
    <definedName name="GDRV_Ctry_17" localSheetId="4">#REF!</definedName>
    <definedName name="GDRV_Ctry_17" localSheetId="3">#REF!</definedName>
    <definedName name="GDRV_Ctry_17">#REF!</definedName>
    <definedName name="GDRV_Ctry_2" localSheetId="4">#REF!</definedName>
    <definedName name="GDRV_Ctry_2" localSheetId="3">#REF!</definedName>
    <definedName name="GDRV_Ctry_2">#REF!</definedName>
    <definedName name="GDRV_Ctry_3" localSheetId="4">#REF!</definedName>
    <definedName name="GDRV_Ctry_3" localSheetId="3">#REF!</definedName>
    <definedName name="GDRV_Ctry_3">#REF!</definedName>
    <definedName name="GDRV_Ctry_4" localSheetId="4">#REF!</definedName>
    <definedName name="GDRV_Ctry_4" localSheetId="3">#REF!</definedName>
    <definedName name="GDRV_Ctry_4">#REF!</definedName>
    <definedName name="GDRV_Ctry_5" localSheetId="4">#REF!</definedName>
    <definedName name="GDRV_Ctry_5" localSheetId="3">#REF!</definedName>
    <definedName name="GDRV_Ctry_5">#REF!</definedName>
    <definedName name="GDRV_Ctry_6" localSheetId="4">#REF!</definedName>
    <definedName name="GDRV_Ctry_6" localSheetId="3">#REF!</definedName>
    <definedName name="GDRV_Ctry_6">#REF!</definedName>
    <definedName name="GDRV_Ctry_7" localSheetId="4">#REF!</definedName>
    <definedName name="GDRV_Ctry_7" localSheetId="3">#REF!</definedName>
    <definedName name="GDRV_Ctry_7">#REF!</definedName>
    <definedName name="GDRV_Ctry_8" localSheetId="4">#REF!</definedName>
    <definedName name="GDRV_Ctry_8" localSheetId="3">#REF!</definedName>
    <definedName name="GDRV_Ctry_8">#REF!</definedName>
    <definedName name="GDRV_Ctry_9" localSheetId="4">#REF!</definedName>
    <definedName name="GDRV_Ctry_9" localSheetId="3">#REF!</definedName>
    <definedName name="GDRV_Ctry_9">#REF!</definedName>
    <definedName name="gearing_00" localSheetId="4">#REF!</definedName>
    <definedName name="gearing_00" localSheetId="3">#REF!</definedName>
    <definedName name="gearing_00">#REF!</definedName>
    <definedName name="gearing_01" localSheetId="4">#REF!</definedName>
    <definedName name="gearing_01" localSheetId="3">#REF!</definedName>
    <definedName name="gearing_01">#REF!</definedName>
    <definedName name="gearing_02" localSheetId="4">#REF!</definedName>
    <definedName name="gearing_02" localSheetId="3">#REF!</definedName>
    <definedName name="gearing_02">#REF!</definedName>
    <definedName name="gearing_99" localSheetId="4">#REF!</definedName>
    <definedName name="gearing_99" localSheetId="3">#REF!</definedName>
    <definedName name="gearing_99">#REF!</definedName>
    <definedName name="General_and_Admin_Rate" localSheetId="4">[13]Model!#REF!</definedName>
    <definedName name="General_and_Admin_Rate" localSheetId="3">[13]Model!#REF!</definedName>
    <definedName name="General_and_Admin_Rate">[13]Model!#REF!</definedName>
    <definedName name="Geog">[33]Geog!$D$1:'[33]Geog'!$X$25</definedName>
    <definedName name="Germany" localSheetId="4">#REF!</definedName>
    <definedName name="Germany" localSheetId="3">#REF!</definedName>
    <definedName name="Germany">#REF!</definedName>
    <definedName name="Germany_Sales" localSheetId="4">#REF!</definedName>
    <definedName name="Germany_Sales" localSheetId="3">#REF!</definedName>
    <definedName name="Germany_Sales">#REF!</definedName>
    <definedName name="Germany_w" localSheetId="4">#REF!</definedName>
    <definedName name="Germany_w" localSheetId="3">#REF!</definedName>
    <definedName name="Germany_w">#REF!</definedName>
    <definedName name="GKN" localSheetId="4">[12]GraphUK!#REF!</definedName>
    <definedName name="GKN" localSheetId="3">[12]GraphUK!#REF!</definedName>
    <definedName name="GKN">[12]GraphUK!#REF!</definedName>
    <definedName name="Global_Sector" localSheetId="4">#REF!</definedName>
    <definedName name="Global_Sector" localSheetId="3">#REF!</definedName>
    <definedName name="Global_Sector">#REF!</definedName>
    <definedName name="Glynwed" localSheetId="4">[12]GraphUK!#REF!</definedName>
    <definedName name="Glynwed" localSheetId="3">[12]GraphUK!#REF!</definedName>
    <definedName name="Glynwed">[12]GraphUK!#REF!</definedName>
    <definedName name="Goodwill" localSheetId="4">#REF!</definedName>
    <definedName name="Goodwill" localSheetId="3">#REF!</definedName>
    <definedName name="Goodwill">#REF!</definedName>
    <definedName name="Goodwill_Amortization">25</definedName>
    <definedName name="GOOGEPS1" localSheetId="4">#REF!</definedName>
    <definedName name="GOOGEPS1" localSheetId="3">#REF!</definedName>
    <definedName name="GOOGEPS1">#REF!</definedName>
    <definedName name="GOOGEPS2" localSheetId="4">#REF!</definedName>
    <definedName name="GOOGEPS2" localSheetId="3">#REF!</definedName>
    <definedName name="GOOGEPS2">#REF!</definedName>
    <definedName name="GOOGRating" localSheetId="4">#REF!</definedName>
    <definedName name="GOOGRating" localSheetId="3">#REF!</definedName>
    <definedName name="GOOGRating">#REF!</definedName>
    <definedName name="GOOGTargetPrice" localSheetId="4">#REF!</definedName>
    <definedName name="GOOGTargetPrice" localSheetId="3">#REF!</definedName>
    <definedName name="GOOGTargetPrice">#REF!</definedName>
    <definedName name="Gross_income" localSheetId="4">#REF!</definedName>
    <definedName name="Gross_income" localSheetId="3">#REF!</definedName>
    <definedName name="Gross_income">#REF!</definedName>
    <definedName name="Gross_income_fore" localSheetId="4">#REF!</definedName>
    <definedName name="Gross_income_fore" localSheetId="3">#REF!</definedName>
    <definedName name="Gross_income_fore">#REF!</definedName>
    <definedName name="Gross_Margin" localSheetId="4">[13]Model!#REF!</definedName>
    <definedName name="Gross_Margin" localSheetId="3">[13]Model!#REF!</definedName>
    <definedName name="Gross_Margin">[13]Model!#REF!</definedName>
    <definedName name="Gross_Profit" localSheetId="4">[13]Model!#REF!</definedName>
    <definedName name="Gross_Profit" localSheetId="3">[13]Model!#REF!</definedName>
    <definedName name="Gross_Profit">[13]Model!#REF!</definedName>
    <definedName name="GROSSM00" localSheetId="4">#REF!</definedName>
    <definedName name="GROSSM00" localSheetId="3">#REF!</definedName>
    <definedName name="GROSSM00">#REF!</definedName>
    <definedName name="GROSSM01">'[8]A-DHR'!$O$33</definedName>
    <definedName name="GROSSM02">'[8]A-DHR'!$P$33</definedName>
    <definedName name="GROSSM03">'[8]A-DHR'!$Q$33</definedName>
    <definedName name="GROSSM97" localSheetId="4">#REF!</definedName>
    <definedName name="GROSSM97" localSheetId="3">#REF!</definedName>
    <definedName name="GROSSM97">#REF!</definedName>
    <definedName name="GROSSM98" localSheetId="4">#REF!</definedName>
    <definedName name="GROSSM98" localSheetId="3">#REF!</definedName>
    <definedName name="GROSSM98">#REF!</definedName>
    <definedName name="GROSSM99" localSheetId="4">#REF!</definedName>
    <definedName name="GROSSM99" localSheetId="3">#REF!</definedName>
    <definedName name="GROSSM99">#REF!</definedName>
    <definedName name="Growth_Rate" localSheetId="4">[14]Model!#REF!</definedName>
    <definedName name="Growth_Rate" localSheetId="3">[14]Model!#REF!</definedName>
    <definedName name="Growth_Rate">[14]Model!#REF!</definedName>
    <definedName name="Gupta" localSheetId="4">[14]Model!#REF!</definedName>
    <definedName name="Gupta" localSheetId="3">[14]Model!#REF!</definedName>
    <definedName name="Gupta">[14]Model!#REF!</definedName>
    <definedName name="Halma" localSheetId="4">[12]GraphUK!#REF!</definedName>
    <definedName name="Halma" localSheetId="3">[12]GraphUK!#REF!</definedName>
    <definedName name="Halma">[12]GraphUK!#REF!</definedName>
    <definedName name="HArd" localSheetId="4">#REF!</definedName>
    <definedName name="HArd" localSheetId="3">#REF!</definedName>
    <definedName name="HArd">#REF!</definedName>
    <definedName name="HCH">"SMIN"</definedName>
    <definedName name="HEAD" localSheetId="4">#REF!</definedName>
    <definedName name="HEAD" localSheetId="3">#REF!</definedName>
    <definedName name="HEAD">#REF!</definedName>
    <definedName name="head1" localSheetId="4">#REF!</definedName>
    <definedName name="head1" localSheetId="3">#REF!</definedName>
    <definedName name="head1">#REF!</definedName>
    <definedName name="Headcount" localSheetId="4">#REF!</definedName>
    <definedName name="Headcount" localSheetId="3">#REF!</definedName>
    <definedName name="Headcount">#REF!</definedName>
    <definedName name="HeadlineCell" localSheetId="4">#REF!</definedName>
    <definedName name="HeadlineCell" localSheetId="3">#REF!</definedName>
    <definedName name="HeadlineCell">#REF!</definedName>
    <definedName name="Hide" localSheetId="4">[9]Yields!#REF!,[9]Yields!#REF!,[9]Yields!#REF!</definedName>
    <definedName name="Hide" localSheetId="3">[9]Yields!#REF!,[9]Yields!#REF!,[9]Yields!#REF!</definedName>
    <definedName name="Hide">[9]Yields!#REF!,[9]Yields!#REF!,[9]Yields!#REF!</definedName>
    <definedName name="hidebs" localSheetId="4">#REF!</definedName>
    <definedName name="hidebs" localSheetId="3">#REF!</definedName>
    <definedName name="hidebs">#REF!</definedName>
    <definedName name="HighightDebt" localSheetId="4">#REF!</definedName>
    <definedName name="HighightDebt" localSheetId="3">#REF!</definedName>
    <definedName name="HighightDebt">#REF!</definedName>
    <definedName name="HIghlightCFlow" localSheetId="4">#REF!</definedName>
    <definedName name="HIghlightCFlow" localSheetId="3">#REF!</definedName>
    <definedName name="HIghlightCFlow">#REF!</definedName>
    <definedName name="HighlightEmploy" localSheetId="4">#REF!</definedName>
    <definedName name="HighlightEmploy" localSheetId="3">#REF!</definedName>
    <definedName name="HighlightEmploy">#REF!</definedName>
    <definedName name="HighlightEV" localSheetId="4">#REF!</definedName>
    <definedName name="HighlightEV" localSheetId="3">#REF!</definedName>
    <definedName name="HighlightEV">#REF!</definedName>
    <definedName name="HighlightFixedCharg" localSheetId="4">#REF!</definedName>
    <definedName name="HighlightFixedCharg" localSheetId="3">#REF!</definedName>
    <definedName name="HighlightFixedCharg">#REF!</definedName>
    <definedName name="HighlightLever" localSheetId="4">#REF!</definedName>
    <definedName name="HighlightLever" localSheetId="3">#REF!</definedName>
    <definedName name="HighlightLever">#REF!</definedName>
    <definedName name="HighlightLiquid" localSheetId="4">#REF!</definedName>
    <definedName name="HighlightLiquid" localSheetId="3">#REF!</definedName>
    <definedName name="HighlightLiquid">#REF!</definedName>
    <definedName name="HighlightROE" localSheetId="4">#REF!</definedName>
    <definedName name="HighlightROE" localSheetId="3">#REF!</definedName>
    <definedName name="HighlightROE">#REF!</definedName>
    <definedName name="HighlightShare" localSheetId="4">#REF!</definedName>
    <definedName name="HighlightShare" localSheetId="3">#REF!</definedName>
    <definedName name="HighlightShare">#REF!</definedName>
    <definedName name="HighlightSourceCapit" localSheetId="4">#REF!</definedName>
    <definedName name="HighlightSourceCapit" localSheetId="3">#REF!</definedName>
    <definedName name="HighlightSourceCapit">#REF!</definedName>
    <definedName name="HighlightTurn" localSheetId="4">#REF!</definedName>
    <definedName name="HighlightTurn" localSheetId="3">#REF!</definedName>
    <definedName name="HighlightTurn">#REF!</definedName>
    <definedName name="HistIsOpen">FALSE</definedName>
    <definedName name="Höganas" localSheetId="4">#REF!</definedName>
    <definedName name="Höganas" localSheetId="3">#REF!</definedName>
    <definedName name="Höganas">#REF!</definedName>
    <definedName name="Holt_Report_Spec_CompaniesOutputSheetHeader" localSheetId="4">#REF!</definedName>
    <definedName name="Holt_Report_Spec_CompaniesOutputSheetHeader" localSheetId="3">#REF!</definedName>
    <definedName name="Holt_Report_Spec_CompaniesOutputSheetHeader">#REF!</definedName>
    <definedName name="Holt_Report_Spec_DataOutputSheetHeader" localSheetId="4">#REF!</definedName>
    <definedName name="Holt_Report_Spec_DataOutputSheetHeader" localSheetId="3">#REF!</definedName>
    <definedName name="Holt_Report_Spec_DataOutputSheetHeader">#REF!</definedName>
    <definedName name="Holt_Report_Spec_FirstHeaderCell" localSheetId="4">#REF!</definedName>
    <definedName name="Holt_Report_Spec_FirstHeaderCell" localSheetId="3">#REF!</definedName>
    <definedName name="Holt_Report_Spec_FirstHeaderCell">#REF!</definedName>
    <definedName name="Holt_Report_Spec_LastHeaderCell" localSheetId="4">#REF!</definedName>
    <definedName name="Holt_Report_Spec_LastHeaderCell" localSheetId="3">#REF!</definedName>
    <definedName name="Holt_Report_Spec_LastHeaderCell">#REF!</definedName>
    <definedName name="HoltReportSpecCell" localSheetId="4">#REF!</definedName>
    <definedName name="HoltReportSpecCell" localSheetId="3">#REF!</definedName>
    <definedName name="HoltReportSpecCell">#REF!</definedName>
    <definedName name="HoltReportVersionCell" localSheetId="4">#REF!</definedName>
    <definedName name="HoltReportVersionCell" localSheetId="3">#REF!</definedName>
    <definedName name="HoltReportVersionCell">#REF!</definedName>
    <definedName name="Home" localSheetId="4">'[34]A-HON old'!#REF!</definedName>
    <definedName name="Home" localSheetId="3">'[34]A-HON old'!#REF!</definedName>
    <definedName name="Home">'[34]A-HON old'!#REF!</definedName>
    <definedName name="Home_Turnover">[11]CUS!$B$79:$W$79</definedName>
    <definedName name="HSBCTbl_Table1" localSheetId="4">#REF!</definedName>
    <definedName name="HSBCTbl_Table1" localSheetId="3">#REF!</definedName>
    <definedName name="HSBCTbl_Table1">#REF!</definedName>
    <definedName name="HTURN" localSheetId="4">#REF!</definedName>
    <definedName name="HTURN" localSheetId="3">#REF!</definedName>
    <definedName name="HTURN">#REF!</definedName>
    <definedName name="IACIEPS1">[35]Publish!$B$4</definedName>
    <definedName name="IACIEPS2">[35]Publish!$B$6</definedName>
    <definedName name="IACIRating">[35]Publish!$B$7</definedName>
    <definedName name="IACITargetPrice">[35]Publish!$B$5</definedName>
    <definedName name="IBAssets" localSheetId="4">#REF!</definedName>
    <definedName name="IBAssets" localSheetId="3">#REF!</definedName>
    <definedName name="IBAssets">#REF!</definedName>
    <definedName name="IC_1" localSheetId="4">#REF!</definedName>
    <definedName name="IC_1" localSheetId="3">#REF!</definedName>
    <definedName name="IC_1">#REF!</definedName>
    <definedName name="IC_2" localSheetId="4">#REF!</definedName>
    <definedName name="IC_2" localSheetId="3">#REF!</definedName>
    <definedName name="IC_2">#REF!</definedName>
    <definedName name="IC_P" localSheetId="4">#REF!</definedName>
    <definedName name="IC_P" localSheetId="3">#REF!</definedName>
    <definedName name="IC_P">#REF!</definedName>
    <definedName name="IC_P1" localSheetId="4">#REF!</definedName>
    <definedName name="IC_P1" localSheetId="3">#REF!</definedName>
    <definedName name="IC_P1">#REF!</definedName>
    <definedName name="IC_P2" localSheetId="4">#REF!</definedName>
    <definedName name="IC_P2" localSheetId="3">#REF!</definedName>
    <definedName name="IC_P2">#REF!</definedName>
    <definedName name="IC_P3" localSheetId="4">#REF!</definedName>
    <definedName name="IC_P3" localSheetId="3">#REF!</definedName>
    <definedName name="IC_P3">#REF!</definedName>
    <definedName name="icover_00" localSheetId="4">#REF!</definedName>
    <definedName name="icover_00" localSheetId="3">#REF!</definedName>
    <definedName name="icover_00">#REF!</definedName>
    <definedName name="icover_01" localSheetId="4">#REF!</definedName>
    <definedName name="icover_01" localSheetId="3">#REF!</definedName>
    <definedName name="icover_01">#REF!</definedName>
    <definedName name="icover_02" localSheetId="4">#REF!</definedName>
    <definedName name="icover_02" localSheetId="3">#REF!</definedName>
    <definedName name="icover_02">#REF!</definedName>
    <definedName name="icover_96" localSheetId="4">#REF!</definedName>
    <definedName name="icover_96" localSheetId="3">#REF!</definedName>
    <definedName name="icover_96">#REF!</definedName>
    <definedName name="icover_97" localSheetId="4">#REF!</definedName>
    <definedName name="icover_97" localSheetId="3">#REF!</definedName>
    <definedName name="icover_97">#REF!</definedName>
    <definedName name="icover_98" localSheetId="4">#REF!</definedName>
    <definedName name="icover_98" localSheetId="3">#REF!</definedName>
    <definedName name="icover_98">#REF!</definedName>
    <definedName name="icover_99" localSheetId="4">#REF!</definedName>
    <definedName name="icover_99" localSheetId="3">#REF!</definedName>
    <definedName name="icover_99">#REF!</definedName>
    <definedName name="IDName" localSheetId="4">#REF!</definedName>
    <definedName name="IDName" localSheetId="3">#REF!</definedName>
    <definedName name="IDName">#REF!</definedName>
    <definedName name="IDNumber" localSheetId="4">#REF!</definedName>
    <definedName name="IDNumber" localSheetId="3">#REF!</definedName>
    <definedName name="IDNumber">#REF!</definedName>
    <definedName name="IMI" localSheetId="4">[12]GraphUK!#REF!</definedName>
    <definedName name="IMI" localSheetId="3">[12]GraphUK!#REF!</definedName>
    <definedName name="IMI">[12]GraphUK!#REF!</definedName>
    <definedName name="IN">[9]Yields!$C$3:$O$40</definedName>
    <definedName name="inc_tax" localSheetId="4">#REF!</definedName>
    <definedName name="inc_tax" localSheetId="3">#REF!</definedName>
    <definedName name="inc_tax">#REF!</definedName>
    <definedName name="Income" localSheetId="4">#REF!</definedName>
    <definedName name="Income" localSheetId="3">#REF!</definedName>
    <definedName name="Income">#REF!</definedName>
    <definedName name="Income_equivalents" localSheetId="4">#REF!</definedName>
    <definedName name="Income_equivalents" localSheetId="3">#REF!</definedName>
    <definedName name="Income_equivalents">#REF!</definedName>
    <definedName name="Income_equivalents_fore" localSheetId="4">#REF!</definedName>
    <definedName name="Income_equivalents_fore" localSheetId="3">#REF!</definedName>
    <definedName name="Income_equivalents_fore">#REF!</definedName>
    <definedName name="Income_form_uncons_subs_fore" localSheetId="4">#REF!</definedName>
    <definedName name="Income_form_uncons_subs_fore" localSheetId="3">#REF!</definedName>
    <definedName name="Income_form_uncons_subs_fore">#REF!</definedName>
    <definedName name="Income_from_Unconsolidated_Subs" localSheetId="4">#REF!</definedName>
    <definedName name="Income_from_Unconsolidated_Subs" localSheetId="3">#REF!</definedName>
    <definedName name="Income_from_Unconsolidated_Subs">#REF!</definedName>
    <definedName name="Income_State">[9]Yields!$A$2:$A$59</definedName>
    <definedName name="INCOME_STATEMENT">[9]Yields!$A$2:$A$59</definedName>
    <definedName name="Income_tax" localSheetId="4">#REF!</definedName>
    <definedName name="Income_tax" localSheetId="3">#REF!</definedName>
    <definedName name="Income_tax">#REF!</definedName>
    <definedName name="Income_tax_fore" localSheetId="4">#REF!</definedName>
    <definedName name="Income_tax_fore" localSheetId="3">#REF!</definedName>
    <definedName name="Income_tax_fore">#REF!</definedName>
    <definedName name="IncomeStatement" localSheetId="4">#REF!</definedName>
    <definedName name="IncomeStatement" localSheetId="3">#REF!</definedName>
    <definedName name="IncomeStatement">#REF!</definedName>
    <definedName name="Incr_customer_advance" localSheetId="4">#REF!</definedName>
    <definedName name="Incr_customer_advance" localSheetId="3">#REF!</definedName>
    <definedName name="Incr_customer_advance">#REF!</definedName>
    <definedName name="Incr_inventories" localSheetId="4">#REF!</definedName>
    <definedName name="Incr_inventories" localSheetId="3">#REF!</definedName>
    <definedName name="Incr_inventories">#REF!</definedName>
    <definedName name="Incr_payables_creditors" localSheetId="4">#REF!</definedName>
    <definedName name="Incr_payables_creditors" localSheetId="3">#REF!</definedName>
    <definedName name="Incr_payables_creditors">#REF!</definedName>
    <definedName name="Incr_receivables_debtors" localSheetId="4">#REF!</definedName>
    <definedName name="Incr_receivables_debtors" localSheetId="3">#REF!</definedName>
    <definedName name="Incr_receivables_debtors">#REF!</definedName>
    <definedName name="Increase_cap_RnD_fore" localSheetId="4">#REF!</definedName>
    <definedName name="Increase_cap_RnD_fore" localSheetId="3">#REF!</definedName>
    <definedName name="Increase_cap_RnD_fore">#REF!</definedName>
    <definedName name="Increase_Capitalized_R_D_net" localSheetId="4">#REF!</definedName>
    <definedName name="Increase_Capitalized_R_D_net" localSheetId="3">#REF!</definedName>
    <definedName name="Increase_Capitalized_R_D_net">#REF!</definedName>
    <definedName name="Increase_In_Net_Cash">[11]CUS!$B$52:$W$52</definedName>
    <definedName name="Increase_net_other_assets" localSheetId="4">#REF!</definedName>
    <definedName name="Increase_net_other_assets" localSheetId="3">#REF!</definedName>
    <definedName name="Increase_net_other_assets">#REF!</definedName>
    <definedName name="Independent_Telcos" localSheetId="4">[15]US!#REF!</definedName>
    <definedName name="Independent_Telcos" localSheetId="3">[15]US!#REF!</definedName>
    <definedName name="Independent_Telcos">[15]US!#REF!</definedName>
    <definedName name="Inflation" localSheetId="4">#REF!</definedName>
    <definedName name="Inflation" localSheetId="3">#REF!</definedName>
    <definedName name="Inflation">#REF!</definedName>
    <definedName name="InfoNext">[0]!InfoNext</definedName>
    <definedName name="InfoNext2">[0]!InfoNext2</definedName>
    <definedName name="InfoPrev">[0]!InfoPrev</definedName>
    <definedName name="InfoPrev2">[0]!InfoPrev2</definedName>
    <definedName name="ini_src_XLA">[36]IniConfig!$A$3:$B$27</definedName>
    <definedName name="ini_src_XLS">[36]IniConfig!$A$31:$B$115</definedName>
    <definedName name="InputR1" localSheetId="4">#REF!</definedName>
    <definedName name="InputR1" localSheetId="3">#REF!</definedName>
    <definedName name="InputR1">#REF!</definedName>
    <definedName name="InputR2" localSheetId="4">#REF!</definedName>
    <definedName name="InputR2" localSheetId="3">#REF!</definedName>
    <definedName name="InputR2">#REF!</definedName>
    <definedName name="Int_exp">8%</definedName>
    <definedName name="Intangible_Assets" localSheetId="4">#REF!</definedName>
    <definedName name="Intangible_Assets" localSheetId="3">#REF!</definedName>
    <definedName name="Intangible_Assets">#REF!</definedName>
    <definedName name="Intangible_Fixed_Assets">[11]CUS!$B$56:$W$56</definedName>
    <definedName name="Interest_exp_inc_fore" localSheetId="4">#REF!</definedName>
    <definedName name="Interest_exp_inc_fore" localSheetId="3">#REF!</definedName>
    <definedName name="Interest_exp_inc_fore">#REF!</definedName>
    <definedName name="Interest_expense_income" localSheetId="4">#REF!</definedName>
    <definedName name="Interest_expense_income" localSheetId="3">#REF!</definedName>
    <definedName name="Interest_expense_income">#REF!</definedName>
    <definedName name="Interest_Income__Expense" localSheetId="4">[13]Model!#REF!</definedName>
    <definedName name="Interest_Income__Expense" localSheetId="3">[13]Model!#REF!</definedName>
    <definedName name="Interest_Income__Expense">[13]Model!#REF!</definedName>
    <definedName name="Interest_on_convertibles___options" localSheetId="4">#REF!</definedName>
    <definedName name="Interest_on_convertibles___options" localSheetId="3">#REF!</definedName>
    <definedName name="Interest_on_convertibles___options">#REF!</definedName>
    <definedName name="InterestInc" localSheetId="4">#REF!</definedName>
    <definedName name="InterestInc" localSheetId="3">#REF!</definedName>
    <definedName name="InterestInc">#REF!</definedName>
    <definedName name="Interexhange_Carriers" localSheetId="4">[15]US!#REF!</definedName>
    <definedName name="Interexhange_Carriers" localSheetId="3">[15]US!#REF!</definedName>
    <definedName name="Interexhange_Carriers">[15]US!#REF!</definedName>
    <definedName name="interim" localSheetId="4">#REF!</definedName>
    <definedName name="interim" localSheetId="3">#REF!</definedName>
    <definedName name="interim">#REF!</definedName>
    <definedName name="interim_data" localSheetId="4">#REF!</definedName>
    <definedName name="interim_data" localSheetId="3">#REF!</definedName>
    <definedName name="interim_data">#REF!</definedName>
    <definedName name="interimlabel" localSheetId="4">#REF!</definedName>
    <definedName name="interimlabel" localSheetId="3">#REF!</definedName>
    <definedName name="interimlabel">#REF!</definedName>
    <definedName name="Interims" localSheetId="4">#REF!</definedName>
    <definedName name="Interims" localSheetId="3">#REF!</definedName>
    <definedName name="Interims">#REF!</definedName>
    <definedName name="interl" localSheetId="4">#REF!</definedName>
    <definedName name="interl" localSheetId="3">#REF!</definedName>
    <definedName name="interl">#REF!</definedName>
    <definedName name="internl" localSheetId="4">#REF!</definedName>
    <definedName name="internl" localSheetId="3">#REF!</definedName>
    <definedName name="internl">#REF!</definedName>
    <definedName name="intexp" localSheetId="4">#REF!</definedName>
    <definedName name="intexp" localSheetId="3">#REF!</definedName>
    <definedName name="intexp">#REF!</definedName>
    <definedName name="INV" localSheetId="4">#REF!</definedName>
    <definedName name="INV" localSheetId="3">#REF!</definedName>
    <definedName name="INV">#REF!</definedName>
    <definedName name="inv_00" localSheetId="4">#REF!</definedName>
    <definedName name="inv_00" localSheetId="3">#REF!</definedName>
    <definedName name="inv_00">#REF!</definedName>
    <definedName name="inv_01" localSheetId="4">#REF!</definedName>
    <definedName name="inv_01" localSheetId="3">#REF!</definedName>
    <definedName name="inv_01">#REF!</definedName>
    <definedName name="inv_02" localSheetId="4">#REF!</definedName>
    <definedName name="inv_02" localSheetId="3">#REF!</definedName>
    <definedName name="inv_02">#REF!</definedName>
    <definedName name="inv_99" localSheetId="4">#REF!</definedName>
    <definedName name="inv_99" localSheetId="3">#REF!</definedName>
    <definedName name="inv_99">#REF!</definedName>
    <definedName name="inv_s00" localSheetId="4">#REF!</definedName>
    <definedName name="inv_s00" localSheetId="3">#REF!</definedName>
    <definedName name="inv_s00">#REF!</definedName>
    <definedName name="inv_s01" localSheetId="4">#REF!</definedName>
    <definedName name="inv_s01" localSheetId="3">#REF!</definedName>
    <definedName name="inv_s01">#REF!</definedName>
    <definedName name="inv_s02" localSheetId="4">#REF!</definedName>
    <definedName name="inv_s02" localSheetId="3">#REF!</definedName>
    <definedName name="inv_s02">#REF!</definedName>
    <definedName name="inv_s99" localSheetId="4">#REF!</definedName>
    <definedName name="inv_s99" localSheetId="3">#REF!</definedName>
    <definedName name="inv_s99">#REF!</definedName>
    <definedName name="INV.COGS00" localSheetId="4">#REF!</definedName>
    <definedName name="INV.COGS00" localSheetId="3">#REF!</definedName>
    <definedName name="INV.COGS00">#REF!</definedName>
    <definedName name="INV.COGS01">'[8]A-DHR'!$O$239</definedName>
    <definedName name="INV.COGS02">'[8]A-DHR'!$P$239</definedName>
    <definedName name="INV.COGS03">'[8]A-DHR'!$Q$239</definedName>
    <definedName name="INV.COGS97" localSheetId="4">#REF!</definedName>
    <definedName name="INV.COGS97" localSheetId="3">#REF!</definedName>
    <definedName name="INV.COGS97">#REF!</definedName>
    <definedName name="INV.COGS98" localSheetId="4">#REF!</definedName>
    <definedName name="INV.COGS98" localSheetId="3">#REF!</definedName>
    <definedName name="INV.COGS98">#REF!</definedName>
    <definedName name="INV.COGS99" localSheetId="4">#REF!</definedName>
    <definedName name="INV.COGS99" localSheetId="3">#REF!</definedName>
    <definedName name="INV.COGS99">#REF!</definedName>
    <definedName name="Invensys" localSheetId="4">[37]Graph!#REF!</definedName>
    <definedName name="Invensys" localSheetId="3">[37]Graph!#REF!</definedName>
    <definedName name="Invensys">[37]Graph!#REF!</definedName>
    <definedName name="Inventories" localSheetId="4">[13]Model!#REF!</definedName>
    <definedName name="Inventories" localSheetId="3">[13]Model!#REF!</definedName>
    <definedName name="Inventories">[13]Model!#REF!</definedName>
    <definedName name="inventory">'[10]Bal. Sheet'!$A$12</definedName>
    <definedName name="InvestDepr" localSheetId="4">#REF!</definedName>
    <definedName name="InvestDepr" localSheetId="3">#REF!</definedName>
    <definedName name="InvestDepr">#REF!</definedName>
    <definedName name="Invested_capital" localSheetId="4">#REF!</definedName>
    <definedName name="Invested_capital" localSheetId="3">#REF!</definedName>
    <definedName name="Invested_capital">#REF!</definedName>
    <definedName name="Invested_capital_DCF" localSheetId="4">#REF!</definedName>
    <definedName name="Invested_capital_DCF" localSheetId="3">#REF!</definedName>
    <definedName name="Invested_capital_DCF">#REF!</definedName>
    <definedName name="Invested_capital_turns" localSheetId="4">#REF!</definedName>
    <definedName name="Invested_capital_turns" localSheetId="3">#REF!</definedName>
    <definedName name="Invested_capital_turns">#REF!</definedName>
    <definedName name="Invested_capital_turns_DCF" localSheetId="4">#REF!</definedName>
    <definedName name="Invested_capital_turns_DCF" localSheetId="3">#REF!</definedName>
    <definedName name="Invested_capital_turns_DCF">#REF!</definedName>
    <definedName name="Investment_in_fixed_assets" localSheetId="4">#REF!</definedName>
    <definedName name="Investment_in_fixed_assets" localSheetId="3">#REF!</definedName>
    <definedName name="Investment_in_fixed_assets">#REF!</definedName>
    <definedName name="Investment_tax_credits" localSheetId="4">[13]Model!#REF!</definedName>
    <definedName name="Investment_tax_credits" localSheetId="3">[13]Model!#REF!</definedName>
    <definedName name="Investment_tax_credits">[13]Model!#REF!</definedName>
    <definedName name="Investments_Other_Assets">[11]CUS!$B$57:$W$57</definedName>
    <definedName name="INVTURN00" localSheetId="4">#REF!</definedName>
    <definedName name="INVTURN00" localSheetId="3">#REF!</definedName>
    <definedName name="INVTURN00">#REF!</definedName>
    <definedName name="INVTURN01">'[8]A-DHR'!$O$243</definedName>
    <definedName name="INVTURN02">'[8]A-DHR'!$P$243</definedName>
    <definedName name="INVTURN03">'[8]A-DHR'!$Q$243</definedName>
    <definedName name="INVTURN97" localSheetId="4">#REF!</definedName>
    <definedName name="INVTURN97" localSheetId="3">#REF!</definedName>
    <definedName name="INVTURN97">#REF!</definedName>
    <definedName name="INVTURN98" localSheetId="4">#REF!</definedName>
    <definedName name="INVTURN98" localSheetId="3">#REF!</definedName>
    <definedName name="INVTURN98">#REF!</definedName>
    <definedName name="INVTURN99" localSheetId="4">#REF!</definedName>
    <definedName name="INVTURN99" localSheetId="3">#REF!</definedName>
    <definedName name="INVTURN99">#REF!</definedName>
    <definedName name="IP" localSheetId="4">#REF!</definedName>
    <definedName name="IP" localSheetId="3">#REF!</definedName>
    <definedName name="IP">#REF!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"c280"</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LL_FEATURE" hidden="1">"c2197"</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TRACTS_OTHER_COMMODITIES_EQUITIES._FDIC" hidden="1">"c6522"</definedName>
    <definedName name="IQ_CONV_DATE" hidden="1">"c2191"</definedName>
    <definedName name="IQ_CONV_PREMIUM" hidden="1">"c2195"</definedName>
    <definedName name="IQ_CONV_PRICE" hidden="1">"c2193"</definedName>
    <definedName name="IQ_CONV_RATE" hidden="1">"c2192"</definedName>
    <definedName name="IQ_CONV_SECURITY" hidden="1">"c2189"</definedName>
    <definedName name="IQ_CONV_SECURITY_ISSUER" hidden="1">"c2190"</definedName>
    <definedName name="IQ_CONV_SECURITY_PRICE" hidden="1">"c2194"</definedName>
    <definedName name="IQ_CONVEXITY" hidden="1">"c2182"</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"c252"</definedName>
    <definedName name="IQ_EBITDA_HIGH_EST" hidden="1">"c265"</definedName>
    <definedName name="IQ_EBITDA_INT" hidden="1">"c373"</definedName>
    <definedName name="IQ_EBITDA_LOW_EST" hidden="1">"c266"</definedName>
    <definedName name="IQ_EBITDA_MARGIN" hidden="1">"c372"</definedName>
    <definedName name="IQ_EBITDA_MEDIAN_EST" hidden="1">"c1663"</definedName>
    <definedName name="IQ_EBITDA_NUM_EST" hidden="1">"c267"</definedName>
    <definedName name="IQ_EBITDA_OVER_TOTAL_IE" hidden="1">"c1371"</definedName>
    <definedName name="IQ_EBITDA_STDDEV_EST" hidden="1">"c268"</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 hidden="1">"IQ_EPS"</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"c273"</definedName>
    <definedName name="IQ_FFO_HIGH_EST" hidden="1">"c274"</definedName>
    <definedName name="IQ_FFO_LOW_EST" hidden="1">"c275"</definedName>
    <definedName name="IQ_FFO_MEDIAN_EST" hidden="1">"c1665"</definedName>
    <definedName name="IQ_FFO_NUM_EST" hidden="1">"c276"</definedName>
    <definedName name="IQ_FFO_STDDEV_EST" hidden="1">"c277"</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OREIGN_BRANCHES_U.S._BANKS_LOANS_FDIC" hidden="1">"c6438"</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Y" hidden="1">1000</definedName>
    <definedName name="IQ_FY_DATE" hidden="1">"IQ_FY_DATE"</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ROSS_SPRD" hidden="1">"c2155"</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LAND" hidden="1">"c645"</definedName>
    <definedName name="IQ_LAST_PMT_DATE" hidden="1">"c2188"</definedName>
    <definedName name="IQ_LAST_SPLIT_DATE" hidden="1">"c2095"</definedName>
    <definedName name="IQ_LAST_SPLIT_FACTOR" hidden="1">"c2093"</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LTMMONTH" hidden="1">120000</definedName>
    <definedName name="IQ_MACHINERY" hidden="1">"c711"</definedName>
    <definedName name="IQ_MAINT_REPAIR" hidden="1">"c2087"</definedName>
    <definedName name="IQ_MARKET_CAP_LFCF" hidden="1">"c2209"</definedName>
    <definedName name="IQ_MARKETCAP" hidden="1">"c712"</definedName>
    <definedName name="IQ_MARKETING" hidden="1">"c2239"</definedName>
    <definedName name="IQ_MATURITY_DATE" hidden="1">"c2146"</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MES_REVISION_DATE_" hidden="1">40543.4119907407</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ED55" hidden="1">1</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2MONTHS_CIQ" hidden="1">"c3769"</definedName>
    <definedName name="IQ_PERCENT_CHANGE_EST_FFO_18MONTHS" hidden="1">"c1829"</definedName>
    <definedName name="IQ_PERCENT_CHANGE_EST_FFO_18MONTHS_CIQ" hidden="1">"c3770"</definedName>
    <definedName name="IQ_PERCENT_CHANGE_EST_FFO_3MONTHS" hidden="1">"c1825"</definedName>
    <definedName name="IQ_PERCENT_CHANGE_EST_FFO_3MONTHS_CIQ" hidden="1">"c3766"</definedName>
    <definedName name="IQ_PERCENT_CHANGE_EST_FFO_6MONTHS" hidden="1">"c1826"</definedName>
    <definedName name="IQ_PERCENT_CHANGE_EST_FFO_6MONTHS_CIQ" hidden="1">"c3767"</definedName>
    <definedName name="IQ_PERCENT_CHANGE_EST_FFO_9MONTHS" hidden="1">"c1827"</definedName>
    <definedName name="IQ_PERCENT_CHANGE_EST_FFO_9MONTHS_CIQ" hidden="1">"c3768"</definedName>
    <definedName name="IQ_PERCENT_CHANGE_EST_FFO_DAY" hidden="1">"c1822"</definedName>
    <definedName name="IQ_PERCENT_CHANGE_EST_FFO_DAY_CIQ" hidden="1">"c3764"</definedName>
    <definedName name="IQ_PERCENT_CHANGE_EST_FFO_MONTH" hidden="1">"c1824"</definedName>
    <definedName name="IQ_PERCENT_CHANGE_EST_FFO_MONTH_CIQ" hidden="1">"c3765"</definedName>
    <definedName name="IQ_PERCENT_CHANGE_EST_FFO_WEEK" hidden="1">"c1823"</definedName>
    <definedName name="IQ_PERCENT_CHANGE_EST_FFO_WEEK_CIQ" hidden="1">"c3795"</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EDATETIME" hidden="1">"IQ_PRICEDATETIME"</definedName>
    <definedName name="IQ_PRICING_DATE" hidden="1">"c1613"</definedName>
    <definedName name="IQ_PRIMARY_INDUSTRY" hidden="1">"c1070"</definedName>
    <definedName name="IQ_PRINCIPAL_AMT" hidden="1">"c2157"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"c264"</definedName>
    <definedName name="IQ_REV_UTI" hidden="1">"c1125"</definedName>
    <definedName name="IQ_REVENUE" hidden="1">"c1422"</definedName>
    <definedName name="IQ_REVENUE_EST" hidden="1">"c188"</definedName>
    <definedName name="IQ_REVENUE_HIGH_EST" hidden="1">"c261"</definedName>
    <definedName name="IQ_REVENUE_LOW_EST" hidden="1">"c262"</definedName>
    <definedName name="IQ_REVENUE_MEDIAN_EST" hidden="1">"c1662"</definedName>
    <definedName name="IQ_REVENUE_NUM_EST" hidden="1">"c263"</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VING_DEP" hidden="1">"c1150"</definedName>
    <definedName name="IQ_SECUR_RECEIV" hidden="1">"c1151"</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TW" hidden="1">"c2166"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s" localSheetId="4">[9]Yields!#REF!</definedName>
    <definedName name="is" localSheetId="3">[9]Yields!#REF!</definedName>
    <definedName name="is">[9]Yields!#REF!</definedName>
    <definedName name="isbs" localSheetId="4">#REF!</definedName>
    <definedName name="isbs" localSheetId="3">#REF!</definedName>
    <definedName name="isbs">#REF!</definedName>
    <definedName name="ISBSEXTRA" localSheetId="4">#REF!</definedName>
    <definedName name="ISBSEXTRA" localSheetId="3">#REF!</definedName>
    <definedName name="ISBSEXTRA">#REF!</definedName>
    <definedName name="ISMethod">1</definedName>
    <definedName name="Issue_Id_Primary" localSheetId="4">#REF!</definedName>
    <definedName name="Issue_Id_Primary" localSheetId="3">#REF!</definedName>
    <definedName name="Issue_Id_Primary">#REF!</definedName>
    <definedName name="Issue_Id_Secondary" localSheetId="4">#REF!</definedName>
    <definedName name="Issue_Id_Secondary" localSheetId="3">#REF!</definedName>
    <definedName name="Issue_Id_Secondary">#REF!</definedName>
    <definedName name="Issue_Id_Tertiary" localSheetId="4">#REF!</definedName>
    <definedName name="Issue_Id_Tertiary" localSheetId="3">#REF!</definedName>
    <definedName name="Issue_Id_Tertiary">#REF!</definedName>
    <definedName name="Italy" localSheetId="4">#REF!</definedName>
    <definedName name="Italy" localSheetId="3">#REF!</definedName>
    <definedName name="Italy">#REF!</definedName>
    <definedName name="Italy_w" localSheetId="4">#REF!</definedName>
    <definedName name="Italy_w" localSheetId="3">#REF!</definedName>
    <definedName name="Italy_w">#REF!</definedName>
    <definedName name="ITAXRPO" localSheetId="4">#REF!</definedName>
    <definedName name="ITAXRPO" localSheetId="3">#REF!</definedName>
    <definedName name="ITAXRPO">#REF!</definedName>
    <definedName name="ITAXRPP" localSheetId="4">#REF!</definedName>
    <definedName name="ITAXRPP" localSheetId="3">#REF!</definedName>
    <definedName name="ITAXRPP">#REF!</definedName>
    <definedName name="iteration_target_price" localSheetId="4">#REF!</definedName>
    <definedName name="iteration_target_price" localSheetId="3">#REF!</definedName>
    <definedName name="iteration_target_price">#REF!</definedName>
    <definedName name="JETSET" localSheetId="4">#REF!</definedName>
    <definedName name="JETSET" localSheetId="3">#REF!</definedName>
    <definedName name="JETSET">#REF!</definedName>
    <definedName name="JOINAHILO" localSheetId="4">[21]HANDOUT!#REF!</definedName>
    <definedName name="JOINAHILO" localSheetId="3">[21]HANDOUT!#REF!</definedName>
    <definedName name="JOINAHILO">[21]HANDOUT!#REF!</definedName>
    <definedName name="JOINALAST" localSheetId="4">[21]HANDOUT!#REF!</definedName>
    <definedName name="JOINALAST" localSheetId="3">[21]HANDOUT!#REF!</definedName>
    <definedName name="JOINALAST">[21]HANDOUT!#REF!</definedName>
    <definedName name="JOINANAME" localSheetId="4">[21]HANDOUT!#REF!</definedName>
    <definedName name="JOINANAME" localSheetId="3">[21]HANDOUT!#REF!</definedName>
    <definedName name="JOINANAME">[21]HANDOUT!#REF!</definedName>
    <definedName name="JOINAPMV99" localSheetId="4">[21]HANDOUT!#REF!</definedName>
    <definedName name="JOINAPMV99" localSheetId="3">[21]HANDOUT!#REF!</definedName>
    <definedName name="JOINAPMV99">[21]HANDOUT!#REF!</definedName>
    <definedName name="JOINAPRICE" localSheetId="4">[21]HANDOUT!#REF!</definedName>
    <definedName name="JOINAPRICE" localSheetId="3">[21]HANDOUT!#REF!</definedName>
    <definedName name="JOINAPRICE">[21]HANDOUT!#REF!</definedName>
    <definedName name="JOINASHARES" localSheetId="4">[21]HANDOUT!#REF!</definedName>
    <definedName name="JOINASHARES" localSheetId="3">[21]HANDOUT!#REF!</definedName>
    <definedName name="JOINASHARES">[21]HANDOUT!#REF!</definedName>
    <definedName name="KADS_Version" localSheetId="4">#REF!</definedName>
    <definedName name="KADS_Version" localSheetId="3">#REF!</definedName>
    <definedName name="KADS_Version">#REF!</definedName>
    <definedName name="Kd" localSheetId="4">#REF!</definedName>
    <definedName name="Kd" localSheetId="3">#REF!</definedName>
    <definedName name="Kd">#REF!</definedName>
    <definedName name="Ke" localSheetId="4">#REF!</definedName>
    <definedName name="Ke" localSheetId="3">#REF!</definedName>
    <definedName name="Ke">#REF!</definedName>
    <definedName name="KFSPr.xls" localSheetId="4">#REF!</definedName>
    <definedName name="KFSPr.xls" localSheetId="3">#REF!</definedName>
    <definedName name="KFSPr.xls">#REF!</definedName>
    <definedName name="l" hidden="1">{"IS",#N/A,FALSE,"IS";"RPTIS",#N/A,FALSE,"RPTIS";"STATS",#N/A,FALSE,"STATS";"CELL",#N/A,FALSE,"CELL";"BS",#N/A,FALSE,"BS"}</definedName>
    <definedName name="L_ALL_KEYWORDS_TYPE_ScalarContributed_EQTY_200013536" localSheetId="4">#REF!,#REF!,#REF!,#REF!</definedName>
    <definedName name="L_ALL_KEYWORDS_TYPE_ScalarContributed_EQTY_200013536" localSheetId="3">#REF!,#REF!,#REF!,#REF!</definedName>
    <definedName name="L_ALL_KEYWORDS_TYPE_ScalarContributed_EQTY_200013536">#REF!,#REF!,#REF!,#REF!</definedName>
    <definedName name="L_ALL_KEYWORDS_TYPE_ScalarContributed_ISSR_208010473" localSheetId="4">#REF!</definedName>
    <definedName name="L_ALL_KEYWORDS_TYPE_ScalarContributed_ISSR_208010473" localSheetId="3">#REF!</definedName>
    <definedName name="L_ALL_KEYWORDS_TYPE_ScalarContributed_ISSR_208010473">#REF!</definedName>
    <definedName name="L_ALL_KEYWORDS_TYPE_ScalarReference_EQTY_200013536" localSheetId="4">#REF!</definedName>
    <definedName name="L_ALL_KEYWORDS_TYPE_ScalarReference_EQTY_200013536" localSheetId="3">#REF!</definedName>
    <definedName name="L_ALL_KEYWORDS_TYPE_ScalarReference_EQTY_200013536">#REF!</definedName>
    <definedName name="L_ALL_KEYWORDS_TYPE_ScalarReference_ISSR_208010473" localSheetId="4">#REF!</definedName>
    <definedName name="L_ALL_KEYWORDS_TYPE_ScalarReference_ISSR_208010473" localSheetId="3">#REF!</definedName>
    <definedName name="L_ALL_KEYWORDS_TYPE_ScalarReference_ISSR_208010473">#REF!</definedName>
    <definedName name="L_ALL_KEYWORDS_TYPE_Vector_EQTY_200013536" localSheetId="4">#REF!,#REF!,#REF!,#REF!,#REF!,#REF!,#REF!</definedName>
    <definedName name="L_ALL_KEYWORDS_TYPE_Vector_EQTY_200013536" localSheetId="3">#REF!,#REF!,#REF!,#REF!,#REF!,#REF!,#REF!</definedName>
    <definedName name="L_ALL_KEYWORDS_TYPE_Vector_EQTY_200013536">#REF!,#REF!,#REF!,#REF!,#REF!,#REF!,#REF!</definedName>
    <definedName name="L_ALL_KEYWORDS_TYPE_Vector_ISSR_208010473" localSheetId="4">#REF!,#REF!,#REF!,#REF!,#REF!,#REF!,#REF!,#REF!,#REF!,#REF!,#REF!,#REF!,#REF!,#REF!,#REF!</definedName>
    <definedName name="L_ALL_KEYWORDS_TYPE_Vector_ISSR_208010473" localSheetId="3">#REF!,#REF!,#REF!,#REF!,#REF!,#REF!,#REF!,#REF!,#REF!,#REF!,#REF!,#REF!,#REF!,#REF!,#REF!</definedName>
    <definedName name="L_ALL_KEYWORDS_TYPE_Vector_ISSR_208010473">#REF!,#REF!,#REF!,#REF!,#REF!,#REF!,#REF!,#REF!,#REF!,#REF!,#REF!,#REF!,#REF!,#REF!,#REF!</definedName>
    <definedName name="L_ALL_LNKD" localSheetId="4">#REF!</definedName>
    <definedName name="L_ALL_LNKD" localSheetId="3">#REF!</definedName>
    <definedName name="L_ALL_LNKD">#REF!</definedName>
    <definedName name="L_ALL_LNKD_" localSheetId="4">#REF!</definedName>
    <definedName name="L_ALL_LNKD_" localSheetId="3">#REF!</definedName>
    <definedName name="L_ALL_LNKD_">#REF!</definedName>
    <definedName name="L_ALL_SECTION_KEYWORDS_EQTY_200013536_1314" localSheetId="4">#REF!</definedName>
    <definedName name="L_ALL_SECTION_KEYWORDS_EQTY_200013536_1314" localSheetId="3">#REF!</definedName>
    <definedName name="L_ALL_SECTION_KEYWORDS_EQTY_200013536_1314">#REF!</definedName>
    <definedName name="L_ALL_SECTION_KEYWORDS_EQTY_200013536_1319" localSheetId="4">#REF!</definedName>
    <definedName name="L_ALL_SECTION_KEYWORDS_EQTY_200013536_1319" localSheetId="3">#REF!</definedName>
    <definedName name="L_ALL_SECTION_KEYWORDS_EQTY_200013536_1319">#REF!</definedName>
    <definedName name="L_ALL_SECTION_KEYWORDS_EQTY_200013536_131E" localSheetId="4">#REF!</definedName>
    <definedName name="L_ALL_SECTION_KEYWORDS_EQTY_200013536_131E" localSheetId="3">#REF!</definedName>
    <definedName name="L_ALL_SECTION_KEYWORDS_EQTY_200013536_131E">#REF!</definedName>
    <definedName name="L_ALL_SECTION_KEYWORDS_EQTY_200013536_131O" localSheetId="4">#REF!</definedName>
    <definedName name="L_ALL_SECTION_KEYWORDS_EQTY_200013536_131O" localSheetId="3">#REF!</definedName>
    <definedName name="L_ALL_SECTION_KEYWORDS_EQTY_200013536_131O">#REF!</definedName>
    <definedName name="L_ALL_SECTION_KEYWORDS_EQTY_200013536_13A" localSheetId="4">#REF!</definedName>
    <definedName name="L_ALL_SECTION_KEYWORDS_EQTY_200013536_13A" localSheetId="3">#REF!</definedName>
    <definedName name="L_ALL_SECTION_KEYWORDS_EQTY_200013536_13A">#REF!</definedName>
    <definedName name="L_ALL_SECTION_KEYWORDS_EQTY_200013536_13K" localSheetId="4">#REF!</definedName>
    <definedName name="L_ALL_SECTION_KEYWORDS_EQTY_200013536_13K" localSheetId="3">#REF!</definedName>
    <definedName name="L_ALL_SECTION_KEYWORDS_EQTY_200013536_13K">#REF!</definedName>
    <definedName name="L_ALL_SECTION_KEYWORDS_EQTY_200013536_13U" localSheetId="4">#REF!</definedName>
    <definedName name="L_ALL_SECTION_KEYWORDS_EQTY_200013536_13U" localSheetId="3">#REF!</definedName>
    <definedName name="L_ALL_SECTION_KEYWORDS_EQTY_200013536_13U">#REF!</definedName>
    <definedName name="L_ALL_SECTION_KEYWORDS_EQTY_200013536_13V" localSheetId="4">#REF!</definedName>
    <definedName name="L_ALL_SECTION_KEYWORDS_EQTY_200013536_13V" localSheetId="3">#REF!</definedName>
    <definedName name="L_ALL_SECTION_KEYWORDS_EQTY_200013536_13V">#REF!</definedName>
    <definedName name="L_ALL_SECTION_KEYWORDS_EQTY_200013536_13W" localSheetId="4">#REF!</definedName>
    <definedName name="L_ALL_SECTION_KEYWORDS_EQTY_200013536_13W" localSheetId="3">#REF!</definedName>
    <definedName name="L_ALL_SECTION_KEYWORDS_EQTY_200013536_13W">#REF!</definedName>
    <definedName name="L_ALL_SECTION_KEYWORDS_EQTY_200013536_Reference_Data" localSheetId="4">#REF!</definedName>
    <definedName name="L_ALL_SECTION_KEYWORDS_EQTY_200013536_Reference_Data" localSheetId="3">#REF!</definedName>
    <definedName name="L_ALL_SECTION_KEYWORDS_EQTY_200013536_Reference_Data">#REF!</definedName>
    <definedName name="L_ALL_SECTION_KEYWORDS_ISSR_208010473_1314" localSheetId="4">#REF!</definedName>
    <definedName name="L_ALL_SECTION_KEYWORDS_ISSR_208010473_1314" localSheetId="3">#REF!</definedName>
    <definedName name="L_ALL_SECTION_KEYWORDS_ISSR_208010473_1314">#REF!</definedName>
    <definedName name="L_ALL_SECTION_KEYWORDS_ISSR_208010473_13168" localSheetId="4">#REF!</definedName>
    <definedName name="L_ALL_SECTION_KEYWORDS_ISSR_208010473_13168" localSheetId="3">#REF!</definedName>
    <definedName name="L_ALL_SECTION_KEYWORDS_ISSR_208010473_13168">#REF!</definedName>
    <definedName name="L_ALL_SECTION_KEYWORDS_ISSR_208010473_1316T" localSheetId="4">#REF!</definedName>
    <definedName name="L_ALL_SECTION_KEYWORDS_ISSR_208010473_1316T" localSheetId="3">#REF!</definedName>
    <definedName name="L_ALL_SECTION_KEYWORDS_ISSR_208010473_1316T">#REF!</definedName>
    <definedName name="L_ALL_SECTION_KEYWORDS_ISSR_208010473_1316U" localSheetId="4">#REF!</definedName>
    <definedName name="L_ALL_SECTION_KEYWORDS_ISSR_208010473_1316U" localSheetId="3">#REF!</definedName>
    <definedName name="L_ALL_SECTION_KEYWORDS_ISSR_208010473_1316U">#REF!</definedName>
    <definedName name="L_ALL_SECTION_KEYWORDS_ISSR_208010473_1319" localSheetId="4">#REF!</definedName>
    <definedName name="L_ALL_SECTION_KEYWORDS_ISSR_208010473_1319" localSheetId="3">#REF!</definedName>
    <definedName name="L_ALL_SECTION_KEYWORDS_ISSR_208010473_1319">#REF!</definedName>
    <definedName name="L_ALL_SECTION_KEYWORDS_ISSR_208010473_131E" localSheetId="4">#REF!</definedName>
    <definedName name="L_ALL_SECTION_KEYWORDS_ISSR_208010473_131E" localSheetId="3">#REF!</definedName>
    <definedName name="L_ALL_SECTION_KEYWORDS_ISSR_208010473_131E">#REF!</definedName>
    <definedName name="L_ALL_SECTION_KEYWORDS_ISSR_208010473_131J" localSheetId="4">#REF!</definedName>
    <definedName name="L_ALL_SECTION_KEYWORDS_ISSR_208010473_131J" localSheetId="3">#REF!</definedName>
    <definedName name="L_ALL_SECTION_KEYWORDS_ISSR_208010473_131J">#REF!</definedName>
    <definedName name="L_ALL_SECTION_KEYWORDS_ISSR_208010473_131O" localSheetId="4">#REF!</definedName>
    <definedName name="L_ALL_SECTION_KEYWORDS_ISSR_208010473_131O" localSheetId="3">#REF!</definedName>
    <definedName name="L_ALL_SECTION_KEYWORDS_ISSR_208010473_131O">#REF!</definedName>
    <definedName name="L_ALL_SECTION_KEYWORDS_ISSR_208010473_13A" localSheetId="4">#REF!</definedName>
    <definedName name="L_ALL_SECTION_KEYWORDS_ISSR_208010473_13A" localSheetId="3">#REF!</definedName>
    <definedName name="L_ALL_SECTION_KEYWORDS_ISSR_208010473_13A">#REF!</definedName>
    <definedName name="L_ALL_SECTION_KEYWORDS_ISSR_208010473_13U" localSheetId="4">#REF!</definedName>
    <definedName name="L_ALL_SECTION_KEYWORDS_ISSR_208010473_13U" localSheetId="3">#REF!</definedName>
    <definedName name="L_ALL_SECTION_KEYWORDS_ISSR_208010473_13U">#REF!</definedName>
    <definedName name="L_ALL_SECTION_KEYWORDS_ISSR_208010473_13V" localSheetId="4">#REF!</definedName>
    <definedName name="L_ALL_SECTION_KEYWORDS_ISSR_208010473_13V" localSheetId="3">#REF!</definedName>
    <definedName name="L_ALL_SECTION_KEYWORDS_ISSR_208010473_13V">#REF!</definedName>
    <definedName name="L_ALL_SECTION_KEYWORDS_ISSR_208010473_Reference_Data" localSheetId="4">#REF!</definedName>
    <definedName name="L_ALL_SECTION_KEYWORDS_ISSR_208010473_Reference_Data" localSheetId="3">#REF!</definedName>
    <definedName name="L_ALL_SECTION_KEYWORDS_ISSR_208010473_Reference_Data">#REF!</definedName>
    <definedName name="L_ALL_SECTIONS_EQTY_200013536" localSheetId="4">#REF!,#REF!,#REF!,#REF!,#REF!,#REF!,#REF!,#REF!,#REF!,#REF!</definedName>
    <definedName name="L_ALL_SECTIONS_EQTY_200013536" localSheetId="3">#REF!,#REF!,#REF!,#REF!,#REF!,#REF!,#REF!,#REF!,#REF!,#REF!</definedName>
    <definedName name="L_ALL_SECTIONS_EQTY_200013536">#REF!,#REF!,#REF!,#REF!,#REF!,#REF!,#REF!,#REF!,#REF!,#REF!</definedName>
    <definedName name="L_ALL_SECTIONS_ISSR_208010473" localSheetId="4">#REF!,#REF!,#REF!,#REF!,#REF!,#REF!,#REF!,#REF!,#REF!,#REF!,#REF!</definedName>
    <definedName name="L_ALL_SECTIONS_ISSR_208010473" localSheetId="3">#REF!,#REF!,#REF!,#REF!,#REF!,#REF!,#REF!,#REF!,#REF!,#REF!,#REF!</definedName>
    <definedName name="L_ALL_SECTIONS_ISSR_208010473">#REF!,#REF!,#REF!,#REF!,#REF!,#REF!,#REF!,#REF!,#REF!,#REF!,#REF!</definedName>
    <definedName name="L_CURRENCY_EQTY_200013536_PRI" localSheetId="4">#REF!</definedName>
    <definedName name="L_CURRENCY_EQTY_200013536_PRI" localSheetId="3">#REF!</definedName>
    <definedName name="L_CURRENCY_EQTY_200013536_PRI">#REF!</definedName>
    <definedName name="L_CURRENCY_EQTY_200013536_PUB" localSheetId="4">#REF!</definedName>
    <definedName name="L_CURRENCY_EQTY_200013536_PUB" localSheetId="3">#REF!</definedName>
    <definedName name="L_CURRENCY_EQTY_200013536_PUB">#REF!</definedName>
    <definedName name="L_CURRENCY_EQTY_200013536_REP" localSheetId="4">#REF!</definedName>
    <definedName name="L_CURRENCY_EQTY_200013536_REP" localSheetId="3">#REF!</definedName>
    <definedName name="L_CURRENCY_EQTY_200013536_REP">#REF!</definedName>
    <definedName name="L_CURRENCY_ISSR_208010473_REP" localSheetId="4">#REF!</definedName>
    <definedName name="L_CURRENCY_ISSR_208010473_REP" localSheetId="3">#REF!</definedName>
    <definedName name="L_CURRENCY_ISSR_208010473_REP">#REF!</definedName>
    <definedName name="L_KEYWORD_EQTY_200013536_AMER_CONVICTION" localSheetId="4">#REF!</definedName>
    <definedName name="L_KEYWORD_EQTY_200013536_AMER_CONVICTION" localSheetId="3">#REF!</definedName>
    <definedName name="L_KEYWORD_EQTY_200013536_AMER_CONVICTION">#REF!</definedName>
    <definedName name="L_KEYWORD_EQTY_200013536_AMER_LIST" localSheetId="4">#REF!</definedName>
    <definedName name="L_KEYWORD_EQTY_200013536_AMER_LIST" localSheetId="3">#REF!</definedName>
    <definedName name="L_KEYWORD_EQTY_200013536_AMER_LIST">#REF!</definedName>
    <definedName name="L_KEYWORD_EQTY_200013536_BETA_ANALYST" localSheetId="4">#REF!</definedName>
    <definedName name="L_KEYWORD_EQTY_200013536_BETA_ANALYST" localSheetId="3">#REF!</definedName>
    <definedName name="L_KEYWORD_EQTY_200013536_BETA_ANALYST">#REF!</definedName>
    <definedName name="L_KEYWORD_EQTY_200013536_BVPS" localSheetId="4">#REF!</definedName>
    <definedName name="L_KEYWORD_EQTY_200013536_BVPS" localSheetId="3">#REF!</definedName>
    <definedName name="L_KEYWORD_EQTY_200013536_BVPS">#REF!</definedName>
    <definedName name="L_KEYWORD_EQTY_200013536_BVPS_PUB" localSheetId="4">#REF!</definedName>
    <definedName name="L_KEYWORD_EQTY_200013536_BVPS_PUB" localSheetId="3">#REF!</definedName>
    <definedName name="L_KEYWORD_EQTY_200013536_BVPS_PUB">#REF!</definedName>
    <definedName name="L_KEYWORD_EQTY_200013536_CEEE_EPS" localSheetId="4">#REF!</definedName>
    <definedName name="L_KEYWORD_EQTY_200013536_CEEE_EPS" localSheetId="3">#REF!</definedName>
    <definedName name="L_KEYWORD_EQTY_200013536_CEEE_EPS">#REF!</definedName>
    <definedName name="L_KEYWORD_EQTY_200013536_CF_NI_PRE_PREF" localSheetId="4">#REF!</definedName>
    <definedName name="L_KEYWORD_EQTY_200013536_CF_NI_PRE_PREF" localSheetId="3">#REF!</definedName>
    <definedName name="L_KEYWORD_EQTY_200013536_CF_NI_PRE_PREF">#REF!</definedName>
    <definedName name="L_KEYWORD_EQTY_200013536_COMMON_DIV_PAID" localSheetId="4">#REF!</definedName>
    <definedName name="L_KEYWORD_EQTY_200013536_COMMON_DIV_PAID" localSheetId="3">#REF!</definedName>
    <definedName name="L_KEYWORD_EQTY_200013536_COMMON_DIV_PAID">#REF!</definedName>
    <definedName name="L_KEYWORD_EQTY_200013536_CURRENCY_ISO" localSheetId="4">#REF!</definedName>
    <definedName name="L_KEYWORD_EQTY_200013536_CURRENCY_ISO" localSheetId="3">#REF!</definedName>
    <definedName name="L_KEYWORD_EQTY_200013536_CURRENCY_ISO">#REF!</definedName>
    <definedName name="L_KEYWORD_EQTY_200013536_DILUTE_SHARES" localSheetId="4">#REF!</definedName>
    <definedName name="L_KEYWORD_EQTY_200013536_DILUTE_SHARES" localSheetId="3">#REF!</definedName>
    <definedName name="L_KEYWORD_EQTY_200013536_DILUTE_SHARES">#REF!</definedName>
    <definedName name="L_KEYWORD_EQTY_200013536_DPS" localSheetId="4">#REF!</definedName>
    <definedName name="L_KEYWORD_EQTY_200013536_DPS" localSheetId="3">#REF!</definedName>
    <definedName name="L_KEYWORD_EQTY_200013536_DPS">#REF!</definedName>
    <definedName name="L_KEYWORD_EQTY_200013536_DPS_PUB" localSheetId="4">#REF!</definedName>
    <definedName name="L_KEYWORD_EQTY_200013536_DPS_PUB" localSheetId="3">#REF!</definedName>
    <definedName name="L_KEYWORD_EQTY_200013536_DPS_PUB">#REF!</definedName>
    <definedName name="L_KEYWORD_EQTY_200013536_EBIT_PUB" localSheetId="4">#REF!</definedName>
    <definedName name="L_KEYWORD_EQTY_200013536_EBIT_PUB" localSheetId="3">#REF!</definedName>
    <definedName name="L_KEYWORD_EQTY_200013536_EBIT_PUB">#REF!</definedName>
    <definedName name="L_KEYWORD_EQTY_200013536_EBITDA_PUB" localSheetId="4">#REF!</definedName>
    <definedName name="L_KEYWORD_EQTY_200013536_EBITDA_PUB" localSheetId="3">#REF!</definedName>
    <definedName name="L_KEYWORD_EQTY_200013536_EBITDA_PUB">#REF!</definedName>
    <definedName name="L_KEYWORD_EQTY_200013536_EPS" localSheetId="4">#REF!</definedName>
    <definedName name="L_KEYWORD_EQTY_200013536_EPS" localSheetId="3">#REF!</definedName>
    <definedName name="L_KEYWORD_EQTY_200013536_EPS">#REF!</definedName>
    <definedName name="L_KEYWORD_EQTY_200013536_EPS_EX_ESO_B" localSheetId="4">#REF!</definedName>
    <definedName name="L_KEYWORD_EQTY_200013536_EPS_EX_ESO_B" localSheetId="3">#REF!</definedName>
    <definedName name="L_KEYWORD_EQTY_200013536_EPS_EX_ESO_B">#REF!</definedName>
    <definedName name="L_KEYWORD_EQTY_200013536_EPS_EX_ESO_D" localSheetId="4">#REF!</definedName>
    <definedName name="L_KEYWORD_EQTY_200013536_EPS_EX_ESO_D" localSheetId="3">#REF!</definedName>
    <definedName name="L_KEYWORD_EQTY_200013536_EPS_EX_ESO_D">#REF!</definedName>
    <definedName name="L_KEYWORD_EQTY_200013536_EPS_FUL_DIL" localSheetId="4">#REF!</definedName>
    <definedName name="L_KEYWORD_EQTY_200013536_EPS_FUL_DIL" localSheetId="3">#REF!</definedName>
    <definedName name="L_KEYWORD_EQTY_200013536_EPS_FUL_DIL">#REF!</definedName>
    <definedName name="L_KEYWORD_EQTY_200013536_EPS_POST_BASIC" localSheetId="4">#REF!</definedName>
    <definedName name="L_KEYWORD_EQTY_200013536_EPS_POST_BASIC" localSheetId="3">#REF!</definedName>
    <definedName name="L_KEYWORD_EQTY_200013536_EPS_POST_BASIC">#REF!</definedName>
    <definedName name="L_KEYWORD_EQTY_200013536_EPS_PUB" localSheetId="4">#REF!</definedName>
    <definedName name="L_KEYWORD_EQTY_200013536_EPS_PUB" localSheetId="3">#REF!</definedName>
    <definedName name="L_KEYWORD_EQTY_200013536_EPS_PUB">#REF!</definedName>
    <definedName name="L_KEYWORD_EQTY_200013536_EPS_PUB_EX_ESO" localSheetId="4">#REF!</definedName>
    <definedName name="L_KEYWORD_EQTY_200013536_EPS_PUB_EX_ESO" localSheetId="3">#REF!</definedName>
    <definedName name="L_KEYWORD_EQTY_200013536_EPS_PUB_EX_ESO">#REF!</definedName>
    <definedName name="L_KEYWORD_EQTY_200013536_EQ_PUB" localSheetId="4">#REF!</definedName>
    <definedName name="L_KEYWORD_EQTY_200013536_EQ_PUB" localSheetId="3">#REF!</definedName>
    <definedName name="L_KEYWORD_EQTY_200013536_EQ_PUB">#REF!</definedName>
    <definedName name="L_KEYWORD_EQTY_200013536_ESO_POST_TAX" localSheetId="4">#REF!</definedName>
    <definedName name="L_KEYWORD_EQTY_200013536_ESO_POST_TAX" localSheetId="3">#REF!</definedName>
    <definedName name="L_KEYWORD_EQTY_200013536_ESO_POST_TAX">#REF!</definedName>
    <definedName name="L_KEYWORD_EQTY_200013536_ESO_YEAR" localSheetId="4">#REF!</definedName>
    <definedName name="L_KEYWORD_EQTY_200013536_ESO_YEAR" localSheetId="3">#REF!</definedName>
    <definedName name="L_KEYWORD_EQTY_200013536_ESO_YEAR">#REF!</definedName>
    <definedName name="L_KEYWORD_EQTY_200013536_EV_ADJ_PUB" localSheetId="4">#REF!</definedName>
    <definedName name="L_KEYWORD_EQTY_200013536_EV_ADJ_PUB" localSheetId="3">#REF!</definedName>
    <definedName name="L_KEYWORD_EQTY_200013536_EV_ADJ_PUB">#REF!</definedName>
    <definedName name="L_KEYWORD_EQTY_200013536_FREE_FLOAT" localSheetId="4">#REF!</definedName>
    <definedName name="L_KEYWORD_EQTY_200013536_FREE_FLOAT" localSheetId="3">#REF!</definedName>
    <definedName name="L_KEYWORD_EQTY_200013536_FREE_FLOAT">#REF!</definedName>
    <definedName name="L_KEYWORD_EQTY_200013536_FULLY_DIL_EPS" localSheetId="4">#REF!</definedName>
    <definedName name="L_KEYWORD_EQTY_200013536_FULLY_DIL_EPS" localSheetId="3">#REF!</definedName>
    <definedName name="L_KEYWORD_EQTY_200013536_FULLY_DIL_EPS">#REF!</definedName>
    <definedName name="L_KEYWORD_EQTY_200013536_FV_GRANT" localSheetId="4">#REF!</definedName>
    <definedName name="L_KEYWORD_EQTY_200013536_FV_GRANT" localSheetId="3">#REF!</definedName>
    <definedName name="L_KEYWORD_EQTY_200013536_FV_GRANT">#REF!</definedName>
    <definedName name="L_KEYWORD_EQTY_200013536_INC_MINORITY" localSheetId="4">#REF!</definedName>
    <definedName name="L_KEYWORD_EQTY_200013536_INC_MINORITY" localSheetId="3">#REF!</definedName>
    <definedName name="L_KEYWORD_EQTY_200013536_INC_MINORITY">#REF!</definedName>
    <definedName name="L_KEYWORD_EQTY_200013536_Interim_Type" localSheetId="4">#REF!</definedName>
    <definedName name="L_KEYWORD_EQTY_200013536_Interim_Type" localSheetId="3">#REF!</definedName>
    <definedName name="L_KEYWORD_EQTY_200013536_Interim_Type">#REF!</definedName>
    <definedName name="L_KEYWORD_EQTY_200013536_LEGAL_RATING" localSheetId="4">#REF!</definedName>
    <definedName name="L_KEYWORD_EQTY_200013536_LEGAL_RATING" localSheetId="3">#REF!</definedName>
    <definedName name="L_KEYWORD_EQTY_200013536_LEGAL_RATING">#REF!</definedName>
    <definedName name="L_KEYWORD_EQTY_200013536_MARGIN_TAX_RATE" localSheetId="4">#REF!</definedName>
    <definedName name="L_KEYWORD_EQTY_200013536_MARGIN_TAX_RATE" localSheetId="3">#REF!</definedName>
    <definedName name="L_KEYWORD_EQTY_200013536_MARGIN_TAX_RATE">#REF!</definedName>
    <definedName name="L_KEYWORD_EQTY_200013536_MKT_EQ_RISK_PREM" localSheetId="4">#REF!</definedName>
    <definedName name="L_KEYWORD_EQTY_200013536_MKT_EQ_RISK_PREM" localSheetId="3">#REF!</definedName>
    <definedName name="L_KEYWORD_EQTY_200013536_MKT_EQ_RISK_PREM">#REF!</definedName>
    <definedName name="L_KEYWORD_EQTY_200013536_NET_DEBT_PUB" localSheetId="4">#REF!</definedName>
    <definedName name="L_KEYWORD_EQTY_200013536_NET_DEBT_PUB" localSheetId="3">#REF!</definedName>
    <definedName name="L_KEYWORD_EQTY_200013536_NET_DEBT_PUB">#REF!</definedName>
    <definedName name="L_KEYWORD_EQTY_200013536_NET_EARNING" localSheetId="4">#REF!</definedName>
    <definedName name="L_KEYWORD_EQTY_200013536_NET_EARNING" localSheetId="3">#REF!</definedName>
    <definedName name="L_KEYWORD_EQTY_200013536_NET_EARNING">#REF!</definedName>
    <definedName name="L_KEYWORD_EQTY_200013536_NET_INC" localSheetId="4">#REF!</definedName>
    <definedName name="L_KEYWORD_EQTY_200013536_NET_INC" localSheetId="3">#REF!</definedName>
    <definedName name="L_KEYWORD_EQTY_200013536_NET_INC">#REF!</definedName>
    <definedName name="L_KEYWORD_EQTY_200013536_NI_PRE_PREF" localSheetId="4">#REF!</definedName>
    <definedName name="L_KEYWORD_EQTY_200013536_NI_PRE_PREF" localSheetId="3">#REF!</definedName>
    <definedName name="L_KEYWORD_EQTY_200013536_NI_PRE_PREF">#REF!</definedName>
    <definedName name="L_KEYWORD_EQTY_200013536_NI_PUB" localSheetId="4">#REF!</definedName>
    <definedName name="L_KEYWORD_EQTY_200013536_NI_PUB" localSheetId="3">#REF!</definedName>
    <definedName name="L_KEYWORD_EQTY_200013536_NI_PUB">#REF!</definedName>
    <definedName name="L_KEYWORD_EQTY_200013536_NON_OP_ADD" localSheetId="4">#REF!</definedName>
    <definedName name="L_KEYWORD_EQTY_200013536_NON_OP_ADD" localSheetId="3">#REF!</definedName>
    <definedName name="L_KEYWORD_EQTY_200013536_NON_OP_ADD">#REF!</definedName>
    <definedName name="L_KEYWORD_EQTY_200013536_NUM_SH" localSheetId="4">#REF!</definedName>
    <definedName name="L_KEYWORD_EQTY_200013536_NUM_SH" localSheetId="3">#REF!</definedName>
    <definedName name="L_KEYWORD_EQTY_200013536_NUM_SH">#REF!</definedName>
    <definedName name="L_KEYWORD_EQTY_200013536_PREF_DIV" localSheetId="4">#REF!</definedName>
    <definedName name="L_KEYWORD_EQTY_200013536_PREF_DIV" localSheetId="3">#REF!</definedName>
    <definedName name="L_KEYWORD_EQTY_200013536_PREF_DIV">#REF!</definedName>
    <definedName name="L_KEYWORD_EQTY_200013536_PRICE_CURRENCY_ISO" localSheetId="4">#REF!</definedName>
    <definedName name="L_KEYWORD_EQTY_200013536_PRICE_CURRENCY_ISO" localSheetId="3">#REF!</definedName>
    <definedName name="L_KEYWORD_EQTY_200013536_PRICE_CURRENCY_ISO">#REF!</definedName>
    <definedName name="L_KEYWORD_EQTY_200013536_PROV_INC_TAX" localSheetId="4">#REF!</definedName>
    <definedName name="L_KEYWORD_EQTY_200013536_PROV_INC_TAX" localSheetId="3">#REF!</definedName>
    <definedName name="L_KEYWORD_EQTY_200013536_PROV_INC_TAX">#REF!</definedName>
    <definedName name="L_KEYWORD_EQTY_200013536_PTP_PUB" localSheetId="4">#REF!</definedName>
    <definedName name="L_KEYWORD_EQTY_200013536_PTP_PUB" localSheetId="3">#REF!</definedName>
    <definedName name="L_KEYWORD_EQTY_200013536_PTP_PUB">#REF!</definedName>
    <definedName name="L_KEYWORD_EQTY_200013536_PUB_CURRENCY_ISO" localSheetId="4">#REF!</definedName>
    <definedName name="L_KEYWORD_EQTY_200013536_PUB_CURRENCY_ISO" localSheetId="3">#REF!</definedName>
    <definedName name="L_KEYWORD_EQTY_200013536_PUB_CURRENCY_ISO">#REF!</definedName>
    <definedName name="L_KEYWORD_EQTY_200013536_REPUR_ACTUAL" localSheetId="4">#REF!</definedName>
    <definedName name="L_KEYWORD_EQTY_200013536_REPUR_ACTUAL" localSheetId="3">#REF!</definedName>
    <definedName name="L_KEYWORD_EQTY_200013536_REPUR_ACTUAL">#REF!</definedName>
    <definedName name="L_KEYWORD_EQTY_200013536_REPUR_REMAINING" localSheetId="4">#REF!</definedName>
    <definedName name="L_KEYWORD_EQTY_200013536_REPUR_REMAINING" localSheetId="3">#REF!</definedName>
    <definedName name="L_KEYWORD_EQTY_200013536_REPUR_REMAINING">#REF!</definedName>
    <definedName name="L_KEYWORD_EQTY_200013536_REPUR_SUSPENDED" localSheetId="4">#REF!</definedName>
    <definedName name="L_KEYWORD_EQTY_200013536_REPUR_SUSPENDED" localSheetId="3">#REF!</definedName>
    <definedName name="L_KEYWORD_EQTY_200013536_REPUR_SUSPENDED">#REF!</definedName>
    <definedName name="L_KEYWORD_EQTY_200013536_REPUR_TOT_AUTH" localSheetId="4">#REF!</definedName>
    <definedName name="L_KEYWORD_EQTY_200013536_REPUR_TOT_AUTH" localSheetId="3">#REF!</definedName>
    <definedName name="L_KEYWORD_EQTY_200013536_REPUR_TOT_AUTH">#REF!</definedName>
    <definedName name="L_KEYWORD_EQTY_200013536_REVS_PUB" localSheetId="4">#REF!</definedName>
    <definedName name="L_KEYWORD_EQTY_200013536_REVS_PUB" localSheetId="3">#REF!</definedName>
    <definedName name="L_KEYWORD_EQTY_200013536_REVS_PUB">#REF!</definedName>
    <definedName name="L_KEYWORD_EQTY_200013536_RISK_FR_RATE" localSheetId="4">#REF!</definedName>
    <definedName name="L_KEYWORD_EQTY_200013536_RISK_FR_RATE" localSheetId="3">#REF!</definedName>
    <definedName name="L_KEYWORD_EQTY_200013536_RISK_FR_RATE">#REF!</definedName>
    <definedName name="L_KEYWORD_EQTY_200013536_Security_Name" localSheetId="4">#REF!</definedName>
    <definedName name="L_KEYWORD_EQTY_200013536_Security_Name" localSheetId="3">#REF!</definedName>
    <definedName name="L_KEYWORD_EQTY_200013536_Security_Name">#REF!</definedName>
    <definedName name="L_KEYWORD_EQTY_200013536_SH" localSheetId="4">#REF!</definedName>
    <definedName name="L_KEYWORD_EQTY_200013536_SH" localSheetId="3">#REF!</definedName>
    <definedName name="L_KEYWORD_EQTY_200013536_SH">#REF!</definedName>
    <definedName name="L_KEYWORD_EQTY_200013536_TARGET_PRICE" localSheetId="4">#REF!</definedName>
    <definedName name="L_KEYWORD_EQTY_200013536_TARGET_PRICE" localSheetId="3">#REF!</definedName>
    <definedName name="L_KEYWORD_EQTY_200013536_TARGET_PRICE">#REF!</definedName>
    <definedName name="L_KEYWORD_EQTY_200013536_TAX_EXC" localSheetId="4">#REF!</definedName>
    <definedName name="L_KEYWORD_EQTY_200013536_TAX_EXC" localSheetId="3">#REF!</definedName>
    <definedName name="L_KEYWORD_EQTY_200013536_TAX_EXC">#REF!</definedName>
    <definedName name="L_KEYWORD_EQTY_200013536_Ticker" localSheetId="4">#REF!</definedName>
    <definedName name="L_KEYWORD_EQTY_200013536_Ticker" localSheetId="3">#REF!</definedName>
    <definedName name="L_KEYWORD_EQTY_200013536_Ticker">#REF!</definedName>
    <definedName name="L_KEYWORD_EQTY_200013536_TP_PERIOD" localSheetId="4">#REF!</definedName>
    <definedName name="L_KEYWORD_EQTY_200013536_TP_PERIOD" localSheetId="3">#REF!</definedName>
    <definedName name="L_KEYWORD_EQTY_200013536_TP_PERIOD">#REF!</definedName>
    <definedName name="L_KEYWORD_ISSR_208010473_ACC_AMORT" localSheetId="4">#REF!</definedName>
    <definedName name="L_KEYWORD_ISSR_208010473_ACC_AMORT" localSheetId="3">#REF!</definedName>
    <definedName name="L_KEYWORD_ISSR_208010473_ACC_AMORT">#REF!</definedName>
    <definedName name="L_KEYWORD_ISSR_208010473_ACC_DDA" localSheetId="4">#REF!</definedName>
    <definedName name="L_KEYWORD_ISSR_208010473_ACC_DDA" localSheetId="3">#REF!</definedName>
    <definedName name="L_KEYWORD_ISSR_208010473_ACC_DDA">#REF!</definedName>
    <definedName name="L_KEYWORD_ISSR_208010473_ACC_END_DATE" localSheetId="4">#REF!</definedName>
    <definedName name="L_KEYWORD_ISSR_208010473_ACC_END_DATE" localSheetId="3">#REF!</definedName>
    <definedName name="L_KEYWORD_ISSR_208010473_ACC_END_DATE">#REF!</definedName>
    <definedName name="L_KEYWORD_ISSR_208010473_ACC_PAY_GQ" localSheetId="4">#REF!</definedName>
    <definedName name="L_KEYWORD_ISSR_208010473_ACC_PAY_GQ" localSheetId="3">#REF!</definedName>
    <definedName name="L_KEYWORD_ISSR_208010473_ACC_PAY_GQ">#REF!</definedName>
    <definedName name="L_KEYWORD_ISSR_208010473_ACQ" localSheetId="4">#REF!</definedName>
    <definedName name="L_KEYWORD_ISSR_208010473_ACQ" localSheetId="3">#REF!</definedName>
    <definedName name="L_KEYWORD_ISSR_208010473_ACQ">#REF!</definedName>
    <definedName name="L_KEYWORD_ISSR_208010473_ADJ_UNF_PENS_GOOD" localSheetId="4">#REF!</definedName>
    <definedName name="L_KEYWORD_ISSR_208010473_ADJ_UNF_PENS_GOOD" localSheetId="3">#REF!</definedName>
    <definedName name="L_KEYWORD_ISSR_208010473_ADJ_UNF_PENS_GOOD">#REF!</definedName>
    <definedName name="L_KEYWORD_ISSR_208010473_ASSOC_JV_ADDBK" localSheetId="4">#REF!</definedName>
    <definedName name="L_KEYWORD_ISSR_208010473_ASSOC_JV_ADDBK" localSheetId="3">#REF!</definedName>
    <definedName name="L_KEYWORD_ISSR_208010473_ASSOC_JV_ADDBK">#REF!</definedName>
    <definedName name="L_KEYWORD_ISSR_208010473_ASSOCIATE" localSheetId="4">#REF!</definedName>
    <definedName name="L_KEYWORD_ISSR_208010473_ASSOCIATE" localSheetId="3">#REF!</definedName>
    <definedName name="L_KEYWORD_ISSR_208010473_ASSOCIATE">#REF!</definedName>
    <definedName name="L_KEYWORD_ISSR_208010473_ASSOCIATE_OP" localSheetId="4">#REF!</definedName>
    <definedName name="L_KEYWORD_ISSR_208010473_ASSOCIATE_OP" localSheetId="3">#REF!</definedName>
    <definedName name="L_KEYWORD_ISSR_208010473_ASSOCIATE_OP">#REF!</definedName>
    <definedName name="L_KEYWORD_ISSR_208010473_BAL_MINO_INT" localSheetId="4">#REF!</definedName>
    <definedName name="L_KEYWORD_ISSR_208010473_BAL_MINO_INT" localSheetId="3">#REF!</definedName>
    <definedName name="L_KEYWORD_ISSR_208010473_BAL_MINO_INT">#REF!</definedName>
    <definedName name="L_KEYWORD_ISSR_208010473_CAP_LEASES" localSheetId="4">#REF!</definedName>
    <definedName name="L_KEYWORD_ISSR_208010473_CAP_LEASES" localSheetId="3">#REF!</definedName>
    <definedName name="L_KEYWORD_ISSR_208010473_CAP_LEASES">#REF!</definedName>
    <definedName name="L_KEYWORD_ISSR_208010473_CAPEX" localSheetId="4">#REF!</definedName>
    <definedName name="L_KEYWORD_ISSR_208010473_CAPEX" localSheetId="3">#REF!</definedName>
    <definedName name="L_KEYWORD_ISSR_208010473_CAPEX">#REF!</definedName>
    <definedName name="L_KEYWORD_ISSR_208010473_CAPEX_EXPANSION" localSheetId="4">#REF!</definedName>
    <definedName name="L_KEYWORD_ISSR_208010473_CAPEX_EXPANSION" localSheetId="3">#REF!</definedName>
    <definedName name="L_KEYWORD_ISSR_208010473_CAPEX_EXPANSION">#REF!</definedName>
    <definedName name="L_KEYWORD_ISSR_208010473_CAPEX_MAINTENANCE" localSheetId="4">#REF!</definedName>
    <definedName name="L_KEYWORD_ISSR_208010473_CAPEX_MAINTENANCE" localSheetId="3">#REF!</definedName>
    <definedName name="L_KEYWORD_ISSR_208010473_CAPEX_MAINTENANCE">#REF!</definedName>
    <definedName name="L_KEYWORD_ISSR_208010473_CASH_EQ" localSheetId="4">#REF!</definedName>
    <definedName name="L_KEYWORD_ISSR_208010473_CASH_EQ" localSheetId="3">#REF!</definedName>
    <definedName name="L_KEYWORD_ISSR_208010473_CASH_EQ">#REF!</definedName>
    <definedName name="L_KEYWORD_ISSR_208010473_CASH_INT_EXP" localSheetId="4">#REF!</definedName>
    <definedName name="L_KEYWORD_ISSR_208010473_CASH_INT_EXP" localSheetId="3">#REF!</definedName>
    <definedName name="L_KEYWORD_ISSR_208010473_CASH_INT_EXP">#REF!</definedName>
    <definedName name="L_KEYWORD_ISSR_208010473_CASH_PCT_OS_US" localSheetId="4">#REF!</definedName>
    <definedName name="L_KEYWORD_ISSR_208010473_CASH_PCT_OS_US" localSheetId="3">#REF!</definedName>
    <definedName name="L_KEYWORD_ISSR_208010473_CASH_PCT_OS_US">#REF!</definedName>
    <definedName name="L_KEYWORD_ISSR_208010473_CASH_TAX_EXP" localSheetId="4">#REF!</definedName>
    <definedName name="L_KEYWORD_ISSR_208010473_CASH_TAX_EXP" localSheetId="3">#REF!</definedName>
    <definedName name="L_KEYWORD_ISSR_208010473_CASH_TAX_EXP">#REF!</definedName>
    <definedName name="L_KEYWORD_ISSR_208010473_CF_FIN" localSheetId="4">#REF!</definedName>
    <definedName name="L_KEYWORD_ISSR_208010473_CF_FIN" localSheetId="3">#REF!</definedName>
    <definedName name="L_KEYWORD_ISSR_208010473_CF_FIN">#REF!</definedName>
    <definedName name="L_KEYWORD_ISSR_208010473_CF_INC_MINORITY" localSheetId="4">#REF!</definedName>
    <definedName name="L_KEYWORD_ISSR_208010473_CF_INC_MINORITY" localSheetId="3">#REF!</definedName>
    <definedName name="L_KEYWORD_ISSR_208010473_CF_INC_MINORITY">#REF!</definedName>
    <definedName name="L_KEYWORD_ISSR_208010473_CF_INV" localSheetId="4">#REF!</definedName>
    <definedName name="L_KEYWORD_ISSR_208010473_CF_INV" localSheetId="3">#REF!</definedName>
    <definedName name="L_KEYWORD_ISSR_208010473_CF_INV">#REF!</definedName>
    <definedName name="L_KEYWORD_ISSR_208010473_CF_OPS" localSheetId="4">#REF!</definedName>
    <definedName name="L_KEYWORD_ISSR_208010473_CF_OPS" localSheetId="3">#REF!</definedName>
    <definedName name="L_KEYWORD_ISSR_208010473_CF_OPS">#REF!</definedName>
    <definedName name="L_KEYWORD_ISSR_208010473_CHG_LT_DEBT" localSheetId="4">#REF!</definedName>
    <definedName name="L_KEYWORD_ISSR_208010473_CHG_LT_DEBT" localSheetId="3">#REF!</definedName>
    <definedName name="L_KEYWORD_ISSR_208010473_CHG_LT_DEBT">#REF!</definedName>
    <definedName name="L_KEYWORD_ISSR_208010473_CO_BOR_MARGIN" localSheetId="4">#REF!</definedName>
    <definedName name="L_KEYWORD_ISSR_208010473_CO_BOR_MARGIN" localSheetId="3">#REF!</definedName>
    <definedName name="L_KEYWORD_ISSR_208010473_CO_BOR_MARGIN">#REF!</definedName>
    <definedName name="L_KEYWORD_ISSR_208010473_COST_GD_SD" localSheetId="4">#REF!</definedName>
    <definedName name="L_KEYWORD_ISSR_208010473_COST_GD_SD" localSheetId="3">#REF!</definedName>
    <definedName name="L_KEYWORD_ISSR_208010473_COST_GD_SD">#REF!</definedName>
    <definedName name="L_KEYWORD_ISSR_208010473_CUR_ASS" localSheetId="4">#REF!</definedName>
    <definedName name="L_KEYWORD_ISSR_208010473_CUR_ASS" localSheetId="3">#REF!</definedName>
    <definedName name="L_KEYWORD_ISSR_208010473_CUR_ASS">#REF!</definedName>
    <definedName name="L_KEYWORD_ISSR_208010473_CURRENCY_ISO" localSheetId="4">#REF!</definedName>
    <definedName name="L_KEYWORD_ISSR_208010473_CURRENCY_ISO" localSheetId="3">#REF!</definedName>
    <definedName name="L_KEYWORD_ISSR_208010473_CURRENCY_ISO">#REF!</definedName>
    <definedName name="L_KEYWORD_ISSR_208010473_DEBTORS" localSheetId="4">#REF!</definedName>
    <definedName name="L_KEYWORD_ISSR_208010473_DEBTORS" localSheetId="3">#REF!</definedName>
    <definedName name="L_KEYWORD_ISSR_208010473_DEBTORS">#REF!</definedName>
    <definedName name="L_KEYWORD_ISSR_208010473_DEF_INC_TAX" localSheetId="4">#REF!</definedName>
    <definedName name="L_KEYWORD_ISSR_208010473_DEF_INC_TAX" localSheetId="3">#REF!</definedName>
    <definedName name="L_KEYWORD_ISSR_208010473_DEF_INC_TAX">#REF!</definedName>
    <definedName name="L_KEYWORD_ISSR_208010473_DEPR_AMORT" localSheetId="4">#REF!</definedName>
    <definedName name="L_KEYWORD_ISSR_208010473_DEPR_AMORT" localSheetId="3">#REF!</definedName>
    <definedName name="L_KEYWORD_ISSR_208010473_DEPR_AMORT">#REF!</definedName>
    <definedName name="L_KEYWORD_ISSR_208010473_DEPREC" localSheetId="4">#REF!</definedName>
    <definedName name="L_KEYWORD_ISSR_208010473_DEPREC" localSheetId="3">#REF!</definedName>
    <definedName name="L_KEYWORD_ISSR_208010473_DEPREC">#REF!</definedName>
    <definedName name="L_KEYWORD_ISSR_208010473_DIV_PAID" localSheetId="4">#REF!</definedName>
    <definedName name="L_KEYWORD_ISSR_208010473_DIV_PAID" localSheetId="3">#REF!</definedName>
    <definedName name="L_KEYWORD_ISSR_208010473_DIV_PAID">#REF!</definedName>
    <definedName name="L_KEYWORD_ISSR_208010473_DIVDS_ASSOC_JV" localSheetId="4">#REF!</definedName>
    <definedName name="L_KEYWORD_ISSR_208010473_DIVDS_ASSOC_JV" localSheetId="3">#REF!</definedName>
    <definedName name="L_KEYWORD_ISSR_208010473_DIVDS_ASSOC_JV">#REF!</definedName>
    <definedName name="L_KEYWORD_ISSR_208010473_DIVDS_PD_MINORITIES" localSheetId="4">#REF!</definedName>
    <definedName name="L_KEYWORD_ISSR_208010473_DIVDS_PD_MINORITIES" localSheetId="3">#REF!</definedName>
    <definedName name="L_KEYWORD_ISSR_208010473_DIVDS_PD_MINORITIES">#REF!</definedName>
    <definedName name="L_KEYWORD_ISSR_208010473_DIVEST" localSheetId="4">#REF!</definedName>
    <definedName name="L_KEYWORD_ISSR_208010473_DIVEST" localSheetId="3">#REF!</definedName>
    <definedName name="L_KEYWORD_ISSR_208010473_DIVEST">#REF!</definedName>
    <definedName name="L_KEYWORD_ISSR_208010473_EBIT" localSheetId="4">#REF!</definedName>
    <definedName name="L_KEYWORD_ISSR_208010473_EBIT" localSheetId="3">#REF!</definedName>
    <definedName name="L_KEYWORD_ISSR_208010473_EBIT">#REF!</definedName>
    <definedName name="L_KEYWORD_ISSR_208010473_EBIT_FIN_SEGMENT" localSheetId="4">#REF!</definedName>
    <definedName name="L_KEYWORD_ISSR_208010473_EBIT_FIN_SEGMENT" localSheetId="3">#REF!</definedName>
    <definedName name="L_KEYWORD_ISSR_208010473_EBIT_FIN_SEGMENT">#REF!</definedName>
    <definedName name="L_KEYWORD_ISSR_208010473_EBITDA_CALC" localSheetId="4">#REF!</definedName>
    <definedName name="L_KEYWORD_ISSR_208010473_EBITDA_CALC" localSheetId="3">#REF!</definedName>
    <definedName name="L_KEYWORD_ISSR_208010473_EBITDA_CALC">#REF!</definedName>
    <definedName name="L_KEYWORD_ISSR_208010473_EMPLOYEES" localSheetId="4">#REF!</definedName>
    <definedName name="L_KEYWORD_ISSR_208010473_EMPLOYEES" localSheetId="3">#REF!</definedName>
    <definedName name="L_KEYWORD_ISSR_208010473_EMPLOYEES">#REF!</definedName>
    <definedName name="L_KEYWORD_ISSR_208010473_EQ" localSheetId="4">#REF!</definedName>
    <definedName name="L_KEYWORD_ISSR_208010473_EQ" localSheetId="3">#REF!</definedName>
    <definedName name="L_KEYWORD_ISSR_208010473_EQ">#REF!</definedName>
    <definedName name="L_KEYWORD_ISSR_208010473_ESO_PRE_TAX" localSheetId="4">#REF!</definedName>
    <definedName name="L_KEYWORD_ISSR_208010473_ESO_PRE_TAX" localSheetId="3">#REF!</definedName>
    <definedName name="L_KEYWORD_ISSR_208010473_ESO_PRE_TAX">#REF!</definedName>
    <definedName name="L_KEYWORD_ISSR_208010473_EXP_OTH_COMMODITY" localSheetId="4">#REF!</definedName>
    <definedName name="L_KEYWORD_ISSR_208010473_EXP_OTH_COMMODITY" localSheetId="3">#REF!</definedName>
    <definedName name="L_KEYWORD_ISSR_208010473_EXP_OTH_COMMODITY">#REF!</definedName>
    <definedName name="L_KEYWORD_ISSR_208010473_EXP_OTH_COST" localSheetId="4">#REF!</definedName>
    <definedName name="L_KEYWORD_ISSR_208010473_EXP_OTH_COST" localSheetId="3">#REF!</definedName>
    <definedName name="L_KEYWORD_ISSR_208010473_EXP_OTH_COST">#REF!</definedName>
    <definedName name="L_KEYWORD_ISSR_208010473_FIX_ASS_INV" localSheetId="4">#REF!</definedName>
    <definedName name="L_KEYWORD_ISSR_208010473_FIX_ASS_INV" localSheetId="3">#REF!</definedName>
    <definedName name="L_KEYWORD_ISSR_208010473_FIX_ASS_INV">#REF!</definedName>
    <definedName name="L_KEYWORD_ISSR_208010473_GCI_INFL" localSheetId="4">#REF!</definedName>
    <definedName name="L_KEYWORD_ISSR_208010473_GCI_INFL" localSheetId="3">#REF!</definedName>
    <definedName name="L_KEYWORD_ISSR_208010473_GCI_INFL">#REF!</definedName>
    <definedName name="L_KEYWORD_ISSR_208010473_GOODWILL_AMORT" localSheetId="4">#REF!</definedName>
    <definedName name="L_KEYWORD_ISSR_208010473_GOODWILL_AMORT" localSheetId="3">#REF!</definedName>
    <definedName name="L_KEYWORD_ISSR_208010473_GOODWILL_AMORT">#REF!</definedName>
    <definedName name="L_KEYWORD_ISSR_208010473_GR_FIX_ASS" localSheetId="4">#REF!</definedName>
    <definedName name="L_KEYWORD_ISSR_208010473_GR_FIX_ASS" localSheetId="3">#REF!</definedName>
    <definedName name="L_KEYWORD_ISSR_208010473_GR_FIX_ASS">#REF!</definedName>
    <definedName name="L_KEYWORD_ISSR_208010473_GR_INTANG" localSheetId="4">#REF!</definedName>
    <definedName name="L_KEYWORD_ISSR_208010473_GR_INTANG" localSheetId="3">#REF!</definedName>
    <definedName name="L_KEYWORD_ISSR_208010473_GR_INTANG">#REF!</definedName>
    <definedName name="L_KEYWORD_ISSR_208010473_INT_EXP_IND" localSheetId="4">#REF!</definedName>
    <definedName name="L_KEYWORD_ISSR_208010473_INT_EXP_IND" localSheetId="3">#REF!</definedName>
    <definedName name="L_KEYWORD_ISSR_208010473_INT_EXP_IND">#REF!</definedName>
    <definedName name="L_KEYWORD_ISSR_208010473_INT_INC_IND" localSheetId="4">#REF!</definedName>
    <definedName name="L_KEYWORD_ISSR_208010473_INT_INC_IND" localSheetId="3">#REF!</definedName>
    <definedName name="L_KEYWORD_ISSR_208010473_INT_INC_IND">#REF!</definedName>
    <definedName name="L_KEYWORD_ISSR_208010473_INV_SECUR" localSheetId="4">#REF!</definedName>
    <definedName name="L_KEYWORD_ISSR_208010473_INV_SECUR" localSheetId="3">#REF!</definedName>
    <definedName name="L_KEYWORD_ISSR_208010473_INV_SECUR">#REF!</definedName>
    <definedName name="L_KEYWORD_ISSR_208010473_Issuer_Name" localSheetId="4">#REF!</definedName>
    <definedName name="L_KEYWORD_ISSR_208010473_Issuer_Name" localSheetId="3">#REF!</definedName>
    <definedName name="L_KEYWORD_ISSR_208010473_Issuer_Name">#REF!</definedName>
    <definedName name="L_KEYWORD_ISSR_208010473_LEASE_DEEM_DEPR" localSheetId="4">#REF!</definedName>
    <definedName name="L_KEYWORD_ISSR_208010473_LEASE_DEEM_DEPR" localSheetId="3">#REF!</definedName>
    <definedName name="L_KEYWORD_ISSR_208010473_LEASE_DEEM_DEPR">#REF!</definedName>
    <definedName name="L_KEYWORD_ISSR_208010473_LEASE_DEEM_INT" localSheetId="4">#REF!</definedName>
    <definedName name="L_KEYWORD_ISSR_208010473_LEASE_DEEM_INT" localSheetId="3">#REF!</definedName>
    <definedName name="L_KEYWORD_ISSR_208010473_LEASE_DEEM_INT">#REF!</definedName>
    <definedName name="L_KEYWORD_ISSR_208010473_LEASE_PAY" localSheetId="4">#REF!</definedName>
    <definedName name="L_KEYWORD_ISSR_208010473_LEASE_PAY" localSheetId="3">#REF!</definedName>
    <definedName name="L_KEYWORD_ISSR_208010473_LEASE_PAY">#REF!</definedName>
    <definedName name="L_KEYWORD_ISSR_208010473_LT_DEBT" localSheetId="4">#REF!</definedName>
    <definedName name="L_KEYWORD_ISSR_208010473_LT_DEBT" localSheetId="3">#REF!</definedName>
    <definedName name="L_KEYWORD_ISSR_208010473_LT_DEBT">#REF!</definedName>
    <definedName name="L_KEYWORD_ISSR_208010473_MA_PROB" localSheetId="4">#REF!</definedName>
    <definedName name="L_KEYWORD_ISSR_208010473_MA_PROB" localSheetId="3">#REF!</definedName>
    <definedName name="L_KEYWORD_ISSR_208010473_MA_PROB">#REF!</definedName>
    <definedName name="L_KEYWORD_ISSR_208010473_MINORITIES" localSheetId="4">#REF!</definedName>
    <definedName name="L_KEYWORD_ISSR_208010473_MINORITIES" localSheetId="3">#REF!</definedName>
    <definedName name="L_KEYWORD_ISSR_208010473_MINORITIES">#REF!</definedName>
    <definedName name="L_KEYWORD_ISSR_208010473_MV_ASSOCIATES" localSheetId="4">#REF!</definedName>
    <definedName name="L_KEYWORD_ISSR_208010473_MV_ASSOCIATES" localSheetId="3">#REF!</definedName>
    <definedName name="L_KEYWORD_ISSR_208010473_MV_ASSOCIATES">#REF!</definedName>
    <definedName name="L_KEYWORD_ISSR_208010473_NET_DEBT" localSheetId="4">#REF!</definedName>
    <definedName name="L_KEYWORD_ISSR_208010473_NET_DEBT" localSheetId="3">#REF!</definedName>
    <definedName name="L_KEYWORD_ISSR_208010473_NET_DEBT">#REF!</definedName>
    <definedName name="L_KEYWORD_ISSR_208010473_NET_DEBT_ADJ" localSheetId="4">#REF!</definedName>
    <definedName name="L_KEYWORD_ISSR_208010473_NET_DEBT_ADJ" localSheetId="3">#REF!</definedName>
    <definedName name="L_KEYWORD_ISSR_208010473_NET_DEBT_ADJ">#REF!</definedName>
    <definedName name="L_KEYWORD_ISSR_208010473_NET_FIX_ASS" localSheetId="4">#REF!</definedName>
    <definedName name="L_KEYWORD_ISSR_208010473_NET_FIX_ASS" localSheetId="3">#REF!</definedName>
    <definedName name="L_KEYWORD_ISSR_208010473_NET_FIX_ASS">#REF!</definedName>
    <definedName name="L_KEYWORD_ISSR_208010473_NET_INT_CH" localSheetId="4">#REF!</definedName>
    <definedName name="L_KEYWORD_ISSR_208010473_NET_INT_CH" localSheetId="3">#REF!</definedName>
    <definedName name="L_KEYWORD_ISSR_208010473_NET_INT_CH">#REF!</definedName>
    <definedName name="L_KEYWORD_ISSR_208010473_NET_INT_EXP" localSheetId="4">#REF!</definedName>
    <definedName name="L_KEYWORD_ISSR_208010473_NET_INT_EXP" localSheetId="3">#REF!</definedName>
    <definedName name="L_KEYWORD_ISSR_208010473_NET_INT_EXP">#REF!</definedName>
    <definedName name="L_KEYWORD_ISSR_208010473_NET_INTANG" localSheetId="4">#REF!</definedName>
    <definedName name="L_KEYWORD_ISSR_208010473_NET_INTANG" localSheetId="3">#REF!</definedName>
    <definedName name="L_KEYWORD_ISSR_208010473_NET_INTANG">#REF!</definedName>
    <definedName name="L_KEYWORD_ISSR_208010473_NONPPE_CAPEX" localSheetId="4">#REF!</definedName>
    <definedName name="L_KEYWORD_ISSR_208010473_NONPPE_CAPEX" localSheetId="3">#REF!</definedName>
    <definedName name="L_KEYWORD_ISSR_208010473_NONPPE_CAPEX">#REF!</definedName>
    <definedName name="L_KEYWORD_ISSR_208010473_OP_COST" localSheetId="4">#REF!</definedName>
    <definedName name="L_KEYWORD_ISSR_208010473_OP_COST" localSheetId="3">#REF!</definedName>
    <definedName name="L_KEYWORD_ISSR_208010473_OP_COST">#REF!</definedName>
    <definedName name="L_KEYWORD_ISSR_208010473_ORD_SH_FUND" localSheetId="4">#REF!</definedName>
    <definedName name="L_KEYWORD_ISSR_208010473_ORD_SH_FUND" localSheetId="3">#REF!</definedName>
    <definedName name="L_KEYWORD_ISSR_208010473_ORD_SH_FUND">#REF!</definedName>
    <definedName name="L_KEYWORD_ISSR_208010473_OTH_COST_INC" localSheetId="4">#REF!</definedName>
    <definedName name="L_KEYWORD_ISSR_208010473_OTH_COST_INC" localSheetId="3">#REF!</definedName>
    <definedName name="L_KEYWORD_ISSR_208010473_OTH_COST_INC">#REF!</definedName>
    <definedName name="L_KEYWORD_ISSR_208010473_OTH_CUR_ASS" localSheetId="4">#REF!</definedName>
    <definedName name="L_KEYWORD_ISSR_208010473_OTH_CUR_ASS" localSheetId="3">#REF!</definedName>
    <definedName name="L_KEYWORD_ISSR_208010473_OTH_CUR_ASS">#REF!</definedName>
    <definedName name="L_KEYWORD_ISSR_208010473_OTH_CUR_LIABS" localSheetId="4">#REF!</definedName>
    <definedName name="L_KEYWORD_ISSR_208010473_OTH_CUR_LIABS" localSheetId="3">#REF!</definedName>
    <definedName name="L_KEYWORD_ISSR_208010473_OTH_CUR_LIABS">#REF!</definedName>
    <definedName name="L_KEYWORD_ISSR_208010473_OTH_DACF_ADJ" localSheetId="4">#REF!</definedName>
    <definedName name="L_KEYWORD_ISSR_208010473_OTH_DACF_ADJ" localSheetId="3">#REF!</definedName>
    <definedName name="L_KEYWORD_ISSR_208010473_OTH_DACF_ADJ">#REF!</definedName>
    <definedName name="L_KEYWORD_ISSR_208010473_OTH_FIN_CF" localSheetId="4">#REF!</definedName>
    <definedName name="L_KEYWORD_ISSR_208010473_OTH_FIN_CF" localSheetId="3">#REF!</definedName>
    <definedName name="L_KEYWORD_ISSR_208010473_OTH_FIN_CF">#REF!</definedName>
    <definedName name="L_KEYWORD_ISSR_208010473_OTH_GCI_ADJ" localSheetId="4">#REF!</definedName>
    <definedName name="L_KEYWORD_ISSR_208010473_OTH_GCI_ADJ" localSheetId="3">#REF!</definedName>
    <definedName name="L_KEYWORD_ISSR_208010473_OTH_GCI_ADJ">#REF!</definedName>
    <definedName name="L_KEYWORD_ISSR_208010473_OTH_INV_CF" localSheetId="4">#REF!</definedName>
    <definedName name="L_KEYWORD_ISSR_208010473_OTH_INV_CF" localSheetId="3">#REF!</definedName>
    <definedName name="L_KEYWORD_ISSR_208010473_OTH_INV_CF">#REF!</definedName>
    <definedName name="L_KEYWORD_ISSR_208010473_OTH_LT_ASS" localSheetId="4">#REF!</definedName>
    <definedName name="L_KEYWORD_ISSR_208010473_OTH_LT_ASS" localSheetId="3">#REF!</definedName>
    <definedName name="L_KEYWORD_ISSR_208010473_OTH_LT_ASS">#REF!</definedName>
    <definedName name="L_KEYWORD_ISSR_208010473_OTH_LT_CRED_GQ" localSheetId="4">#REF!</definedName>
    <definedName name="L_KEYWORD_ISSR_208010473_OTH_LT_CRED_GQ" localSheetId="3">#REF!</definedName>
    <definedName name="L_KEYWORD_ISSR_208010473_OTH_LT_CRED_GQ">#REF!</definedName>
    <definedName name="L_KEYWORD_ISSR_208010473_OTH_NONCASH_ADJ" localSheetId="4">#REF!</definedName>
    <definedName name="L_KEYWORD_ISSR_208010473_OTH_NONCASH_ADJ" localSheetId="3">#REF!</definedName>
    <definedName name="L_KEYWORD_ISSR_208010473_OTH_NONCASH_ADJ">#REF!</definedName>
    <definedName name="L_KEYWORD_ISSR_208010473_OTH_OP_CF" localSheetId="4">#REF!</definedName>
    <definedName name="L_KEYWORD_ISSR_208010473_OTH_OP_CF" localSheetId="3">#REF!</definedName>
    <definedName name="L_KEYWORD_ISSR_208010473_OTH_OP_CF">#REF!</definedName>
    <definedName name="L_KEYWORD_ISSR_208010473_OTH_OP_INC_EXP" localSheetId="4">#REF!</definedName>
    <definedName name="L_KEYWORD_ISSR_208010473_OTH_OP_INC_EXP" localSheetId="3">#REF!</definedName>
    <definedName name="L_KEYWORD_ISSR_208010473_OTH_OP_INC_EXP">#REF!</definedName>
    <definedName name="L_KEYWORD_ISSR_208010473_PERIOD_MILESTONE" localSheetId="4">#REF!</definedName>
    <definedName name="L_KEYWORD_ISSR_208010473_PERIOD_MILESTONE" localSheetId="3">#REF!</definedName>
    <definedName name="L_KEYWORD_ISSR_208010473_PERIOD_MILESTONE">#REF!</definedName>
    <definedName name="L_KEYWORD_ISSR_208010473_PL_SALE_ASSETS" localSheetId="4">#REF!</definedName>
    <definedName name="L_KEYWORD_ISSR_208010473_PL_SALE_ASSETS" localSheetId="3">#REF!</definedName>
    <definedName name="L_KEYWORD_ISSR_208010473_PL_SALE_ASSETS">#REF!</definedName>
    <definedName name="L_KEYWORD_ISSR_208010473_PREF_SH" localSheetId="4">#REF!</definedName>
    <definedName name="L_KEYWORD_ISSR_208010473_PREF_SH" localSheetId="3">#REF!</definedName>
    <definedName name="L_KEYWORD_ISSR_208010473_PREF_SH">#REF!</definedName>
    <definedName name="L_KEYWORD_ISSR_208010473_PROFIT_ON_DISP" localSheetId="4">#REF!</definedName>
    <definedName name="L_KEYWORD_ISSR_208010473_PROFIT_ON_DISP" localSheetId="3">#REF!</definedName>
    <definedName name="L_KEYWORD_ISSR_208010473_PROFIT_ON_DISP">#REF!</definedName>
    <definedName name="L_KEYWORD_ISSR_208010473_PT_PROF" localSheetId="4">#REF!</definedName>
    <definedName name="L_KEYWORD_ISSR_208010473_PT_PROF" localSheetId="3">#REF!</definedName>
    <definedName name="L_KEYWORD_ISSR_208010473_PT_PROF">#REF!</definedName>
    <definedName name="L_KEYWORD_ISSR_208010473_RD_EXP" localSheetId="4">#REF!</definedName>
    <definedName name="L_KEYWORD_ISSR_208010473_RD_EXP" localSheetId="3">#REF!</definedName>
    <definedName name="L_KEYWORD_ISSR_208010473_RD_EXP">#REF!</definedName>
    <definedName name="L_KEYWORD_ISSR_208010473_REV_FIN_SEGMENT" localSheetId="4">#REF!</definedName>
    <definedName name="L_KEYWORD_ISSR_208010473_REV_FIN_SEGMENT" localSheetId="3">#REF!</definedName>
    <definedName name="L_KEYWORD_ISSR_208010473_REV_FIN_SEGMENT">#REF!</definedName>
    <definedName name="L_KEYWORD_ISSR_208010473_SALES" localSheetId="4">#REF!</definedName>
    <definedName name="L_KEYWORD_ISSR_208010473_SALES" localSheetId="3">#REF!</definedName>
    <definedName name="L_KEYWORD_ISSR_208010473_SALES">#REF!</definedName>
    <definedName name="L_KEYWORD_ISSR_208010473_SALES_ARGENTINA" localSheetId="4">#REF!</definedName>
    <definedName name="L_KEYWORD_ISSR_208010473_SALES_ARGENTINA" localSheetId="3">#REF!</definedName>
    <definedName name="L_KEYWORD_ISSR_208010473_SALES_ARGENTINA">#REF!</definedName>
    <definedName name="L_KEYWORD_ISSR_208010473_SALES_BRAZIL" localSheetId="4">#REF!</definedName>
    <definedName name="L_KEYWORD_ISSR_208010473_SALES_BRAZIL" localSheetId="3">#REF!</definedName>
    <definedName name="L_KEYWORD_ISSR_208010473_SALES_BRAZIL">#REF!</definedName>
    <definedName name="L_KEYWORD_ISSR_208010473_SALES_CANADA" localSheetId="4">#REF!</definedName>
    <definedName name="L_KEYWORD_ISSR_208010473_SALES_CANADA" localSheetId="3">#REF!</definedName>
    <definedName name="L_KEYWORD_ISSR_208010473_SALES_CANADA">#REF!</definedName>
    <definedName name="L_KEYWORD_ISSR_208010473_SALES_CEE" localSheetId="4">#REF!</definedName>
    <definedName name="L_KEYWORD_ISSR_208010473_SALES_CEE" localSheetId="3">#REF!</definedName>
    <definedName name="L_KEYWORD_ISSR_208010473_SALES_CEE">#REF!</definedName>
    <definedName name="L_KEYWORD_ISSR_208010473_SALES_CHILE" localSheetId="4">#REF!</definedName>
    <definedName name="L_KEYWORD_ISSR_208010473_SALES_CHILE" localSheetId="3">#REF!</definedName>
    <definedName name="L_KEYWORD_ISSR_208010473_SALES_CHILE">#REF!</definedName>
    <definedName name="L_KEYWORD_ISSR_208010473_SALES_CHINA" localSheetId="4">#REF!</definedName>
    <definedName name="L_KEYWORD_ISSR_208010473_SALES_CHINA" localSheetId="3">#REF!</definedName>
    <definedName name="L_KEYWORD_ISSR_208010473_SALES_CHINA">#REF!</definedName>
    <definedName name="L_KEYWORD_ISSR_208010473_SALES_COLOMBIA" localSheetId="4">#REF!</definedName>
    <definedName name="L_KEYWORD_ISSR_208010473_SALES_COLOMBIA" localSheetId="3">#REF!</definedName>
    <definedName name="L_KEYWORD_ISSR_208010473_SALES_COLOMBIA">#REF!</definedName>
    <definedName name="L_KEYWORD_ISSR_208010473_SALES_CONS" localSheetId="4">#REF!</definedName>
    <definedName name="L_KEYWORD_ISSR_208010473_SALES_CONS" localSheetId="3">#REF!</definedName>
    <definedName name="L_KEYWORD_ISSR_208010473_SALES_CONS">#REF!</definedName>
    <definedName name="L_KEYWORD_ISSR_208010473_SALES_EU_EX_UK" localSheetId="4">#REF!</definedName>
    <definedName name="L_KEYWORD_ISSR_208010473_SALES_EU_EX_UK" localSheetId="3">#REF!</definedName>
    <definedName name="L_KEYWORD_ISSR_208010473_SALES_EU_EX_UK">#REF!</definedName>
    <definedName name="L_KEYWORD_ISSR_208010473_SALES_FINAN" localSheetId="4">#REF!</definedName>
    <definedName name="L_KEYWORD_ISSR_208010473_SALES_FINAN" localSheetId="3">#REF!</definedName>
    <definedName name="L_KEYWORD_ISSR_208010473_SALES_FINAN">#REF!</definedName>
    <definedName name="L_KEYWORD_ISSR_208010473_SALES_FX_ARS" localSheetId="4">#REF!</definedName>
    <definedName name="L_KEYWORD_ISSR_208010473_SALES_FX_ARS" localSheetId="3">#REF!</definedName>
    <definedName name="L_KEYWORD_ISSR_208010473_SALES_FX_ARS">#REF!</definedName>
    <definedName name="L_KEYWORD_ISSR_208010473_SALES_FX_BRL" localSheetId="4">#REF!</definedName>
    <definedName name="L_KEYWORD_ISSR_208010473_SALES_FX_BRL" localSheetId="3">#REF!</definedName>
    <definedName name="L_KEYWORD_ISSR_208010473_SALES_FX_BRL">#REF!</definedName>
    <definedName name="L_KEYWORD_ISSR_208010473_SALES_FX_CAD" localSheetId="4">#REF!</definedName>
    <definedName name="L_KEYWORD_ISSR_208010473_SALES_FX_CAD" localSheetId="3">#REF!</definedName>
    <definedName name="L_KEYWORD_ISSR_208010473_SALES_FX_CAD">#REF!</definedName>
    <definedName name="L_KEYWORD_ISSR_208010473_SALES_FX_CLP" localSheetId="4">#REF!</definedName>
    <definedName name="L_KEYWORD_ISSR_208010473_SALES_FX_CLP" localSheetId="3">#REF!</definedName>
    <definedName name="L_KEYWORD_ISSR_208010473_SALES_FX_CLP">#REF!</definedName>
    <definedName name="L_KEYWORD_ISSR_208010473_SALES_FX_CNY" localSheetId="4">#REF!</definedName>
    <definedName name="L_KEYWORD_ISSR_208010473_SALES_FX_CNY" localSheetId="3">#REF!</definedName>
    <definedName name="L_KEYWORD_ISSR_208010473_SALES_FX_CNY">#REF!</definedName>
    <definedName name="L_KEYWORD_ISSR_208010473_SALES_FX_COP" localSheetId="4">#REF!</definedName>
    <definedName name="L_KEYWORD_ISSR_208010473_SALES_FX_COP" localSheetId="3">#REF!</definedName>
    <definedName name="L_KEYWORD_ISSR_208010473_SALES_FX_COP">#REF!</definedName>
    <definedName name="L_KEYWORD_ISSR_208010473_SALES_FX_EUR" localSheetId="4">#REF!</definedName>
    <definedName name="L_KEYWORD_ISSR_208010473_SALES_FX_EUR" localSheetId="3">#REF!</definedName>
    <definedName name="L_KEYWORD_ISSR_208010473_SALES_FX_EUR">#REF!</definedName>
    <definedName name="L_KEYWORD_ISSR_208010473_SALES_FX_GPB" localSheetId="4">#REF!</definedName>
    <definedName name="L_KEYWORD_ISSR_208010473_SALES_FX_GPB" localSheetId="3">#REF!</definedName>
    <definedName name="L_KEYWORD_ISSR_208010473_SALES_FX_GPB">#REF!</definedName>
    <definedName name="L_KEYWORD_ISSR_208010473_SALES_FX_INR" localSheetId="4">#REF!</definedName>
    <definedName name="L_KEYWORD_ISSR_208010473_SALES_FX_INR" localSheetId="3">#REF!</definedName>
    <definedName name="L_KEYWORD_ISSR_208010473_SALES_FX_INR">#REF!</definedName>
    <definedName name="L_KEYWORD_ISSR_208010473_SALES_FX_MXN" localSheetId="4">#REF!</definedName>
    <definedName name="L_KEYWORD_ISSR_208010473_SALES_FX_MXN" localSheetId="3">#REF!</definedName>
    <definedName name="L_KEYWORD_ISSR_208010473_SALES_FX_MXN">#REF!</definedName>
    <definedName name="L_KEYWORD_ISSR_208010473_SALES_FX_OTH" localSheetId="4">#REF!</definedName>
    <definedName name="L_KEYWORD_ISSR_208010473_SALES_FX_OTH" localSheetId="3">#REF!</definedName>
    <definedName name="L_KEYWORD_ISSR_208010473_SALES_FX_OTH">#REF!</definedName>
    <definedName name="L_KEYWORD_ISSR_208010473_SALES_FX_RUB" localSheetId="4">#REF!</definedName>
    <definedName name="L_KEYWORD_ISSR_208010473_SALES_FX_RUB" localSheetId="3">#REF!</definedName>
    <definedName name="L_KEYWORD_ISSR_208010473_SALES_FX_RUB">#REF!</definedName>
    <definedName name="L_KEYWORD_ISSR_208010473_SALES_FX_USD" localSheetId="4">#REF!</definedName>
    <definedName name="L_KEYWORD_ISSR_208010473_SALES_FX_USD" localSheetId="3">#REF!</definedName>
    <definedName name="L_KEYWORD_ISSR_208010473_SALES_FX_USD">#REF!</definedName>
    <definedName name="L_KEYWORD_ISSR_208010473_SALES_FX_VEF" localSheetId="4">#REF!</definedName>
    <definedName name="L_KEYWORD_ISSR_208010473_SALES_FX_VEF" localSheetId="3">#REF!</definedName>
    <definedName name="L_KEYWORD_ISSR_208010473_SALES_FX_VEF">#REF!</definedName>
    <definedName name="L_KEYWORD_ISSR_208010473_SALES_FX_YEN" localSheetId="4">#REF!</definedName>
    <definedName name="L_KEYWORD_ISSR_208010473_SALES_FX_YEN" localSheetId="3">#REF!</definedName>
    <definedName name="L_KEYWORD_ISSR_208010473_SALES_FX_YEN">#REF!</definedName>
    <definedName name="L_KEYWORD_ISSR_208010473_SALES_GOV" localSheetId="4">#REF!</definedName>
    <definedName name="L_KEYWORD_ISSR_208010473_SALES_GOV" localSheetId="3">#REF!</definedName>
    <definedName name="L_KEYWORD_ISSR_208010473_SALES_GOV">#REF!</definedName>
    <definedName name="L_KEYWORD_ISSR_208010473_SALES_IND" localSheetId="4">#REF!</definedName>
    <definedName name="L_KEYWORD_ISSR_208010473_SALES_IND" localSheetId="3">#REF!</definedName>
    <definedName name="L_KEYWORD_ISSR_208010473_SALES_IND">#REF!</definedName>
    <definedName name="L_KEYWORD_ISSR_208010473_SALES_INDIA" localSheetId="4">#REF!</definedName>
    <definedName name="L_KEYWORD_ISSR_208010473_SALES_INDIA" localSheetId="3">#REF!</definedName>
    <definedName name="L_KEYWORD_ISSR_208010473_SALES_INDIA">#REF!</definedName>
    <definedName name="L_KEYWORD_ISSR_208010473_SALES_JAPAN" localSheetId="4">#REF!</definedName>
    <definedName name="L_KEYWORD_ISSR_208010473_SALES_JAPAN" localSheetId="3">#REF!</definedName>
    <definedName name="L_KEYWORD_ISSR_208010473_SALES_JAPAN">#REF!</definedName>
    <definedName name="L_KEYWORD_ISSR_208010473_SALES_ME" localSheetId="4">#REF!</definedName>
    <definedName name="L_KEYWORD_ISSR_208010473_SALES_ME" localSheetId="3">#REF!</definedName>
    <definedName name="L_KEYWORD_ISSR_208010473_SALES_ME">#REF!</definedName>
    <definedName name="L_KEYWORD_ISSR_208010473_SALES_MEXICO" localSheetId="4">#REF!</definedName>
    <definedName name="L_KEYWORD_ISSR_208010473_SALES_MEXICO" localSheetId="3">#REF!</definedName>
    <definedName name="L_KEYWORD_ISSR_208010473_SALES_MEXICO">#REF!</definedName>
    <definedName name="L_KEYWORD_ISSR_208010473_SALES_OTH_AEJ" localSheetId="4">#REF!</definedName>
    <definedName name="L_KEYWORD_ISSR_208010473_SALES_OTH_AEJ" localSheetId="3">#REF!</definedName>
    <definedName name="L_KEYWORD_ISSR_208010473_SALES_OTH_AEJ">#REF!</definedName>
    <definedName name="L_KEYWORD_ISSR_208010473_SALES_OTH_AM" localSheetId="4">#REF!</definedName>
    <definedName name="L_KEYWORD_ISSR_208010473_SALES_OTH_AM" localSheetId="3">#REF!</definedName>
    <definedName name="L_KEYWORD_ISSR_208010473_SALES_OTH_AM">#REF!</definedName>
    <definedName name="L_KEYWORD_ISSR_208010473_SALES_OTH_EMEA" localSheetId="4">#REF!</definedName>
    <definedName name="L_KEYWORD_ISSR_208010473_SALES_OTH_EMEA" localSheetId="3">#REF!</definedName>
    <definedName name="L_KEYWORD_ISSR_208010473_SALES_OTH_EMEA">#REF!</definedName>
    <definedName name="L_KEYWORD_ISSR_208010473_SALES_OTHER" localSheetId="4">#REF!</definedName>
    <definedName name="L_KEYWORD_ISSR_208010473_SALES_OTHER" localSheetId="3">#REF!</definedName>
    <definedName name="L_KEYWORD_ISSR_208010473_SALES_OTHER">#REF!</definedName>
    <definedName name="L_KEYWORD_ISSR_208010473_SALES_RUSSIA" localSheetId="4">#REF!</definedName>
    <definedName name="L_KEYWORD_ISSR_208010473_SALES_RUSSIA" localSheetId="3">#REF!</definedName>
    <definedName name="L_KEYWORD_ISSR_208010473_SALES_RUSSIA">#REF!</definedName>
    <definedName name="L_KEYWORD_ISSR_208010473_SALES_SMB" localSheetId="4">#REF!</definedName>
    <definedName name="L_KEYWORD_ISSR_208010473_SALES_SMB" localSheetId="3">#REF!</definedName>
    <definedName name="L_KEYWORD_ISSR_208010473_SALES_SMB">#REF!</definedName>
    <definedName name="L_KEYWORD_ISSR_208010473_SALES_TOT_AFRICA" localSheetId="4">#REF!</definedName>
    <definedName name="L_KEYWORD_ISSR_208010473_SALES_TOT_AFRICA" localSheetId="3">#REF!</definedName>
    <definedName name="L_KEYWORD_ISSR_208010473_SALES_TOT_AFRICA">#REF!</definedName>
    <definedName name="L_KEYWORD_ISSR_208010473_SALES_TOT_AM" localSheetId="4">#REF!</definedName>
    <definedName name="L_KEYWORD_ISSR_208010473_SALES_TOT_AM" localSheetId="3">#REF!</definedName>
    <definedName name="L_KEYWORD_ISSR_208010473_SALES_TOT_AM">#REF!</definedName>
    <definedName name="L_KEYWORD_ISSR_208010473_SALES_TOT_ASIA" localSheetId="4">#REF!</definedName>
    <definedName name="L_KEYWORD_ISSR_208010473_SALES_TOT_ASIA" localSheetId="3">#REF!</definedName>
    <definedName name="L_KEYWORD_ISSR_208010473_SALES_TOT_ASIA">#REF!</definedName>
    <definedName name="L_KEYWORD_ISSR_208010473_SALES_TOT_EMEA" localSheetId="4">#REF!</definedName>
    <definedName name="L_KEYWORD_ISSR_208010473_SALES_TOT_EMEA" localSheetId="3">#REF!</definedName>
    <definedName name="L_KEYWORD_ISSR_208010473_SALES_TOT_EMEA">#REF!</definedName>
    <definedName name="L_KEYWORD_ISSR_208010473_SALES_UK" localSheetId="4">#REF!</definedName>
    <definedName name="L_KEYWORD_ISSR_208010473_SALES_UK" localSheetId="3">#REF!</definedName>
    <definedName name="L_KEYWORD_ISSR_208010473_SALES_UK">#REF!</definedName>
    <definedName name="L_KEYWORD_ISSR_208010473_SALES_US" localSheetId="4">#REF!</definedName>
    <definedName name="L_KEYWORD_ISSR_208010473_SALES_US" localSheetId="3">#REF!</definedName>
    <definedName name="L_KEYWORD_ISSR_208010473_SALES_US">#REF!</definedName>
    <definedName name="L_KEYWORD_ISSR_208010473_SALES_VENEZUELA" localSheetId="4">#REF!</definedName>
    <definedName name="L_KEYWORD_ISSR_208010473_SALES_VENEZUELA" localSheetId="3">#REF!</definedName>
    <definedName name="L_KEYWORD_ISSR_208010473_SALES_VENEZUELA">#REF!</definedName>
    <definedName name="L_KEYWORD_ISSR_208010473_SEL_GL_AD" localSheetId="4">#REF!</definedName>
    <definedName name="L_KEYWORD_ISSR_208010473_SEL_GL_AD" localSheetId="3">#REF!</definedName>
    <definedName name="L_KEYWORD_ISSR_208010473_SEL_GL_AD">#REF!</definedName>
    <definedName name="L_KEYWORD_ISSR_208010473_SH_REPUR" localSheetId="4">#REF!</definedName>
    <definedName name="L_KEYWORD_ISSR_208010473_SH_REPUR" localSheetId="3">#REF!</definedName>
    <definedName name="L_KEYWORD_ISSR_208010473_SH_REPUR">#REF!</definedName>
    <definedName name="L_KEYWORD_ISSR_208010473_SHORT_T_DEBT" localSheetId="4">#REF!</definedName>
    <definedName name="L_KEYWORD_ISSR_208010473_SHORT_T_DEBT" localSheetId="3">#REF!</definedName>
    <definedName name="L_KEYWORD_ISSR_208010473_SHORT_T_DEBT">#REF!</definedName>
    <definedName name="L_KEYWORD_ISSR_208010473_SHORT_TERM_LIABS" localSheetId="4">#REF!</definedName>
    <definedName name="L_KEYWORD_ISSR_208010473_SHORT_TERM_LIABS" localSheetId="3">#REF!</definedName>
    <definedName name="L_KEYWORD_ISSR_208010473_SHORT_TERM_LIABS">#REF!</definedName>
    <definedName name="L_KEYWORD_ISSR_208010473_STOCKS" localSheetId="4">#REF!</definedName>
    <definedName name="L_KEYWORD_ISSR_208010473_STOCKS" localSheetId="3">#REF!</definedName>
    <definedName name="L_KEYWORD_ISSR_208010473_STOCKS">#REF!</definedName>
    <definedName name="L_KEYWORD_ISSR_208010473_TOT_ASSET" localSheetId="4">#REF!</definedName>
    <definedName name="L_KEYWORD_ISSR_208010473_TOT_ASSET" localSheetId="3">#REF!</definedName>
    <definedName name="L_KEYWORD_ISSR_208010473_TOT_ASSET">#REF!</definedName>
    <definedName name="L_KEYWORD_ISSR_208010473_TOT_CF" localSheetId="4">#REF!</definedName>
    <definedName name="L_KEYWORD_ISSR_208010473_TOT_CF" localSheetId="3">#REF!</definedName>
    <definedName name="L_KEYWORD_ISSR_208010473_TOT_CF">#REF!</definedName>
    <definedName name="L_KEYWORD_ISSR_208010473_TOT_LIAB" localSheetId="4">#REF!</definedName>
    <definedName name="L_KEYWORD_ISSR_208010473_TOT_LIAB" localSheetId="3">#REF!</definedName>
    <definedName name="L_KEYWORD_ISSR_208010473_TOT_LIAB">#REF!</definedName>
    <definedName name="L_KEYWORD_ISSR_208010473_TOT_LIAB_EQ" localSheetId="4">#REF!</definedName>
    <definedName name="L_KEYWORD_ISSR_208010473_TOT_LIAB_EQ" localSheetId="3">#REF!</definedName>
    <definedName name="L_KEYWORD_ISSR_208010473_TOT_LIAB_EQ">#REF!</definedName>
    <definedName name="L_KEYWORD_ISSR_208010473_TOT_LT_LIAB" localSheetId="4">#REF!</definedName>
    <definedName name="L_KEYWORD_ISSR_208010473_TOT_LT_LIAB" localSheetId="3">#REF!</definedName>
    <definedName name="L_KEYWORD_ISSR_208010473_TOT_LT_LIAB">#REF!</definedName>
    <definedName name="L_KEYWORD_ISSR_208010473_TOT_OPS_EXP" localSheetId="4">#REF!</definedName>
    <definedName name="L_KEYWORD_ISSR_208010473_TOT_OPS_EXP" localSheetId="3">#REF!</definedName>
    <definedName name="L_KEYWORD_ISSR_208010473_TOT_OPS_EXP">#REF!</definedName>
    <definedName name="L_KEYWORD_ISSR_208010473_TOT_OPS_EXP_DDA" localSheetId="4">#REF!</definedName>
    <definedName name="L_KEYWORD_ISSR_208010473_TOT_OPS_EXP_DDA" localSheetId="3">#REF!</definedName>
    <definedName name="L_KEYWORD_ISSR_208010473_TOT_OPS_EXP_DDA">#REF!</definedName>
    <definedName name="L_KEYWORD_ISSR_208010473_UNF_PENS" localSheetId="4">#REF!</definedName>
    <definedName name="L_KEYWORD_ISSR_208010473_UNF_PENS" localSheetId="3">#REF!</definedName>
    <definedName name="L_KEYWORD_ISSR_208010473_UNF_PENS">#REF!</definedName>
    <definedName name="L_KEYWORD_ISSR_208010473_UNF_PENS_LIAB_OTH" localSheetId="4">#REF!</definedName>
    <definedName name="L_KEYWORD_ISSR_208010473_UNF_PENS_LIAB_OTH" localSheetId="3">#REF!</definedName>
    <definedName name="L_KEYWORD_ISSR_208010473_UNF_PENS_LIAB_OTH">#REF!</definedName>
    <definedName name="L_KEYWORD_ISSR_208010473_UNF_PENS_OFF" localSheetId="4">#REF!</definedName>
    <definedName name="L_KEYWORD_ISSR_208010473_UNF_PENS_OFF" localSheetId="3">#REF!</definedName>
    <definedName name="L_KEYWORD_ISSR_208010473_UNF_PENS_OFF">#REF!</definedName>
    <definedName name="L_KEYWORD_ISSR_208010473_WORK_CAP" localSheetId="4">#REF!</definedName>
    <definedName name="L_KEYWORD_ISSR_208010473_WORK_CAP" localSheetId="3">#REF!</definedName>
    <definedName name="L_KEYWORD_ISSR_208010473_WORK_CAP">#REF!</definedName>
    <definedName name="L_LIVEDATA_EQTY_200013536" localSheetId="4">#REF!</definedName>
    <definedName name="L_LIVEDATA_EQTY_200013536" localSheetId="3">#REF!</definedName>
    <definedName name="L_LIVEDATA_EQTY_200013536">#REF!</definedName>
    <definedName name="L_LIVEDATA_ISSR_208010473" localSheetId="4">#REF!</definedName>
    <definedName name="L_LIVEDATA_ISSR_208010473" localSheetId="3">#REF!</definedName>
    <definedName name="L_LIVEDATA_ISSR_208010473">#REF!</definedName>
    <definedName name="L_PERIOD_2009" localSheetId="4">#REF!</definedName>
    <definedName name="L_PERIOD_2009" localSheetId="3">#REF!</definedName>
    <definedName name="L_PERIOD_2009">#REF!</definedName>
    <definedName name="L_PERIOD_2009_Q1" localSheetId="4">#REF!</definedName>
    <definedName name="L_PERIOD_2009_Q1" localSheetId="3">#REF!</definedName>
    <definedName name="L_PERIOD_2009_Q1">#REF!</definedName>
    <definedName name="L_PERIOD_2009_Q2" localSheetId="4">#REF!</definedName>
    <definedName name="L_PERIOD_2009_Q2" localSheetId="3">#REF!</definedName>
    <definedName name="L_PERIOD_2009_Q2">#REF!</definedName>
    <definedName name="L_PERIOD_2009_Q3" localSheetId="4">#REF!</definedName>
    <definedName name="L_PERIOD_2009_Q3" localSheetId="3">#REF!</definedName>
    <definedName name="L_PERIOD_2009_Q3">#REF!</definedName>
    <definedName name="L_PERIOD_2009_Q4" localSheetId="4">#REF!</definedName>
    <definedName name="L_PERIOD_2009_Q4" localSheetId="3">#REF!</definedName>
    <definedName name="L_PERIOD_2009_Q4">#REF!</definedName>
    <definedName name="L_PERIOD_2010" localSheetId="4">#REF!</definedName>
    <definedName name="L_PERIOD_2010" localSheetId="3">#REF!</definedName>
    <definedName name="L_PERIOD_2010">#REF!</definedName>
    <definedName name="L_PERIOD_2010_Q1" localSheetId="4">#REF!</definedName>
    <definedName name="L_PERIOD_2010_Q1" localSheetId="3">#REF!</definedName>
    <definedName name="L_PERIOD_2010_Q1">#REF!</definedName>
    <definedName name="L_PERIOD_2010_Q2" localSheetId="4">#REF!</definedName>
    <definedName name="L_PERIOD_2010_Q2" localSheetId="3">#REF!</definedName>
    <definedName name="L_PERIOD_2010_Q2">#REF!</definedName>
    <definedName name="L_PERIOD_2010_Q3" localSheetId="4">#REF!</definedName>
    <definedName name="L_PERIOD_2010_Q3" localSheetId="3">#REF!</definedName>
    <definedName name="L_PERIOD_2010_Q3">#REF!</definedName>
    <definedName name="L_PERIOD_2010_Q4" localSheetId="4">#REF!</definedName>
    <definedName name="L_PERIOD_2010_Q4" localSheetId="3">#REF!</definedName>
    <definedName name="L_PERIOD_2010_Q4">#REF!</definedName>
    <definedName name="L_PERIOD_2011" localSheetId="4">#REF!</definedName>
    <definedName name="L_PERIOD_2011" localSheetId="3">#REF!</definedName>
    <definedName name="L_PERIOD_2011">#REF!</definedName>
    <definedName name="L_PERIOD_2011_Q1" localSheetId="4">#REF!</definedName>
    <definedName name="L_PERIOD_2011_Q1" localSheetId="3">#REF!</definedName>
    <definedName name="L_PERIOD_2011_Q1">#REF!</definedName>
    <definedName name="L_PERIOD_2011_Q2" localSheetId="4">#REF!</definedName>
    <definedName name="L_PERIOD_2011_Q2" localSheetId="3">#REF!</definedName>
    <definedName name="L_PERIOD_2011_Q2">#REF!</definedName>
    <definedName name="L_PERIOD_2011_Q3" localSheetId="4">#REF!</definedName>
    <definedName name="L_PERIOD_2011_Q3" localSheetId="3">#REF!</definedName>
    <definedName name="L_PERIOD_2011_Q3">#REF!</definedName>
    <definedName name="L_PERIOD_2011_Q4" localSheetId="4">#REF!</definedName>
    <definedName name="L_PERIOD_2011_Q4" localSheetId="3">#REF!</definedName>
    <definedName name="L_PERIOD_2011_Q4">#REF!</definedName>
    <definedName name="L_PERIOD_2012" localSheetId="4">#REF!</definedName>
    <definedName name="L_PERIOD_2012" localSheetId="3">#REF!</definedName>
    <definedName name="L_PERIOD_2012">#REF!</definedName>
    <definedName name="L_PERIOD_2012_Q1" localSheetId="4">#REF!</definedName>
    <definedName name="L_PERIOD_2012_Q1" localSheetId="3">#REF!</definedName>
    <definedName name="L_PERIOD_2012_Q1">#REF!</definedName>
    <definedName name="L_PERIOD_2012_Q2" localSheetId="4">#REF!</definedName>
    <definedName name="L_PERIOD_2012_Q2" localSheetId="3">#REF!</definedName>
    <definedName name="L_PERIOD_2012_Q2">#REF!</definedName>
    <definedName name="L_PERIOD_2012_Q3" localSheetId="4">#REF!</definedName>
    <definedName name="L_PERIOD_2012_Q3" localSheetId="3">#REF!</definedName>
    <definedName name="L_PERIOD_2012_Q3">#REF!</definedName>
    <definedName name="L_PERIOD_2012_Q4" localSheetId="4">#REF!</definedName>
    <definedName name="L_PERIOD_2012_Q4" localSheetId="3">#REF!</definedName>
    <definedName name="L_PERIOD_2012_Q4">#REF!</definedName>
    <definedName name="L_PERIOD_2013" localSheetId="4">#REF!</definedName>
    <definedName name="L_PERIOD_2013" localSheetId="3">#REF!</definedName>
    <definedName name="L_PERIOD_2013">#REF!</definedName>
    <definedName name="L_PERIOD_2013_Q1" localSheetId="4">#REF!</definedName>
    <definedName name="L_PERIOD_2013_Q1" localSheetId="3">#REF!</definedName>
    <definedName name="L_PERIOD_2013_Q1">#REF!</definedName>
    <definedName name="L_PERIOD_2013_Q2" localSheetId="4">#REF!</definedName>
    <definedName name="L_PERIOD_2013_Q2" localSheetId="3">#REF!</definedName>
    <definedName name="L_PERIOD_2013_Q2">#REF!</definedName>
    <definedName name="L_PERIOD_2013_Q3" localSheetId="4">#REF!</definedName>
    <definedName name="L_PERIOD_2013_Q3" localSheetId="3">#REF!</definedName>
    <definedName name="L_PERIOD_2013_Q3">#REF!</definedName>
    <definedName name="L_PERIOD_2013_Q4" localSheetId="4">#REF!</definedName>
    <definedName name="L_PERIOD_2013_Q4" localSheetId="3">#REF!</definedName>
    <definedName name="L_PERIOD_2013_Q4">#REF!</definedName>
    <definedName name="L_PERIOD_2014" localSheetId="4">#REF!</definedName>
    <definedName name="L_PERIOD_2014" localSheetId="3">#REF!</definedName>
    <definedName name="L_PERIOD_2014">#REF!</definedName>
    <definedName name="L_PERIOD_2014_Q1" localSheetId="4">#REF!</definedName>
    <definedName name="L_PERIOD_2014_Q1" localSheetId="3">#REF!</definedName>
    <definedName name="L_PERIOD_2014_Q1">#REF!</definedName>
    <definedName name="L_PERIOD_2014_Q2" localSheetId="4">#REF!</definedName>
    <definedName name="L_PERIOD_2014_Q2" localSheetId="3">#REF!</definedName>
    <definedName name="L_PERIOD_2014_Q2">#REF!</definedName>
    <definedName name="L_PERIOD_2014_Q3" localSheetId="4">#REF!</definedName>
    <definedName name="L_PERIOD_2014_Q3" localSheetId="3">#REF!</definedName>
    <definedName name="L_PERIOD_2014_Q3">#REF!</definedName>
    <definedName name="L_PERIOD_2014_Q4" localSheetId="4">#REF!</definedName>
    <definedName name="L_PERIOD_2014_Q4" localSheetId="3">#REF!</definedName>
    <definedName name="L_PERIOD_2014_Q4">#REF!</definedName>
    <definedName name="L_PERIOD_2015" localSheetId="4">#REF!</definedName>
    <definedName name="L_PERIOD_2015" localSheetId="3">#REF!</definedName>
    <definedName name="L_PERIOD_2015">#REF!</definedName>
    <definedName name="L_PERIOD_2016" localSheetId="4">#REF!</definedName>
    <definedName name="L_PERIOD_2016" localSheetId="3">#REF!</definedName>
    <definedName name="L_PERIOD_2016">#REF!</definedName>
    <definedName name="L_SECTION_EQTY_200013536_1314" localSheetId="4">#REF!</definedName>
    <definedName name="L_SECTION_EQTY_200013536_1314" localSheetId="3">#REF!</definedName>
    <definedName name="L_SECTION_EQTY_200013536_1314">#REF!</definedName>
    <definedName name="L_SECTION_EQTY_200013536_1319" localSheetId="4">#REF!</definedName>
    <definedName name="L_SECTION_EQTY_200013536_1319" localSheetId="3">#REF!</definedName>
    <definedName name="L_SECTION_EQTY_200013536_1319">#REF!</definedName>
    <definedName name="L_SECTION_EQTY_200013536_131E" localSheetId="4">#REF!</definedName>
    <definedName name="L_SECTION_EQTY_200013536_131E" localSheetId="3">#REF!</definedName>
    <definedName name="L_SECTION_EQTY_200013536_131E">#REF!</definedName>
    <definedName name="L_SECTION_EQTY_200013536_131O" localSheetId="4">#REF!</definedName>
    <definedName name="L_SECTION_EQTY_200013536_131O" localSheetId="3">#REF!</definedName>
    <definedName name="L_SECTION_EQTY_200013536_131O">#REF!</definedName>
    <definedName name="L_SECTION_EQTY_200013536_13A" localSheetId="4">#REF!</definedName>
    <definedName name="L_SECTION_EQTY_200013536_13A" localSheetId="3">#REF!</definedName>
    <definedName name="L_SECTION_EQTY_200013536_13A">#REF!</definedName>
    <definedName name="L_SECTION_EQTY_200013536_13K" localSheetId="4">#REF!</definedName>
    <definedName name="L_SECTION_EQTY_200013536_13K" localSheetId="3">#REF!</definedName>
    <definedName name="L_SECTION_EQTY_200013536_13K">#REF!</definedName>
    <definedName name="L_SECTION_EQTY_200013536_13U" localSheetId="4">#REF!</definedName>
    <definedName name="L_SECTION_EQTY_200013536_13U" localSheetId="3">#REF!</definedName>
    <definedName name="L_SECTION_EQTY_200013536_13U">#REF!</definedName>
    <definedName name="L_SECTION_EQTY_200013536_13V" localSheetId="4">#REF!</definedName>
    <definedName name="L_SECTION_EQTY_200013536_13V" localSheetId="3">#REF!</definedName>
    <definedName name="L_SECTION_EQTY_200013536_13V">#REF!</definedName>
    <definedName name="L_SECTION_EQTY_200013536_13W" localSheetId="4">#REF!</definedName>
    <definedName name="L_SECTION_EQTY_200013536_13W" localSheetId="3">#REF!</definedName>
    <definedName name="L_SECTION_EQTY_200013536_13W">#REF!</definedName>
    <definedName name="L_SECTION_EQTY_200013536_Reference_Data" localSheetId="4">#REF!</definedName>
    <definedName name="L_SECTION_EQTY_200013536_Reference_Data" localSheetId="3">#REF!</definedName>
    <definedName name="L_SECTION_EQTY_200013536_Reference_Data">#REF!</definedName>
    <definedName name="L_SECTION_ISSR_208010473_1314" localSheetId="4">#REF!</definedName>
    <definedName name="L_SECTION_ISSR_208010473_1314" localSheetId="3">#REF!</definedName>
    <definedName name="L_SECTION_ISSR_208010473_1314">#REF!</definedName>
    <definedName name="L_SECTION_ISSR_208010473_13168" localSheetId="4">#REF!</definedName>
    <definedName name="L_SECTION_ISSR_208010473_13168" localSheetId="3">#REF!</definedName>
    <definedName name="L_SECTION_ISSR_208010473_13168">#REF!</definedName>
    <definedName name="L_SECTION_ISSR_208010473_1316T" localSheetId="4">#REF!</definedName>
    <definedName name="L_SECTION_ISSR_208010473_1316T" localSheetId="3">#REF!</definedName>
    <definedName name="L_SECTION_ISSR_208010473_1316T">#REF!</definedName>
    <definedName name="L_SECTION_ISSR_208010473_1316U" localSheetId="4">#REF!</definedName>
    <definedName name="L_SECTION_ISSR_208010473_1316U" localSheetId="3">#REF!</definedName>
    <definedName name="L_SECTION_ISSR_208010473_1316U">#REF!</definedName>
    <definedName name="L_SECTION_ISSR_208010473_1319" localSheetId="4">#REF!</definedName>
    <definedName name="L_SECTION_ISSR_208010473_1319" localSheetId="3">#REF!</definedName>
    <definedName name="L_SECTION_ISSR_208010473_1319">#REF!</definedName>
    <definedName name="L_SECTION_ISSR_208010473_131E" localSheetId="4">#REF!</definedName>
    <definedName name="L_SECTION_ISSR_208010473_131E" localSheetId="3">#REF!</definedName>
    <definedName name="L_SECTION_ISSR_208010473_131E">#REF!</definedName>
    <definedName name="L_SECTION_ISSR_208010473_131J" localSheetId="4">#REF!</definedName>
    <definedName name="L_SECTION_ISSR_208010473_131J" localSheetId="3">#REF!</definedName>
    <definedName name="L_SECTION_ISSR_208010473_131J">#REF!</definedName>
    <definedName name="L_SECTION_ISSR_208010473_131O" localSheetId="4">#REF!</definedName>
    <definedName name="L_SECTION_ISSR_208010473_131O" localSheetId="3">#REF!</definedName>
    <definedName name="L_SECTION_ISSR_208010473_131O">#REF!</definedName>
    <definedName name="L_SECTION_ISSR_208010473_13A" localSheetId="4">#REF!</definedName>
    <definedName name="L_SECTION_ISSR_208010473_13A" localSheetId="3">#REF!</definedName>
    <definedName name="L_SECTION_ISSR_208010473_13A">#REF!</definedName>
    <definedName name="L_SECTION_ISSR_208010473_13U" localSheetId="4">#REF!</definedName>
    <definedName name="L_SECTION_ISSR_208010473_13U" localSheetId="3">#REF!</definedName>
    <definedName name="L_SECTION_ISSR_208010473_13U">#REF!</definedName>
    <definedName name="L_SECTION_ISSR_208010473_13V" localSheetId="4">#REF!</definedName>
    <definedName name="L_SECTION_ISSR_208010473_13V" localSheetId="3">#REF!</definedName>
    <definedName name="L_SECTION_ISSR_208010473_13V">#REF!</definedName>
    <definedName name="L_SECTION_ISSR_208010473_Reference_Data" localSheetId="4">#REF!</definedName>
    <definedName name="L_SECTION_ISSR_208010473_Reference_Data" localSheetId="3">#REF!</definedName>
    <definedName name="L_SECTION_ISSR_208010473_Reference_Data">#REF!</definedName>
    <definedName name="label3" localSheetId="4">#REF!</definedName>
    <definedName name="label3" localSheetId="3">#REF!</definedName>
    <definedName name="label3">#REF!</definedName>
    <definedName name="label4" localSheetId="4">#REF!</definedName>
    <definedName name="label4" localSheetId="3">#REF!</definedName>
    <definedName name="label4">#REF!</definedName>
    <definedName name="label5" localSheetId="4">#REF!</definedName>
    <definedName name="label5" localSheetId="3">#REF!</definedName>
    <definedName name="label5">#REF!</definedName>
    <definedName name="label6" localSheetId="4">#REF!</definedName>
    <definedName name="label6" localSheetId="3">#REF!</definedName>
    <definedName name="label6">#REF!</definedName>
    <definedName name="label7" localSheetId="4">#REF!</definedName>
    <definedName name="label7" localSheetId="3">#REF!</definedName>
    <definedName name="label7">#REF!</definedName>
    <definedName name="Labour" localSheetId="4">#REF!</definedName>
    <definedName name="Labour" localSheetId="3">#REF!</definedName>
    <definedName name="Labour">#REF!</definedName>
    <definedName name="Labour_and_Materials" localSheetId="4">[13]Model!#REF!</definedName>
    <definedName name="Labour_and_Materials" localSheetId="3">[13]Model!#REF!</definedName>
    <definedName name="Labour_and_Materials">[13]Model!#REF!</definedName>
    <definedName name="Labour_and_Materials_Rate" localSheetId="4">[13]Model!#REF!</definedName>
    <definedName name="Labour_and_Materials_Rate" localSheetId="3">[13]Model!#REF!</definedName>
    <definedName name="Labour_and_Materials_Rate">[13]Model!#REF!</definedName>
    <definedName name="LabourRatio" localSheetId="4">#REF!</definedName>
    <definedName name="LabourRatio" localSheetId="3">#REF!</definedName>
    <definedName name="LabourRatio">#REF!</definedName>
    <definedName name="Laird" localSheetId="4">[12]GraphUK!#REF!</definedName>
    <definedName name="Laird" localSheetId="3">[12]GraphUK!#REF!</definedName>
    <definedName name="Laird">[12]GraphUK!#REF!</definedName>
    <definedName name="LASER" localSheetId="4">#REF!</definedName>
    <definedName name="LASER" localSheetId="3">#REF!</definedName>
    <definedName name="LASER">#REF!</definedName>
    <definedName name="Last" localSheetId="4">Pro [22]Forma!$E$13:$E$28</definedName>
    <definedName name="Last" localSheetId="3">Pro [22]Forma!$E$13:$E$28</definedName>
    <definedName name="Last">Pro [22]Forma!$E$13:$E$28</definedName>
    <definedName name="Last_Results" localSheetId="4">#REF!</definedName>
    <definedName name="Last_Results" localSheetId="3">#REF!</definedName>
    <definedName name="Last_Results">#REF!</definedName>
    <definedName name="Last_Results_Quarter" localSheetId="4">#REF!</definedName>
    <definedName name="Last_Results_Quarter" localSheetId="3">#REF!</definedName>
    <definedName name="Last_Results_Quarter">#REF!</definedName>
    <definedName name="Last_Results_Year" localSheetId="4">#REF!</definedName>
    <definedName name="Last_Results_Year" localSheetId="3">#REF!</definedName>
    <definedName name="Last_Results_Year">#REF!</definedName>
    <definedName name="LastQ" localSheetId="4">Pro [23]Forma!$E$13:$E$28</definedName>
    <definedName name="LastQ" localSheetId="3">Pro [23]Forma!$E$13:$E$28</definedName>
    <definedName name="LastQ">Pro [23]Forma!$E$13:$E$28</definedName>
    <definedName name="LastQChange" localSheetId="4">Pro [23]Forma!$E$13:$E$28</definedName>
    <definedName name="LastQChange" localSheetId="3">Pro [23]Forma!$E$13:$E$28</definedName>
    <definedName name="LastQChange">Pro [23]Forma!$E$13:$E$28</definedName>
    <definedName name="Latin_Amercia" localSheetId="4">#REF!</definedName>
    <definedName name="Latin_Amercia" localSheetId="3">#REF!</definedName>
    <definedName name="Latin_Amercia">#REF!</definedName>
    <definedName name="lblBusyCapE" localSheetId="4">#REF!</definedName>
    <definedName name="lblBusyCapE" localSheetId="3">#REF!</definedName>
    <definedName name="lblBusyCapE">#REF!</definedName>
    <definedName name="lblDeleteShareIdCapE" localSheetId="4">#REF!</definedName>
    <definedName name="lblDeleteShareIdCapE" localSheetId="3">#REF!</definedName>
    <definedName name="lblDeleteShareIdCapE">#REF!</definedName>
    <definedName name="lblDSNCapE" localSheetId="4">#REF!</definedName>
    <definedName name="lblDSNCapE" localSheetId="3">#REF!</definedName>
    <definedName name="lblDSNCapE">#REF!</definedName>
    <definedName name="lblFreeCapE" localSheetId="4">#REF!</definedName>
    <definedName name="lblFreeCapE" localSheetId="3">#REF!</definedName>
    <definedName name="lblFreeCapE">#REF!</definedName>
    <definedName name="lblGeneralUseCapE" localSheetId="4">#REF!</definedName>
    <definedName name="lblGeneralUseCapE" localSheetId="3">#REF!</definedName>
    <definedName name="lblGeneralUseCapE">#REF!</definedName>
    <definedName name="lblLoginCapE" localSheetId="4">#REF!</definedName>
    <definedName name="lblLoginCapE" localSheetId="3">#REF!</definedName>
    <definedName name="lblLoginCapE">#REF!</definedName>
    <definedName name="lblMthProcCapE" localSheetId="4">#REF!</definedName>
    <definedName name="lblMthProcCapE" localSheetId="3">#REF!</definedName>
    <definedName name="lblMthProcCapE">#REF!</definedName>
    <definedName name="lblPasswordCapE" localSheetId="4">#REF!</definedName>
    <definedName name="lblPasswordCapE" localSheetId="3">#REF!</definedName>
    <definedName name="lblPasswordCapE">#REF!</definedName>
    <definedName name="lblQuikCodeCapE" localSheetId="4">#REF!</definedName>
    <definedName name="lblQuikCodeCapE" localSheetId="3">#REF!</definedName>
    <definedName name="lblQuikCodeCapE">#REF!</definedName>
    <definedName name="lblSelectedCompanyCapE" localSheetId="4">#REF!</definedName>
    <definedName name="lblSelectedCompanyCapE" localSheetId="3">#REF!</definedName>
    <definedName name="lblSelectedCompanyCapE">#REF!</definedName>
    <definedName name="lblTotalCapE" localSheetId="4">#REF!</definedName>
    <definedName name="lblTotalCapE" localSheetId="3">#REF!</definedName>
    <definedName name="lblTotalCapE">#REF!</definedName>
    <definedName name="LHAPr.xls" localSheetId="4">#REF!</definedName>
    <definedName name="LHAPr.xls" localSheetId="3">#REF!</definedName>
    <definedName name="LHAPr.xls">#REF!</definedName>
    <definedName name="ListingCcy" localSheetId="4">#REF!</definedName>
    <definedName name="ListingCcy" localSheetId="3">#REF!</definedName>
    <definedName name="ListingCcy">#REF!</definedName>
    <definedName name="ListingType" localSheetId="4">#REF!</definedName>
    <definedName name="ListingType" localSheetId="3">#REF!</definedName>
    <definedName name="ListingType">#REF!</definedName>
    <definedName name="lnk_ccy_asreported" localSheetId="4">#REF!</definedName>
    <definedName name="lnk_ccy_asreported" localSheetId="3">#REF!</definedName>
    <definedName name="lnk_ccy_asreported">#REF!</definedName>
    <definedName name="lnk_CoName" localSheetId="4" hidden="1">#REF!</definedName>
    <definedName name="lnk_CoName" localSheetId="3" hidden="1">#REF!</definedName>
    <definedName name="lnk_CoName" hidden="1">#REF!</definedName>
    <definedName name="lnk_countryID" localSheetId="4" hidden="1">#REF!</definedName>
    <definedName name="lnk_countryID" localSheetId="3" hidden="1">#REF!</definedName>
    <definedName name="lnk_countryID" hidden="1">#REF!</definedName>
    <definedName name="lnk_cpyID" localSheetId="4" hidden="1">#REF!</definedName>
    <definedName name="lnk_cpyID" localSheetId="3" hidden="1">#REF!</definedName>
    <definedName name="lnk_cpyID" hidden="1">#REF!</definedName>
    <definedName name="lnk_display_Currency" localSheetId="4" hidden="1">#REF!</definedName>
    <definedName name="lnk_display_Currency" localSheetId="3" hidden="1">#REF!</definedName>
    <definedName name="lnk_display_Currency" hidden="1">#REF!</definedName>
    <definedName name="lnk_drate_update" localSheetId="4">#REF!</definedName>
    <definedName name="lnk_drate_update" localSheetId="3">#REF!</definedName>
    <definedName name="lnk_drate_update">#REF!</definedName>
    <definedName name="lnk_IndustryType" localSheetId="4" hidden="1">#REF!</definedName>
    <definedName name="lnk_IndustryType" localSheetId="3" hidden="1">#REF!</definedName>
    <definedName name="lnk_IndustryType" hidden="1">#REF!</definedName>
    <definedName name="lnk_LastFiscalYear" localSheetId="4" hidden="1">#REF!</definedName>
    <definedName name="lnk_LastFiscalYear" localSheetId="3" hidden="1">#REF!</definedName>
    <definedName name="lnk_LastFiscalYear" hidden="1">#REF!</definedName>
    <definedName name="lnk_lfy_rolled" localSheetId="4">#REF!</definedName>
    <definedName name="lnk_lfy_rolled" localSheetId="3">#REF!</definedName>
    <definedName name="lnk_lfy_rolled">#REF!</definedName>
    <definedName name="lnk_numForecastYears" localSheetId="4" hidden="1">#REF!</definedName>
    <definedName name="lnk_numForecastYears" localSheetId="3" hidden="1">#REF!</definedName>
    <definedName name="lnk_numForecastYears" hidden="1">#REF!</definedName>
    <definedName name="lnk_numHistoricalYears" localSheetId="4" hidden="1">#REF!</definedName>
    <definedName name="lnk_numHistoricalYears" localSheetId="3" hidden="1">#REF!</definedName>
    <definedName name="lnk_numHistoricalYears" hidden="1">#REF!</definedName>
    <definedName name="lnk_Print_Area" localSheetId="4" hidden="1">#REF!</definedName>
    <definedName name="lnk_Print_Area" localSheetId="3" hidden="1">#REF!</definedName>
    <definedName name="lnk_Print_Area" hidden="1">#REF!</definedName>
    <definedName name="lnk_rData_Start_Driver" localSheetId="4" hidden="1">#REF!</definedName>
    <definedName name="lnk_rData_Start_Driver" localSheetId="3" hidden="1">#REF!</definedName>
    <definedName name="lnk_rData_Start_Driver" hidden="1">#REF!</definedName>
    <definedName name="lnk_rData_Start_Result" localSheetId="4" hidden="1">#REF!</definedName>
    <definedName name="lnk_rData_Start_Result" localSheetId="3" hidden="1">#REF!</definedName>
    <definedName name="lnk_rData_Start_Result" hidden="1">#REF!</definedName>
    <definedName name="lnk_rDataStart" localSheetId="4" hidden="1">#REF!</definedName>
    <definedName name="lnk_rDataStart" localSheetId="3" hidden="1">#REF!</definedName>
    <definedName name="lnk_rDataStart" hidden="1">#REF!</definedName>
    <definedName name="lnk_rSourceFore" localSheetId="4" hidden="1">#REF!</definedName>
    <definedName name="lnk_rSourceFore" localSheetId="3" hidden="1">#REF!</definedName>
    <definedName name="lnk_rSourceFore" hidden="1">#REF!</definedName>
    <definedName name="lnk_rSourceFore1st" localSheetId="4" hidden="1">#REF!</definedName>
    <definedName name="lnk_rSourceFore1st" localSheetId="3" hidden="1">#REF!</definedName>
    <definedName name="lnk_rSourceFore1st" hidden="1">#REF!</definedName>
    <definedName name="lnk_rSourceHist" localSheetId="4" hidden="1">#REF!</definedName>
    <definedName name="lnk_rSourceHist" localSheetId="3" hidden="1">#REF!</definedName>
    <definedName name="lnk_rSourceHist" hidden="1">#REF!</definedName>
    <definedName name="lnk_rYearRow" localSheetId="4" hidden="1">#REF!</definedName>
    <definedName name="lnk_rYearRow" localSheetId="3" hidden="1">#REF!</definedName>
    <definedName name="lnk_rYearRow" hidden="1">#REF!</definedName>
    <definedName name="lnk_rYearRow_Driver" localSheetId="4" hidden="1">#REF!</definedName>
    <definedName name="lnk_rYearRow_Driver" localSheetId="3" hidden="1">#REF!</definedName>
    <definedName name="lnk_rYearRow_Driver" hidden="1">#REF!</definedName>
    <definedName name="lnk_rYearRow_Result" localSheetId="4" hidden="1">#REF!</definedName>
    <definedName name="lnk_rYearRow_Result" localSheetId="3" hidden="1">#REF!</definedName>
    <definedName name="lnk_rYearRow_Result" hidden="1">#REF!</definedName>
    <definedName name="lnk_ScenarioName" localSheetId="4" hidden="1">#REF!</definedName>
    <definedName name="lnk_ScenarioName" localSheetId="3" hidden="1">#REF!</definedName>
    <definedName name="lnk_ScenarioName" hidden="1">#REF!</definedName>
    <definedName name="lnk_TICK" localSheetId="4" hidden="1">#REF!</definedName>
    <definedName name="lnk_TICK" localSheetId="3" hidden="1">#REF!</definedName>
    <definedName name="lnk_TICK" hidden="1">#REF!</definedName>
    <definedName name="lnk_update" localSheetId="4" hidden="1">#REF!</definedName>
    <definedName name="lnk_update" localSheetId="3" hidden="1">#REF!</definedName>
    <definedName name="lnk_update" hidden="1">#REF!</definedName>
    <definedName name="lnk_version" localSheetId="4" hidden="1">#REF!</definedName>
    <definedName name="lnk_version" localSheetId="3" hidden="1">#REF!</definedName>
    <definedName name="lnk_version" hidden="1">#REF!</definedName>
    <definedName name="Loan_payable" localSheetId="4">[13]Model!#REF!</definedName>
    <definedName name="Loan_payable" localSheetId="3">[13]Model!#REF!</definedName>
    <definedName name="Loan_payable">[13]Model!#REF!</definedName>
    <definedName name="Local_Sector" localSheetId="4">#REF!</definedName>
    <definedName name="Local_Sector" localSheetId="3">#REF!</definedName>
    <definedName name="Local_Sector">#REF!</definedName>
    <definedName name="LoCode" localSheetId="4">#REF!</definedName>
    <definedName name="LoCode" localSheetId="3">#REF!</definedName>
    <definedName name="LoCode">#REF!</definedName>
    <definedName name="Long_Term_Debt">[9]Yields!A$85</definedName>
    <definedName name="Long_Term_Growth" localSheetId="4">#REF!</definedName>
    <definedName name="Long_Term_Growth" localSheetId="3">#REF!</definedName>
    <definedName name="Long_Term_Growth">#REF!</definedName>
    <definedName name="LongTermRec" localSheetId="4">#REF!</definedName>
    <definedName name="LongTermRec" localSheetId="3">#REF!</definedName>
    <definedName name="LongTermRec">#REF!</definedName>
    <definedName name="LT_int_bearing_assets" localSheetId="4">#REF!</definedName>
    <definedName name="LT_int_bearing_assets" localSheetId="3">#REF!</definedName>
    <definedName name="LT_int_bearing_assets">#REF!</definedName>
    <definedName name="LT_Rec" localSheetId="4">#REF!</definedName>
    <definedName name="LT_Rec" localSheetId="3">#REF!</definedName>
    <definedName name="LT_Rec">#REF!</definedName>
    <definedName name="LTD.E00" localSheetId="4">#REF!</definedName>
    <definedName name="LTD.E00" localSheetId="3">#REF!</definedName>
    <definedName name="LTD.E00">#REF!</definedName>
    <definedName name="LTD.E01">'[8]A-DHR'!$O$234</definedName>
    <definedName name="LTD.E02">'[8]A-DHR'!$P$234</definedName>
    <definedName name="LTD.E03">'[8]A-DHR'!$Q$234</definedName>
    <definedName name="LTD.E97" localSheetId="4">#REF!</definedName>
    <definedName name="LTD.E97" localSheetId="3">#REF!</definedName>
    <definedName name="LTD.E97">#REF!</definedName>
    <definedName name="LTD.E98" localSheetId="4">#REF!</definedName>
    <definedName name="LTD.E98" localSheetId="3">#REF!</definedName>
    <definedName name="LTD.E98">#REF!</definedName>
    <definedName name="LTD.E99" localSheetId="4">#REF!</definedName>
    <definedName name="LTD.E99" localSheetId="3">#REF!</definedName>
    <definedName name="LTD.E99">#REF!</definedName>
    <definedName name="LTDEBT_CUR" localSheetId="4">#REF!</definedName>
    <definedName name="LTDEBT_CUR" localSheetId="3">#REF!</definedName>
    <definedName name="LTDEBT_CUR">#REF!</definedName>
    <definedName name="LTDEBT_CUR_L" localSheetId="4">#REF!</definedName>
    <definedName name="LTDEBT_CUR_L" localSheetId="3">#REF!</definedName>
    <definedName name="LTDEBT_CUR_L">#REF!</definedName>
    <definedName name="ltmnopat">[10]ROIC!$A$75</definedName>
    <definedName name="M_PlaceofPath" hidden="1">"g:\blabla"</definedName>
    <definedName name="Macro1">[0]!Macro1</definedName>
    <definedName name="Macro3">[0]!Macro3</definedName>
    <definedName name="MACROS" localSheetId="4">#REF!</definedName>
    <definedName name="MACROS" localSheetId="3">#REF!</definedName>
    <definedName name="MACROS">#REF!</definedName>
    <definedName name="Maintenance_Capital_Expenditure">[11]CUS!$B$126:$W$126</definedName>
    <definedName name="MakeDate">35653.7651731481</definedName>
    <definedName name="MAN" localSheetId="4">#REF!</definedName>
    <definedName name="MAN" localSheetId="3">#REF!</definedName>
    <definedName name="MAN">#REF!</definedName>
    <definedName name="Mannesmann" localSheetId="4">#REF!</definedName>
    <definedName name="Mannesmann" localSheetId="3">#REF!</definedName>
    <definedName name="Mannesmann">#REF!</definedName>
    <definedName name="Margin" localSheetId="4">#REF!</definedName>
    <definedName name="Margin" localSheetId="3">#REF!</definedName>
    <definedName name="Margin">#REF!</definedName>
    <definedName name="Market" localSheetId="4">#REF!</definedName>
    <definedName name="Market" localSheetId="3">#REF!</definedName>
    <definedName name="Market">#REF!</definedName>
    <definedName name="Market_Capital" localSheetId="4">#REF!</definedName>
    <definedName name="Market_Capital" localSheetId="3">#REF!</definedName>
    <definedName name="Market_Capital">#REF!</definedName>
    <definedName name="Market_Index" localSheetId="4">#REF!</definedName>
    <definedName name="Market_Index" localSheetId="3">#REF!</definedName>
    <definedName name="Market_Index">#REF!</definedName>
    <definedName name="Marketable_securities" localSheetId="4">[13]Model!#REF!</definedName>
    <definedName name="Marketable_securities" localSheetId="3">[13]Model!#REF!</definedName>
    <definedName name="Marketable_securities">[13]Model!#REF!</definedName>
    <definedName name="Marketing___Admin._costs" localSheetId="4">#REF!</definedName>
    <definedName name="Marketing___Admin._costs" localSheetId="3">#REF!</definedName>
    <definedName name="Marketing___Admin._costs">#REF!</definedName>
    <definedName name="Mayflower" localSheetId="4">[12]GraphUK!#REF!</definedName>
    <definedName name="Mayflower" localSheetId="3">[12]GraphUK!#REF!</definedName>
    <definedName name="Mayflower">[12]GraphUK!#REF!</definedName>
    <definedName name="mc_00" localSheetId="4">#REF!</definedName>
    <definedName name="mc_00" localSheetId="3">#REF!</definedName>
    <definedName name="mc_00">#REF!</definedName>
    <definedName name="mc_01" localSheetId="4">#REF!</definedName>
    <definedName name="mc_01" localSheetId="3">#REF!</definedName>
    <definedName name="mc_01">#REF!</definedName>
    <definedName name="mc_02" localSheetId="4">#REF!</definedName>
    <definedName name="mc_02" localSheetId="3">#REF!</definedName>
    <definedName name="mc_02">#REF!</definedName>
    <definedName name="mc_99" localSheetId="4">#REF!</definedName>
    <definedName name="mc_99" localSheetId="3">#REF!</definedName>
    <definedName name="mc_99">#REF!</definedName>
    <definedName name="MCAP00" localSheetId="4">#REF!</definedName>
    <definedName name="MCAP00" localSheetId="3">#REF!</definedName>
    <definedName name="MCAP00">#REF!</definedName>
    <definedName name="MCAP97" localSheetId="4">#REF!</definedName>
    <definedName name="MCAP97" localSheetId="3">#REF!</definedName>
    <definedName name="MCAP97">#REF!</definedName>
    <definedName name="MCAP98" localSheetId="4">#REF!</definedName>
    <definedName name="MCAP98" localSheetId="3">#REF!</definedName>
    <definedName name="MCAP98">#REF!</definedName>
    <definedName name="MCAP99" localSheetId="4">#REF!</definedName>
    <definedName name="MCAP99" localSheetId="3">#REF!</definedName>
    <definedName name="MCAP99">#REF!</definedName>
    <definedName name="Mckechnie" localSheetId="4">[12]GraphUK!#REF!</definedName>
    <definedName name="Mckechnie" localSheetId="3">[12]GraphUK!#REF!</definedName>
    <definedName name="Mckechnie">[12]GraphUK!#REF!</definedName>
    <definedName name="Meggitt" localSheetId="4">[12]GraphUK!#REF!</definedName>
    <definedName name="Meggitt" localSheetId="3">[12]GraphUK!#REF!</definedName>
    <definedName name="Meggitt">[12]GraphUK!#REF!</definedName>
    <definedName name="Metra" localSheetId="4">#REF!</definedName>
    <definedName name="Metra" localSheetId="3">#REF!</definedName>
    <definedName name="Metra">#REF!</definedName>
    <definedName name="MF" localSheetId="4">#REF!</definedName>
    <definedName name="MF" localSheetId="3">#REF!</definedName>
    <definedName name="MF">#REF!</definedName>
    <definedName name="Millions_Or_Billions" localSheetId="4">#REF!</definedName>
    <definedName name="Millions_Or_Billions" localSheetId="3">#REF!</definedName>
    <definedName name="Millions_Or_Billions">#REF!</definedName>
    <definedName name="MININT" localSheetId="4">#REF!</definedName>
    <definedName name="MININT" localSheetId="3">#REF!</definedName>
    <definedName name="MININT">#REF!</definedName>
    <definedName name="Mininterest" localSheetId="4">#REF!</definedName>
    <definedName name="Mininterest" localSheetId="3">#REF!</definedName>
    <definedName name="Mininterest">#REF!</definedName>
    <definedName name="MINOR" localSheetId="4">#REF!</definedName>
    <definedName name="MINOR" localSheetId="3">#REF!</definedName>
    <definedName name="MINOR">#REF!</definedName>
    <definedName name="Minorities" localSheetId="4">#REF!</definedName>
    <definedName name="Minorities" localSheetId="3">#REF!</definedName>
    <definedName name="Minorities">#REF!</definedName>
    <definedName name="Minority" localSheetId="4">#REF!</definedName>
    <definedName name="Minority" localSheetId="3">#REF!</definedName>
    <definedName name="Minority">#REF!</definedName>
    <definedName name="Minority_Dividends" localSheetId="4">#REF!</definedName>
    <definedName name="Minority_Dividends" localSheetId="3">#REF!</definedName>
    <definedName name="Minority_Dividends">#REF!</definedName>
    <definedName name="Minority_Interests">[11]CUS!$B$64:$W$64</definedName>
    <definedName name="mkmk" hidden="1">{"IS",#N/A,FALSE,"IS";"RPTIS",#N/A,FALSE,"RPTIS";"STATS",#N/A,FALSE,"STATS";"CELL",#N/A,FALSE,"CELL";"BS",#N/A,FALSE,"BS"}</definedName>
    <definedName name="modelpg1">[9]Yields!$A$2:$P$59</definedName>
    <definedName name="MonitorRow">1</definedName>
    <definedName name="Month">[9]Yields!A$4</definedName>
    <definedName name="Morgan" localSheetId="4">[12]GraphUK!#REF!</definedName>
    <definedName name="Morgan" localSheetId="3">[12]GraphUK!#REF!</definedName>
    <definedName name="Morgan">[12]GraphUK!#REF!</definedName>
    <definedName name="Movement_In_Provisions">[11]CUS!$B$37:$W$37</definedName>
    <definedName name="msgBytesCapE" localSheetId="4">#REF!</definedName>
    <definedName name="msgBytesCapE" localSheetId="3">#REF!</definedName>
    <definedName name="msgBytesCapE">#REF!</definedName>
    <definedName name="msgCantDelPrimaryCapE" localSheetId="4">#REF!</definedName>
    <definedName name="msgCantDelPrimaryCapE" localSheetId="3">#REF!</definedName>
    <definedName name="msgCantDelPrimaryCapE">#REF!</definedName>
    <definedName name="msgCodeNotInCapE" localSheetId="4">#REF!</definedName>
    <definedName name="msgCodeNotInCapE" localSheetId="3">#REF!</definedName>
    <definedName name="msgCodeNotInCapE">#REF!</definedName>
    <definedName name="msgCodeRequiredCapE" localSheetId="4">#REF!</definedName>
    <definedName name="msgCodeRequiredCapE" localSheetId="3">#REF!</definedName>
    <definedName name="msgCodeRequiredCapE">#REF!</definedName>
    <definedName name="msgCompanyNotInListCapE" localSheetId="4">#REF!</definedName>
    <definedName name="msgCompanyNotInListCapE" localSheetId="3">#REF!</definedName>
    <definedName name="msgCompanyNotInListCapE">#REF!</definedName>
    <definedName name="msgConsolEstCapE" localSheetId="4">#REF!</definedName>
    <definedName name="msgConsolEstCapE" localSheetId="3">#REF!</definedName>
    <definedName name="msgConsolEstCapE">#REF!</definedName>
    <definedName name="msgCreateInDBCapE" localSheetId="4">#REF!</definedName>
    <definedName name="msgCreateInDBCapE" localSheetId="3">#REF!</definedName>
    <definedName name="msgCreateInDBCapE">#REF!</definedName>
    <definedName name="msgDBUnableDeleteCapE" localSheetId="4">#REF!</definedName>
    <definedName name="msgDBUnableDeleteCapE" localSheetId="3">#REF!</definedName>
    <definedName name="msgDBUnableDeleteCapE">#REF!</definedName>
    <definedName name="msgDSNRequiredCapE" localSheetId="4">#REF!</definedName>
    <definedName name="msgDSNRequiredCapE" localSheetId="3">#REF!</definedName>
    <definedName name="msgDSNRequiredCapE">#REF!</definedName>
    <definedName name="msgFieldsMissCapE" localSheetId="4">#REF!</definedName>
    <definedName name="msgFieldsMissCapE" localSheetId="3">#REF!</definedName>
    <definedName name="msgFieldsMissCapE">#REF!</definedName>
    <definedName name="msgInterimTitleCapE" localSheetId="4">#REF!</definedName>
    <definedName name="msgInterimTitleCapE" localSheetId="3">#REF!</definedName>
    <definedName name="msgInterimTitleCapE">#REF!</definedName>
    <definedName name="msgInvestTitleCapE" localSheetId="4">#REF!</definedName>
    <definedName name="msgInvestTitleCapE" localSheetId="3">#REF!</definedName>
    <definedName name="msgInvestTitleCapE">#REF!</definedName>
    <definedName name="msgLastUpdateCapE" localSheetId="4">#REF!</definedName>
    <definedName name="msgLastUpdateCapE" localSheetId="3">#REF!</definedName>
    <definedName name="msgLastUpdateCapE">#REF!</definedName>
    <definedName name="msgLessCurYearCapE" localSheetId="4">#REF!</definedName>
    <definedName name="msgLessCurYearCapE" localSheetId="3">#REF!</definedName>
    <definedName name="msgLessCurYearCapE">#REF!</definedName>
    <definedName name="msgLoginRequiredCapE" localSheetId="4">#REF!</definedName>
    <definedName name="msgLoginRequiredCapE" localSheetId="3">#REF!</definedName>
    <definedName name="msgLoginRequiredCapE">#REF!</definedName>
    <definedName name="msgLRYLessThanDbCapE" localSheetId="4">#REF!</definedName>
    <definedName name="msgLRYLessThanDbCapE" localSheetId="3">#REF!</definedName>
    <definedName name="msgLRYLessThanDbCapE">#REF!</definedName>
    <definedName name="msgLRYMoreThanOneCapE" localSheetId="4">#REF!</definedName>
    <definedName name="msgLRYMoreThanOneCapE" localSheetId="3">#REF!</definedName>
    <definedName name="msgLRYMoreThanOneCapE">#REF!</definedName>
    <definedName name="msgNoRecordsCapE" localSheetId="4">#REF!</definedName>
    <definedName name="msgNoRecordsCapE" localSheetId="3">#REF!</definedName>
    <definedName name="msgNoRecordsCapE">#REF!</definedName>
    <definedName name="msgNotAuthorizedCapE" localSheetId="4">#REF!</definedName>
    <definedName name="msgNotAuthorizedCapE" localSheetId="3">#REF!</definedName>
    <definedName name="msgNotAuthorizedCapE">#REF!</definedName>
    <definedName name="msgNotAuthToDeleteCapE" localSheetId="4">#REF!</definedName>
    <definedName name="msgNotAuthToDeleteCapE" localSheetId="3">#REF!</definedName>
    <definedName name="msgNotAuthToDeleteCapE">#REF!</definedName>
    <definedName name="msgNotPresentCapE" localSheetId="4">#REF!</definedName>
    <definedName name="msgNotPresentCapE" localSheetId="3">#REF!</definedName>
    <definedName name="msgNotPresentCapE">#REF!</definedName>
    <definedName name="msgNotSheetCapE" localSheetId="4">#REF!</definedName>
    <definedName name="msgNotSheetCapE" localSheetId="3">#REF!</definedName>
    <definedName name="msgNotSheetCapE">#REF!</definedName>
    <definedName name="msgNotWorkbookCap" localSheetId="4">#REF!</definedName>
    <definedName name="msgNotWorkbookCap" localSheetId="3">#REF!</definedName>
    <definedName name="msgNotWorkbookCap">#REF!</definedName>
    <definedName name="msgNotWorkbookCapE" localSheetId="4">#REF!</definedName>
    <definedName name="msgNotWorkbookCapE" localSheetId="3">#REF!</definedName>
    <definedName name="msgNotWorkbookCapE">#REF!</definedName>
    <definedName name="msgParentEstCapE" localSheetId="4">#REF!</definedName>
    <definedName name="msgParentEstCapE" localSheetId="3">#REF!</definedName>
    <definedName name="msgParentEstCapE">#REF!</definedName>
    <definedName name="msgPasswordRequiredCapE" localSheetId="4">#REF!</definedName>
    <definedName name="msgPasswordRequiredCapE" localSheetId="3">#REF!</definedName>
    <definedName name="msgPasswordRequiredCapE">#REF!</definedName>
    <definedName name="msgPresentCapE" localSheetId="4">#REF!</definedName>
    <definedName name="msgPresentCapE" localSheetId="3">#REF!</definedName>
    <definedName name="msgPresentCapE">#REF!</definedName>
    <definedName name="msgPrimaryIdNotFoundCapE" localSheetId="4">#REF!</definedName>
    <definedName name="msgPrimaryIdNotFoundCapE" localSheetId="3">#REF!</definedName>
    <definedName name="msgPrimaryIdNotFoundCapE">#REF!</definedName>
    <definedName name="msgRateChangeCapE" localSheetId="4">#REF!</definedName>
    <definedName name="msgRateChangeCapE" localSheetId="3">#REF!</definedName>
    <definedName name="msgRateChangeCapE">#REF!</definedName>
    <definedName name="msgReallyRollOverCalEPSCapE" localSheetId="4">#REF!</definedName>
    <definedName name="msgReallyRollOverCalEPSCapE" localSheetId="3">#REF!</definedName>
    <definedName name="msgReallyRollOverCalEPSCapE">#REF!</definedName>
    <definedName name="msgReallyUpdateCapE" localSheetId="4">#REF!</definedName>
    <definedName name="msgReallyUpdateCapE" localSheetId="3">#REF!</definedName>
    <definedName name="msgReallyUpdateCapE">#REF!</definedName>
    <definedName name="msgRICNotPrimaryCapE" localSheetId="4">#REF!</definedName>
    <definedName name="msgRICNotPrimaryCapE" localSheetId="3">#REF!</definedName>
    <definedName name="msgRICNotPrimaryCapE">#REF!</definedName>
    <definedName name="msgSelNotValidCapE" localSheetId="4">#REF!</definedName>
    <definedName name="msgSelNotValidCapE" localSheetId="3">#REF!</definedName>
    <definedName name="msgSelNotValidCapE">#REF!</definedName>
    <definedName name="msgShareIdColNotFoundCapE" localSheetId="4">#REF!</definedName>
    <definedName name="msgShareIdColNotFoundCapE" localSheetId="3">#REF!</definedName>
    <definedName name="msgShareIdColNotFoundCapE">#REF!</definedName>
    <definedName name="msgShareIdReqCapE" localSheetId="4">#REF!</definedName>
    <definedName name="msgShareIdReqCapE" localSheetId="3">#REF!</definedName>
    <definedName name="msgShareIdReqCapE">#REF!</definedName>
    <definedName name="msgShareTypeDeletedCapE" localSheetId="4">#REF!</definedName>
    <definedName name="msgShareTypeDeletedCapE" localSheetId="3">#REF!</definedName>
    <definedName name="msgShareTypeDeletedCapE">#REF!</definedName>
    <definedName name="msgShareTypeNotFoundCapE" localSheetId="4">#REF!</definedName>
    <definedName name="msgShareTypeNotFoundCapE" localSheetId="3">#REF!</definedName>
    <definedName name="msgShareTypeNotFoundCapE">#REF!</definedName>
    <definedName name="msgUnableUpdForecastCapE" localSheetId="4">#REF!</definedName>
    <definedName name="msgUnableUpdForecastCapE" localSheetId="3">#REF!</definedName>
    <definedName name="msgUnableUpdForecastCapE">#REF!</definedName>
    <definedName name="msgUnableUpdInvestCapE" localSheetId="4">#REF!</definedName>
    <definedName name="msgUnableUpdInvestCapE" localSheetId="3">#REF!</definedName>
    <definedName name="msgUnableUpdInvestCapE">#REF!</definedName>
    <definedName name="msgUnableUpdMSRCompCapE" localSheetId="4">#REF!</definedName>
    <definedName name="msgUnableUpdMSRCompCapE" localSheetId="3">#REF!</definedName>
    <definedName name="msgUnableUpdMSRCompCapE">#REF!</definedName>
    <definedName name="msgUnableUpdMSRDataCapE" localSheetId="4">#REF!</definedName>
    <definedName name="msgUnableUpdMSRDataCapE" localSheetId="3">#REF!</definedName>
    <definedName name="msgUnableUpdMSRDataCapE">#REF!</definedName>
    <definedName name="msgUpdateCompleteCapE" localSheetId="4">#REF!</definedName>
    <definedName name="msgUpdateCompleteCapE" localSheetId="3">#REF!</definedName>
    <definedName name="msgUpdateCompleteCapE">#REF!</definedName>
    <definedName name="msgUpdateTORESCapE" localSheetId="4">#REF!</definedName>
    <definedName name="msgUpdateTORESCapE" localSheetId="3">#REF!</definedName>
    <definedName name="msgUpdateTORESCapE">#REF!</definedName>
    <definedName name="msgWrongLabelCapE" localSheetId="4">#REF!</definedName>
    <definedName name="msgWrongLabelCapE" localSheetId="3">#REF!</definedName>
    <definedName name="msgWrongLabelCapE">#REF!</definedName>
    <definedName name="n" hidden="1">{"IS",#N/A,FALSE,"IS";"RPTIS",#N/A,FALSE,"RPTIS";"STATS",#N/A,FALSE,"STATS";"BS",#N/A,FALSE,"BS"}</definedName>
    <definedName name="NASALS" localSheetId="4">#REF!</definedName>
    <definedName name="NASALS" localSheetId="3">#REF!</definedName>
    <definedName name="NASALS">#REF!</definedName>
    <definedName name="nav_00" localSheetId="4">#REF!</definedName>
    <definedName name="nav_00" localSheetId="3">#REF!</definedName>
    <definedName name="nav_00">#REF!</definedName>
    <definedName name="nav_01" localSheetId="4">#REF!</definedName>
    <definedName name="nav_01" localSheetId="3">#REF!</definedName>
    <definedName name="nav_01">#REF!</definedName>
    <definedName name="nav_02" localSheetId="4">#REF!</definedName>
    <definedName name="nav_02" localSheetId="3">#REF!</definedName>
    <definedName name="nav_02">#REF!</definedName>
    <definedName name="nav_99" localSheetId="4">#REF!</definedName>
    <definedName name="nav_99" localSheetId="3">#REF!</definedName>
    <definedName name="nav_99">#REF!</definedName>
    <definedName name="nav_p00" localSheetId="4">#REF!</definedName>
    <definedName name="nav_p00" localSheetId="3">#REF!</definedName>
    <definedName name="nav_p00">#REF!</definedName>
    <definedName name="nav_p01" localSheetId="4">#REF!</definedName>
    <definedName name="nav_p01" localSheetId="3">#REF!</definedName>
    <definedName name="nav_p01">#REF!</definedName>
    <definedName name="nav_p02" localSheetId="4">#REF!</definedName>
    <definedName name="nav_p02" localSheetId="3">#REF!</definedName>
    <definedName name="nav_p02">#REF!</definedName>
    <definedName name="nav_p99" localSheetId="4">#REF!</definedName>
    <definedName name="nav_p99" localSheetId="3">#REF!</definedName>
    <definedName name="nav_p99">#REF!</definedName>
    <definedName name="NAVsh" localSheetId="4">#REF!</definedName>
    <definedName name="NAVsh" localSheetId="3">#REF!</definedName>
    <definedName name="NAVsh">#REF!</definedName>
    <definedName name="Nbr_of_employees__avg" localSheetId="4">#REF!</definedName>
    <definedName name="Nbr_of_employees__avg" localSheetId="3">#REF!</definedName>
    <definedName name="Nbr_of_employees__avg">#REF!</definedName>
    <definedName name="Nbr_of_employees__Y_E" localSheetId="4">#REF!</definedName>
    <definedName name="Nbr_of_employees__Y_E" localSheetId="3">#REF!</definedName>
    <definedName name="Nbr_of_employees__Y_E">#REF!</definedName>
    <definedName name="Nbr_of_employees_comp_units_Y_E" localSheetId="4">#REF!</definedName>
    <definedName name="Nbr_of_employees_comp_units_Y_E" localSheetId="3">#REF!</definedName>
    <definedName name="Nbr_of_employees_comp_units_Y_E">#REF!</definedName>
    <definedName name="NDEBT00" localSheetId="4">#REF!</definedName>
    <definedName name="NDEBT00" localSheetId="3">#REF!</definedName>
    <definedName name="NDEBT00">#REF!</definedName>
    <definedName name="NDEBT01">'[8]A-DHR'!$O$256</definedName>
    <definedName name="NDEBT02">'[8]A-DHR'!$P$256</definedName>
    <definedName name="NDEBT03">'[8]A-DHR'!$Q$256</definedName>
    <definedName name="NDEBT97" localSheetId="4">#REF!</definedName>
    <definedName name="NDEBT97" localSheetId="3">#REF!</definedName>
    <definedName name="NDEBT97">#REF!</definedName>
    <definedName name="NDEBT98" localSheetId="4">#REF!</definedName>
    <definedName name="NDEBT98" localSheetId="3">#REF!</definedName>
    <definedName name="NDEBT98">#REF!</definedName>
    <definedName name="NDEBT99" localSheetId="4">#REF!</definedName>
    <definedName name="NDEBT99" localSheetId="3">#REF!</definedName>
    <definedName name="NDEBT99">#REF!</definedName>
    <definedName name="NEEDHAM" localSheetId="4">#REF!</definedName>
    <definedName name="NEEDHAM" localSheetId="3">#REF!</definedName>
    <definedName name="NEEDHAM">#REF!</definedName>
    <definedName name="net" localSheetId="4">#REF!</definedName>
    <definedName name="net" localSheetId="3">#REF!</definedName>
    <definedName name="net">#REF!</definedName>
    <definedName name="Net__Working_Capital">[11]CUS!$B$58:$W$58</definedName>
    <definedName name="Net_adj_for_capitalized_expenses" localSheetId="4">#REF!</definedName>
    <definedName name="Net_adj_for_capitalized_expenses" localSheetId="3">#REF!</definedName>
    <definedName name="Net_adj_for_capitalized_expenses">#REF!</definedName>
    <definedName name="Net_Capital_Employed">[11]CUS!$B$59:$W$59</definedName>
    <definedName name="Net_Debt">[11]Main!$A$190:$IV$190</definedName>
    <definedName name="Net_Debt_MC" localSheetId="4">#REF!</definedName>
    <definedName name="Net_Debt_MC" localSheetId="3">#REF!</definedName>
    <definedName name="Net_Debt_MC">#REF!</definedName>
    <definedName name="Net_Income" localSheetId="4">[9]Yields!#REF!</definedName>
    <definedName name="Net_Income" localSheetId="3">[9]Yields!#REF!</definedName>
    <definedName name="Net_Income">[9]Yields!#REF!</definedName>
    <definedName name="Net_income_fore" localSheetId="4">#REF!</definedName>
    <definedName name="Net_income_fore" localSheetId="3">#REF!</definedName>
    <definedName name="Net_income_fore">#REF!</definedName>
    <definedName name="Net_Income_from_Operations">[9]Yields!A$39</definedName>
    <definedName name="Net_Interest" localSheetId="4">#REF!</definedName>
    <definedName name="Net_Interest" localSheetId="3">#REF!</definedName>
    <definedName name="Net_Interest">#REF!</definedName>
    <definedName name="Net_margin" localSheetId="4">#REF!</definedName>
    <definedName name="Net_margin" localSheetId="3">#REF!</definedName>
    <definedName name="Net_margin">#REF!</definedName>
    <definedName name="Net_non_recurring_items" localSheetId="4">#REF!</definedName>
    <definedName name="Net_non_recurring_items" localSheetId="3">#REF!</definedName>
    <definedName name="Net_non_recurring_items">#REF!</definedName>
    <definedName name="Net_profit" localSheetId="4">#REF!</definedName>
    <definedName name="Net_profit" localSheetId="3">#REF!</definedName>
    <definedName name="Net_profit">#REF!</definedName>
    <definedName name="Net_Profit_after_Minorities" localSheetId="4">#REF!</definedName>
    <definedName name="Net_Profit_after_Minorities" localSheetId="3">#REF!</definedName>
    <definedName name="Net_Profit_after_Minorities">#REF!</definedName>
    <definedName name="Net_Profit_Group_Share">[11]CUS!$B$21:$W$21</definedName>
    <definedName name="Net_Profit_Other_Item">[11]CUS!$B$18:$W$18</definedName>
    <definedName name="Net_sales_DCF" localSheetId="4">#REF!</definedName>
    <definedName name="Net_sales_DCF" localSheetId="3">#REF!</definedName>
    <definedName name="Net_sales_DCF">#REF!</definedName>
    <definedName name="Net_sales_fore" localSheetId="4">#REF!</definedName>
    <definedName name="Net_sales_fore" localSheetId="3">#REF!</definedName>
    <definedName name="Net_sales_fore">#REF!</definedName>
    <definedName name="Net_Tangible_Fixed_Assets">[11]CUS!$B$55:$W$55</definedName>
    <definedName name="Net_Working_Capital" localSheetId="4">#REF!</definedName>
    <definedName name="Net_Working_Capital" localSheetId="3">#REF!</definedName>
    <definedName name="Net_Working_Capital">#REF!</definedName>
    <definedName name="Net_Working_Capital_Inflation">[11]CUS!$B$127:$W$127</definedName>
    <definedName name="Net_working_capital_turns" localSheetId="4">#REF!</definedName>
    <definedName name="Net_working_capital_turns" localSheetId="3">#REF!</definedName>
    <definedName name="Net_working_capital_turns">#REF!</definedName>
    <definedName name="Net_Worth_Share__DM" localSheetId="4">#REF!</definedName>
    <definedName name="Net_Worth_Share__DM" localSheetId="3">#REF!</definedName>
    <definedName name="Net_Worth_Share__DM">#REF!</definedName>
    <definedName name="NetCashFlow" localSheetId="4">#REF!</definedName>
    <definedName name="NetCashFlow" localSheetId="3">#REF!</definedName>
    <definedName name="NetCashFlow">#REF!</definedName>
    <definedName name="new_da" localSheetId="4">#REF!</definedName>
    <definedName name="new_da" localSheetId="3">#REF!</definedName>
    <definedName name="new_da">#REF!</definedName>
    <definedName name="newbel" hidden="1">{"IS",#N/A,FALSE,"IS";"RPTIS",#N/A,FALSE,"RPTIS";"STATS",#N/A,FALSE,"STATS";"CELL",#N/A,FALSE,"CELL";"BS",#N/A,FALSE,"BS"}</definedName>
    <definedName name="Next_Event" localSheetId="4">#REF!</definedName>
    <definedName name="Next_Event" localSheetId="3">#REF!</definedName>
    <definedName name="Next_Event">#REF!</definedName>
    <definedName name="Next_Event_Type" localSheetId="4">#REF!</definedName>
    <definedName name="Next_Event_Type" localSheetId="3">#REF!</definedName>
    <definedName name="Next_Event_Type">#REF!</definedName>
    <definedName name="NextButton">"Button 18"</definedName>
    <definedName name="NFLXEPS1" localSheetId="4">#REF!</definedName>
    <definedName name="NFLXEPS1" localSheetId="3">#REF!</definedName>
    <definedName name="NFLXEPS1">#REF!</definedName>
    <definedName name="NFLXEPS2" localSheetId="4">#REF!</definedName>
    <definedName name="NFLXEPS2" localSheetId="3">#REF!</definedName>
    <definedName name="NFLXEPS2">#REF!</definedName>
    <definedName name="NFLXRating" localSheetId="4">#REF!</definedName>
    <definedName name="NFLXRating" localSheetId="3">#REF!</definedName>
    <definedName name="NFLXRating">#REF!</definedName>
    <definedName name="NFLXTargetPrice" localSheetId="4">#REF!</definedName>
    <definedName name="NFLXTargetPrice" localSheetId="3">#REF!</definedName>
    <definedName name="NFLXTargetPrice">#REF!</definedName>
    <definedName name="NIBDEBT" localSheetId="4">#REF!</definedName>
    <definedName name="NIBDEBT" localSheetId="3">#REF!</definedName>
    <definedName name="NIBDEBT">#REF!</definedName>
    <definedName name="NINC" localSheetId="4">#REF!</definedName>
    <definedName name="NINC" localSheetId="3">#REF!</definedName>
    <definedName name="NINC">#REF!</definedName>
    <definedName name="NINCGS" localSheetId="4">#REF!</definedName>
    <definedName name="NINCGS" localSheetId="3">#REF!</definedName>
    <definedName name="NINCGS">#REF!</definedName>
    <definedName name="NINT" localSheetId="4">#REF!</definedName>
    <definedName name="NINT" localSheetId="3">#REF!</definedName>
    <definedName name="NINT">#REF!</definedName>
    <definedName name="nio_95">[9]Yields!$X$41</definedName>
    <definedName name="nio_96">[9]Yields!$Y$41</definedName>
    <definedName name="nio_97">[9]Yields!$Z$41</definedName>
    <definedName name="nio_98">[9]Yields!$AA$41</definedName>
    <definedName name="no" hidden="1">{"PR1","pr1",TRUE,"Sch PR-1"}</definedName>
    <definedName name="NOKS_acctgch" localSheetId="4">#REF!</definedName>
    <definedName name="NOKS_acctgch" localSheetId="3">#REF!</definedName>
    <definedName name="NOKS_acctgch">#REF!</definedName>
    <definedName name="NOKS_acquisitions" localSheetId="4">#REF!</definedName>
    <definedName name="NOKS_acquisitions" localSheetId="3">#REF!</definedName>
    <definedName name="NOKS_acquisitions">#REF!</definedName>
    <definedName name="NOKS_adjROCE" localSheetId="4">#REF!</definedName>
    <definedName name="NOKS_adjROCE" localSheetId="3">#REF!</definedName>
    <definedName name="NOKS_adjROCE">#REF!</definedName>
    <definedName name="NOKS_assdiv" localSheetId="4">#REF!</definedName>
    <definedName name="NOKS_assdiv" localSheetId="3">#REF!</definedName>
    <definedName name="NOKS_assdiv">#REF!</definedName>
    <definedName name="NOKS_assocdiv" localSheetId="4">#REF!</definedName>
    <definedName name="NOKS_assocdiv" localSheetId="3">#REF!</definedName>
    <definedName name="NOKS_assocdiv">#REF!</definedName>
    <definedName name="NOKS_Beta" localSheetId="4">#REF!</definedName>
    <definedName name="NOKS_Beta" localSheetId="3">#REF!</definedName>
    <definedName name="NOKS_Beta">#REF!</definedName>
    <definedName name="NOKS_capexpersales" localSheetId="4">#REF!</definedName>
    <definedName name="NOKS_capexpersales" localSheetId="3">#REF!</definedName>
    <definedName name="NOKS_capexpersales">#REF!</definedName>
    <definedName name="NOKS_CapitRD" localSheetId="4">#REF!</definedName>
    <definedName name="NOKS_CapitRD" localSheetId="3">#REF!</definedName>
    <definedName name="NOKS_CapitRD">#REF!</definedName>
    <definedName name="NOKS_CapitRDadds" localSheetId="4">#REF!</definedName>
    <definedName name="NOKS_CapitRDadds" localSheetId="3">#REF!</definedName>
    <definedName name="NOKS_CapitRDadds">#REF!</definedName>
    <definedName name="NOKS_costnewdebt" localSheetId="4">#REF!</definedName>
    <definedName name="NOKS_costnewdebt" localSheetId="3">#REF!</definedName>
    <definedName name="NOKS_costnewdebt">#REF!</definedName>
    <definedName name="NOKS_costs_RDpersales" localSheetId="4">#REF!</definedName>
    <definedName name="NOKS_costs_RDpersales" localSheetId="3">#REF!</definedName>
    <definedName name="NOKS_costs_RDpersales">#REF!</definedName>
    <definedName name="NOKS_costs_salespersales" localSheetId="4">#REF!</definedName>
    <definedName name="NOKS_costs_salespersales" localSheetId="3">#REF!</definedName>
    <definedName name="NOKS_costs_salespersales">#REF!</definedName>
    <definedName name="NOKS_CSO" localSheetId="4">#REF!</definedName>
    <definedName name="NOKS_CSO" localSheetId="3">#REF!</definedName>
    <definedName name="NOKS_CSO">#REF!</definedName>
    <definedName name="NOKS_defftaxassets" localSheetId="4">#REF!</definedName>
    <definedName name="NOKS_defftaxassets" localSheetId="3">#REF!</definedName>
    <definedName name="NOKS_defftaxassets">#REF!</definedName>
    <definedName name="NOKS_defftaxliabs" localSheetId="4">#REF!</definedName>
    <definedName name="NOKS_defftaxliabs" localSheetId="3">#REF!</definedName>
    <definedName name="NOKS_defftaxliabs">#REF!</definedName>
    <definedName name="NOKS_deprecgoodwill" localSheetId="4">#REF!</definedName>
    <definedName name="NOKS_deprecgoodwill" localSheetId="3">#REF!</definedName>
    <definedName name="NOKS_deprecgoodwill">#REF!</definedName>
    <definedName name="NOKS_deprecotherintg." localSheetId="4">#REF!</definedName>
    <definedName name="NOKS_deprecotherintg." localSheetId="3">#REF!</definedName>
    <definedName name="NOKS_deprecotherintg.">#REF!</definedName>
    <definedName name="NOKS_deprecpersales" localSheetId="4">#REF!</definedName>
    <definedName name="NOKS_deprecpersales" localSheetId="3">#REF!</definedName>
    <definedName name="NOKS_deprecpersales">#REF!</definedName>
    <definedName name="NOKS_deprecRD" localSheetId="4">#REF!</definedName>
    <definedName name="NOKS_deprecRD" localSheetId="3">#REF!</definedName>
    <definedName name="NOKS_deprecRD">#REF!</definedName>
    <definedName name="NOKS_depreintgrigh" localSheetId="4">#REF!</definedName>
    <definedName name="NOKS_depreintgrigh" localSheetId="3">#REF!</definedName>
    <definedName name="NOKS_depreintgrigh">#REF!</definedName>
    <definedName name="NOKS_disposals" localSheetId="4">#REF!</definedName>
    <definedName name="NOKS_disposals" localSheetId="3">#REF!</definedName>
    <definedName name="NOKS_disposals">#REF!</definedName>
    <definedName name="NOKS_divprior" localSheetId="4">#REF!</definedName>
    <definedName name="NOKS_divprior" localSheetId="3">#REF!</definedName>
    <definedName name="NOKS_divprior">#REF!</definedName>
    <definedName name="NOKS_DSO" localSheetId="4">#REF!</definedName>
    <definedName name="NOKS_DSO" localSheetId="3">#REF!</definedName>
    <definedName name="NOKS_DSO">#REF!</definedName>
    <definedName name="NOKS_EPSfd" localSheetId="4">#REF!</definedName>
    <definedName name="NOKS_EPSfd" localSheetId="3">#REF!</definedName>
    <definedName name="NOKS_EPSfd">#REF!</definedName>
    <definedName name="NOKS_gearing" localSheetId="4">#REF!</definedName>
    <definedName name="NOKS_gearing" localSheetId="3">#REF!</definedName>
    <definedName name="NOKS_gearing">#REF!</definedName>
    <definedName name="NOKS_goodwill" localSheetId="4">#REF!</definedName>
    <definedName name="NOKS_goodwill" localSheetId="3">#REF!</definedName>
    <definedName name="NOKS_goodwill">#REF!</definedName>
    <definedName name="NOKS_IC" localSheetId="4">#REF!</definedName>
    <definedName name="NOKS_IC" localSheetId="3">#REF!</definedName>
    <definedName name="NOKS_IC">#REF!</definedName>
    <definedName name="NOKS_int_exp" localSheetId="4">#REF!</definedName>
    <definedName name="NOKS_int_exp" localSheetId="3">#REF!</definedName>
    <definedName name="NOKS_int_exp">#REF!</definedName>
    <definedName name="NOKS_invenpersales" localSheetId="4">#REF!</definedName>
    <definedName name="NOKS_invenpersales" localSheetId="3">#REF!</definedName>
    <definedName name="NOKS_invenpersales">#REF!</definedName>
    <definedName name="NOKS_Kd" localSheetId="4">#REF!</definedName>
    <definedName name="NOKS_Kd" localSheetId="3">#REF!</definedName>
    <definedName name="NOKS_Kd">#REF!</definedName>
    <definedName name="NOKS_Ke" localSheetId="4">#REF!</definedName>
    <definedName name="NOKS_Ke" localSheetId="3">#REF!</definedName>
    <definedName name="NOKS_Ke">#REF!</definedName>
    <definedName name="NOKS_leaselife" localSheetId="4">#REF!</definedName>
    <definedName name="NOKS_leaselife" localSheetId="3">#REF!</definedName>
    <definedName name="NOKS_leaselife">#REF!</definedName>
    <definedName name="NOKS_leasingdeprec" localSheetId="4">#REF!</definedName>
    <definedName name="NOKS_leasingdeprec" localSheetId="3">#REF!</definedName>
    <definedName name="NOKS_leasingdeprec">#REF!</definedName>
    <definedName name="NOKS_leasingpayt" localSheetId="4">#REF!</definedName>
    <definedName name="NOKS_leasingpayt" localSheetId="3">#REF!</definedName>
    <definedName name="NOKS_leasingpayt">#REF!</definedName>
    <definedName name="NOKS_leassorreqret" localSheetId="4">#REF!</definedName>
    <definedName name="NOKS_leassorreqret" localSheetId="3">#REF!</definedName>
    <definedName name="NOKS_leassorreqret">#REF!</definedName>
    <definedName name="NOKS_Mktrisk" localSheetId="4">#REF!</definedName>
    <definedName name="NOKS_Mktrisk" localSheetId="3">#REF!</definedName>
    <definedName name="NOKS_Mktrisk">#REF!</definedName>
    <definedName name="NOKS_netdebtHSBC" localSheetId="4">#REF!</definedName>
    <definedName name="NOKS_netdebtHSBC" localSheetId="3">#REF!</definedName>
    <definedName name="NOKS_netdebtHSBC">#REF!</definedName>
    <definedName name="NOKS_NetRevenueexintgrp" localSheetId="4">#REF!</definedName>
    <definedName name="NOKS_NetRevenueexintgrp" localSheetId="3">#REF!</definedName>
    <definedName name="NOKS_NetRevenueexintgrp">#REF!</definedName>
    <definedName name="NOKS_NOPLAT" localSheetId="4">#REF!</definedName>
    <definedName name="NOKS_NOPLAT" localSheetId="3">#REF!</definedName>
    <definedName name="NOKS_NOPLAT">#REF!</definedName>
    <definedName name="NOKS_otheropinc" localSheetId="4">#REF!</definedName>
    <definedName name="NOKS_otheropinc" localSheetId="3">#REF!</definedName>
    <definedName name="NOKS_otheropinc">#REF!</definedName>
    <definedName name="NOKS_personnelcostspersales" localSheetId="4">#REF!</definedName>
    <definedName name="NOKS_personnelcostspersales" localSheetId="3">#REF!</definedName>
    <definedName name="NOKS_personnelcostspersales">#REF!</definedName>
    <definedName name="NOKS_PVleases" localSheetId="4">#REF!</definedName>
    <definedName name="NOKS_PVleases" localSheetId="3">#REF!</definedName>
    <definedName name="NOKS_PVleases">#REF!</definedName>
    <definedName name="NOKS_RDPLadd" localSheetId="4">#REF!</definedName>
    <definedName name="NOKS_RDPLadd" localSheetId="3">#REF!</definedName>
    <definedName name="NOKS_RDPLadd">#REF!</definedName>
    <definedName name="NOKS_rentallife" localSheetId="4">#REF!</definedName>
    <definedName name="NOKS_rentallife" localSheetId="3">#REF!</definedName>
    <definedName name="NOKS_rentallife">#REF!</definedName>
    <definedName name="NOKS_rentalpayt" localSheetId="4">#REF!</definedName>
    <definedName name="NOKS_rentalpayt" localSheetId="3">#REF!</definedName>
    <definedName name="NOKS_rentalpayt">#REF!</definedName>
    <definedName name="NOKS_rentalreqret" localSheetId="4">#REF!</definedName>
    <definedName name="NOKS_rentalreqret" localSheetId="3">#REF!</definedName>
    <definedName name="NOKS_rentalreqret">#REF!</definedName>
    <definedName name="NOKS_Rf" localSheetId="4">#REF!</definedName>
    <definedName name="NOKS_Rf" localSheetId="3">#REF!</definedName>
    <definedName name="NOKS_Rf">#REF!</definedName>
    <definedName name="NOKS_RFR" localSheetId="4">#REF!</definedName>
    <definedName name="NOKS_RFR" localSheetId="3">#REF!</definedName>
    <definedName name="NOKS_RFR">#REF!</definedName>
    <definedName name="NOKS_SGApersales" localSheetId="4">#REF!</definedName>
    <definedName name="NOKS_SGApersales" localSheetId="3">#REF!</definedName>
    <definedName name="NOKS_SGApersales">#REF!</definedName>
    <definedName name="NOKS_shissued" localSheetId="4">#REF!</definedName>
    <definedName name="NOKS_shissued" localSheetId="3">#REF!</definedName>
    <definedName name="NOKS_shissued">#REF!</definedName>
    <definedName name="NOKS_shissuedA" localSheetId="4">#REF!</definedName>
    <definedName name="NOKS_shissuedA" localSheetId="3">#REF!</definedName>
    <definedName name="NOKS_shissuedA">#REF!</definedName>
    <definedName name="NOKS_shissuedK" localSheetId="4">#REF!</definedName>
    <definedName name="NOKS_shissuedK" localSheetId="3">#REF!</definedName>
    <definedName name="NOKS_shissuedK">#REF!</definedName>
    <definedName name="NOKS_Tangsales" localSheetId="4">#REF!</definedName>
    <definedName name="NOKS_Tangsales" localSheetId="3">#REF!</definedName>
    <definedName name="NOKS_Tangsales">#REF!</definedName>
    <definedName name="NOKS_taxprior" localSheetId="4">#REF!</definedName>
    <definedName name="NOKS_taxprior" localSheetId="3">#REF!</definedName>
    <definedName name="NOKS_taxprior">#REF!</definedName>
    <definedName name="NOKS_taxratenot" localSheetId="4">#REF!</definedName>
    <definedName name="NOKS_taxratenot" localSheetId="3">#REF!</definedName>
    <definedName name="NOKS_taxratenot">#REF!</definedName>
    <definedName name="NOKS_WACC" localSheetId="4">#REF!</definedName>
    <definedName name="NOKS_WACC" localSheetId="3">#REF!</definedName>
    <definedName name="NOKS_WACC">#REF!</definedName>
    <definedName name="NOKS_WCC" localSheetId="4">#REF!</definedName>
    <definedName name="NOKS_WCC" localSheetId="3">#REF!</definedName>
    <definedName name="NOKS_WCC">#REF!</definedName>
    <definedName name="NOKS_Wchange" localSheetId="4">#REF!</definedName>
    <definedName name="NOKS_Wchange" localSheetId="3">#REF!</definedName>
    <definedName name="NOKS_Wchange">#REF!</definedName>
    <definedName name="Non_recurring_costs" localSheetId="4">#REF!</definedName>
    <definedName name="Non_recurring_costs" localSheetId="3">#REF!</definedName>
    <definedName name="Non_recurring_costs">#REF!</definedName>
    <definedName name="Non_recurring_income" localSheetId="4">#REF!</definedName>
    <definedName name="Non_recurring_income" localSheetId="3">#REF!</definedName>
    <definedName name="Non_recurring_income">#REF!</definedName>
    <definedName name="nopat">[10]ROIC!$A$14</definedName>
    <definedName name="NOPAT_DCF" localSheetId="4">#REF!</definedName>
    <definedName name="NOPAT_DCF" localSheetId="3">#REF!</definedName>
    <definedName name="NOPAT_DCF">#REF!</definedName>
    <definedName name="NOPAT_margin" localSheetId="4">#REF!</definedName>
    <definedName name="NOPAT_margin" localSheetId="3">#REF!</definedName>
    <definedName name="NOPAT_margin">#REF!</definedName>
    <definedName name="NOPBT" localSheetId="4">#REF!</definedName>
    <definedName name="NOPBT" localSheetId="3">#REF!</definedName>
    <definedName name="NOPBT">#REF!</definedName>
    <definedName name="NOPBT_fore" localSheetId="4">#REF!</definedName>
    <definedName name="NOPBT_fore" localSheetId="3">#REF!</definedName>
    <definedName name="NOPBT_fore">#REF!</definedName>
    <definedName name="Normal_est" localSheetId="4">#REF!</definedName>
    <definedName name="Normal_est" localSheetId="3">#REF!</definedName>
    <definedName name="Normal_est">#REF!</definedName>
    <definedName name="NormalYear" localSheetId="4">#REF!</definedName>
    <definedName name="NormalYear" localSheetId="3">#REF!</definedName>
    <definedName name="NormalYear">#REF!</definedName>
    <definedName name="North_America" localSheetId="4">#REF!</definedName>
    <definedName name="North_America" localSheetId="3">#REF!</definedName>
    <definedName name="North_America">#REF!</definedName>
    <definedName name="North_America_Turnover">[11]CUS!$B$81:$W$81</definedName>
    <definedName name="North_America_w" localSheetId="4">#REF!</definedName>
    <definedName name="North_America_w" localSheetId="3">#REF!</definedName>
    <definedName name="North_America_w">#REF!</definedName>
    <definedName name="Nosint" localSheetId="4">#REF!</definedName>
    <definedName name="Nosint" localSheetId="3">#REF!</definedName>
    <definedName name="Nosint">#REF!</definedName>
    <definedName name="NPSGWA" localSheetId="4">#REF!</definedName>
    <definedName name="NPSGWA" localSheetId="3">#REF!</definedName>
    <definedName name="NPSGWA">#REF!</definedName>
    <definedName name="NPT_1" localSheetId="4">#REF!</definedName>
    <definedName name="NPT_1" localSheetId="3">#REF!</definedName>
    <definedName name="NPT_1">#REF!</definedName>
    <definedName name="NPT_2" localSheetId="4">#REF!</definedName>
    <definedName name="NPT_2" localSheetId="3">#REF!</definedName>
    <definedName name="NPT_2">#REF!</definedName>
    <definedName name="NPT_P" localSheetId="4">#REF!</definedName>
    <definedName name="NPT_P" localSheetId="3">#REF!</definedName>
    <definedName name="NPT_P">#REF!</definedName>
    <definedName name="NTD.TC00" localSheetId="4">#REF!</definedName>
    <definedName name="NTD.TC00" localSheetId="3">#REF!</definedName>
    <definedName name="NTD.TC00">#REF!</definedName>
    <definedName name="NTD.TC01">'[8]A-DHR'!$O$236</definedName>
    <definedName name="NTD.TC02">'[8]A-DHR'!$P$236</definedName>
    <definedName name="NTD.TC03">'[8]A-DHR'!$Q$236</definedName>
    <definedName name="NTD.TC97" localSheetId="4">#REF!</definedName>
    <definedName name="NTD.TC97" localSheetId="3">#REF!</definedName>
    <definedName name="NTD.TC97">#REF!</definedName>
    <definedName name="NTD.TC98" localSheetId="4">#REF!</definedName>
    <definedName name="NTD.TC98" localSheetId="3">#REF!</definedName>
    <definedName name="NTD.TC98">#REF!</definedName>
    <definedName name="NTD.TC99" localSheetId="4">#REF!</definedName>
    <definedName name="NTD.TC99" localSheetId="3">#REF!</definedName>
    <definedName name="NTD.TC99">#REF!</definedName>
    <definedName name="NWA">'[2]Bilanz-KNZ (F)'!$A$15:$IV$15</definedName>
    <definedName name="OFA" localSheetId="4">#REF!</definedName>
    <definedName name="OFA" localSheetId="3">#REF!</definedName>
    <definedName name="OFA">#REF!</definedName>
    <definedName name="Off_B_S_Income" localSheetId="4">#REF!</definedName>
    <definedName name="Off_B_S_Income" localSheetId="3">#REF!</definedName>
    <definedName name="Off_B_S_Income">#REF!</definedName>
    <definedName name="Off_B_S_Income_DCF" localSheetId="4">#REF!</definedName>
    <definedName name="Off_B_S_Income_DCF" localSheetId="3">#REF!</definedName>
    <definedName name="Off_B_S_Income_DCF">#REF!</definedName>
    <definedName name="Off_B_S_Income_fore" localSheetId="4">#REF!</definedName>
    <definedName name="Off_B_S_Income_fore" localSheetId="3">#REF!</definedName>
    <definedName name="Off_B_S_Income_fore">#REF!</definedName>
    <definedName name="OL_1" localSheetId="4">#REF!</definedName>
    <definedName name="OL_1" localSheetId="3">#REF!</definedName>
    <definedName name="OL_1">#REF!</definedName>
    <definedName name="OL_P" localSheetId="4">#REF!</definedName>
    <definedName name="OL_P" localSheetId="3">#REF!</definedName>
    <definedName name="OL_P">#REF!</definedName>
    <definedName name="old_da" localSheetId="4">#REF!</definedName>
    <definedName name="old_da" localSheetId="3">#REF!</definedName>
    <definedName name="old_da">#REF!</definedName>
    <definedName name="OldBrPt" localSheetId="4">#REF!</definedName>
    <definedName name="OldBrPt" localSheetId="3">#REF!</definedName>
    <definedName name="OldBrPt">#REF!</definedName>
    <definedName name="OldBrPt1" localSheetId="4">#REF!</definedName>
    <definedName name="OldBrPt1" localSheetId="3">#REF!</definedName>
    <definedName name="OldBrPt1">#REF!</definedName>
    <definedName name="OldBrPt2" localSheetId="4">#REF!</definedName>
    <definedName name="OldBrPt2" localSheetId="3">#REF!</definedName>
    <definedName name="OldBrPt2">#REF!</definedName>
    <definedName name="OldBrPt3" localSheetId="4">#REF!</definedName>
    <definedName name="OldBrPt3" localSheetId="3">#REF!</definedName>
    <definedName name="OldBrPt3">#REF!</definedName>
    <definedName name="OldBrPt4" localSheetId="4">#REF!</definedName>
    <definedName name="OldBrPt4" localSheetId="3">#REF!</definedName>
    <definedName name="OldBrPt4">#REF!</definedName>
    <definedName name="OldBrPt5" localSheetId="4">#REF!</definedName>
    <definedName name="OldBrPt5" localSheetId="3">#REF!</definedName>
    <definedName name="OldBrPt5">#REF!</definedName>
    <definedName name="OLTL" localSheetId="4">#REF!</definedName>
    <definedName name="OLTL" localSheetId="3">#REF!</definedName>
    <definedName name="OLTL">#REF!</definedName>
    <definedName name="one" localSheetId="4">[38]HANDOUT!#REF!</definedName>
    <definedName name="one" localSheetId="3">[38]HANDOUT!#REF!</definedName>
    <definedName name="one">[38]HANDOUT!#REF!</definedName>
    <definedName name="op_00" localSheetId="4">#REF!</definedName>
    <definedName name="op_00" localSheetId="3">#REF!</definedName>
    <definedName name="op_00">#REF!</definedName>
    <definedName name="op_01" localSheetId="4">#REF!</definedName>
    <definedName name="op_01" localSheetId="3">#REF!</definedName>
    <definedName name="op_01">#REF!</definedName>
    <definedName name="op_02" localSheetId="4">#REF!</definedName>
    <definedName name="op_02" localSheetId="3">#REF!</definedName>
    <definedName name="op_02">#REF!</definedName>
    <definedName name="op_99" localSheetId="4">#REF!</definedName>
    <definedName name="op_99" localSheetId="3">#REF!</definedName>
    <definedName name="op_99">#REF!</definedName>
    <definedName name="opcash00">'[8]A-DHR'!$N$270</definedName>
    <definedName name="opcash01">'[8]A-DHR'!$O$270</definedName>
    <definedName name="opcash02">'[8]A-DHR'!$P$270</definedName>
    <definedName name="opcash03">'[8]A-DHR'!$Q$270</definedName>
    <definedName name="opcash97">'[8]A-DHR'!$K$270</definedName>
    <definedName name="opcash98">'[8]A-DHR'!$L$270</definedName>
    <definedName name="opcash99">'[8]A-DHR'!$M$270</definedName>
    <definedName name="Operating_Expenses" localSheetId="4">[13]Model!#REF!</definedName>
    <definedName name="Operating_Expenses" localSheetId="3">[13]Model!#REF!</definedName>
    <definedName name="Operating_Expenses">[13]Model!#REF!</definedName>
    <definedName name="Operating_Free_Cash_Flow">[11]CUS!$B$128:$W$128</definedName>
    <definedName name="Operating_Income">[9]Yields!A$21</definedName>
    <definedName name="Operating_income_fore" localSheetId="4">#REF!</definedName>
    <definedName name="Operating_income_fore" localSheetId="3">#REF!</definedName>
    <definedName name="Operating_income_fore">#REF!</definedName>
    <definedName name="Operating_Lease_Expense" localSheetId="4">#REF!</definedName>
    <definedName name="Operating_Lease_Expense" localSheetId="3">#REF!</definedName>
    <definedName name="Operating_Lease_Expense">#REF!</definedName>
    <definedName name="Operating_Lease_Expense_fore" localSheetId="4">#REF!</definedName>
    <definedName name="Operating_Lease_Expense_fore" localSheetId="3">#REF!</definedName>
    <definedName name="Operating_Lease_Expense_fore">#REF!</definedName>
    <definedName name="Operating_profit" localSheetId="4">#REF!</definedName>
    <definedName name="Operating_profit" localSheetId="3">#REF!</definedName>
    <definedName name="Operating_profit">#REF!</definedName>
    <definedName name="OpExpRatio" localSheetId="4">#REF!</definedName>
    <definedName name="OpExpRatio" localSheetId="3">#REF!</definedName>
    <definedName name="OpExpRatio">#REF!</definedName>
    <definedName name="opm_00" localSheetId="4">#REF!</definedName>
    <definedName name="opm_00" localSheetId="3">#REF!</definedName>
    <definedName name="opm_00">#REF!</definedName>
    <definedName name="opm_01" localSheetId="4">#REF!</definedName>
    <definedName name="opm_01" localSheetId="3">#REF!</definedName>
    <definedName name="opm_01">#REF!</definedName>
    <definedName name="opm_02" localSheetId="4">#REF!</definedName>
    <definedName name="opm_02" localSheetId="3">#REF!</definedName>
    <definedName name="opm_02">#REF!</definedName>
    <definedName name="opm_99" localSheetId="4">#REF!</definedName>
    <definedName name="opm_99" localSheetId="3">#REF!</definedName>
    <definedName name="opm_99">#REF!</definedName>
    <definedName name="OPM00" localSheetId="4">#REF!</definedName>
    <definedName name="OPM00" localSheetId="3">#REF!</definedName>
    <definedName name="OPM00">#REF!</definedName>
    <definedName name="Oracle" localSheetId="4">[14]Model!#REF!</definedName>
    <definedName name="Oracle" localSheetId="3">[14]Model!#REF!</definedName>
    <definedName name="Oracle">[14]Model!#REF!</definedName>
    <definedName name="Order_backlog" localSheetId="4">#REF!</definedName>
    <definedName name="Order_backlog" localSheetId="3">#REF!</definedName>
    <definedName name="Order_backlog">#REF!</definedName>
    <definedName name="OTHB2" localSheetId="4">#REF!</definedName>
    <definedName name="OTHB2" localSheetId="3">#REF!</definedName>
    <definedName name="OTHB2">#REF!</definedName>
    <definedName name="Other" localSheetId="4">#REF!</definedName>
    <definedName name="Other" localSheetId="3">#REF!</definedName>
    <definedName name="Other">#REF!</definedName>
    <definedName name="Other_asset_turns" localSheetId="4">#REF!</definedName>
    <definedName name="Other_asset_turns" localSheetId="3">#REF!</definedName>
    <definedName name="Other_asset_turns">#REF!</definedName>
    <definedName name="Other_assets" localSheetId="4">[13]Model!#REF!</definedName>
    <definedName name="Other_assets" localSheetId="3">[13]Model!#REF!</definedName>
    <definedName name="Other_assets">[13]Model!#REF!</definedName>
    <definedName name="Other_Cash_Items" localSheetId="4">#REF!</definedName>
    <definedName name="Other_Cash_Items" localSheetId="3">#REF!</definedName>
    <definedName name="Other_Cash_Items">#REF!</definedName>
    <definedName name="Other_Creditors" localSheetId="4">#REF!</definedName>
    <definedName name="Other_Creditors" localSheetId="3">#REF!</definedName>
    <definedName name="Other_Creditors">#REF!</definedName>
    <definedName name="Other_Europe" localSheetId="4">#REF!</definedName>
    <definedName name="Other_Europe" localSheetId="3">#REF!</definedName>
    <definedName name="Other_Europe">#REF!</definedName>
    <definedName name="Other_Europe_Sales" localSheetId="4">#REF!</definedName>
    <definedName name="Other_Europe_Sales" localSheetId="3">#REF!</definedName>
    <definedName name="Other_Europe_Sales">#REF!</definedName>
    <definedName name="Other_Europe_w" localSheetId="4">#REF!</definedName>
    <definedName name="Other_Europe_w" localSheetId="3">#REF!</definedName>
    <definedName name="Other_Europe_w">#REF!</definedName>
    <definedName name="Other_Expenses" localSheetId="4">#REF!</definedName>
    <definedName name="Other_Expenses" localSheetId="3">#REF!</definedName>
    <definedName name="Other_Expenses">#REF!</definedName>
    <definedName name="Other_Expenses_fore" localSheetId="4">#REF!</definedName>
    <definedName name="Other_Expenses_fore" localSheetId="3">#REF!</definedName>
    <definedName name="Other_Expenses_fore">#REF!</definedName>
    <definedName name="Other_expenses_gains" localSheetId="4">#REF!</definedName>
    <definedName name="Other_expenses_gains" localSheetId="3">#REF!</definedName>
    <definedName name="Other_expenses_gains">#REF!</definedName>
    <definedName name="Other_expenses_gains_fore" localSheetId="4">#REF!</definedName>
    <definedName name="Other_expenses_gains_fore" localSheetId="3">#REF!</definedName>
    <definedName name="Other_expenses_gains_fore">#REF!</definedName>
    <definedName name="Other_Financial_Assets" localSheetId="4">#REF!</definedName>
    <definedName name="Other_Financial_Assets" localSheetId="3">#REF!</definedName>
    <definedName name="Other_Financial_Assets">#REF!</definedName>
    <definedName name="Other_inc_exp_fore" localSheetId="4">#REF!</definedName>
    <definedName name="Other_inc_exp_fore" localSheetId="3">#REF!</definedName>
    <definedName name="Other_inc_exp_fore">#REF!</definedName>
    <definedName name="Other_Income" localSheetId="4">#REF!</definedName>
    <definedName name="Other_Income" localSheetId="3">#REF!</definedName>
    <definedName name="Other_Income">#REF!</definedName>
    <definedName name="Other_Intangibles" localSheetId="4">#REF!</definedName>
    <definedName name="Other_Intangibles" localSheetId="3">#REF!</definedName>
    <definedName name="Other_Intangibles">#REF!</definedName>
    <definedName name="Other_investments" localSheetId="4">#REF!</definedName>
    <definedName name="Other_investments" localSheetId="3">#REF!</definedName>
    <definedName name="Other_investments">#REF!</definedName>
    <definedName name="Other_Items_Cash_Flow">[11]CUS!$B$50:$W$50</definedName>
    <definedName name="Other_Items_Provisions">[11]CUS!$B$41:$W$41</definedName>
    <definedName name="Other_Long_Term_Assets">[11]CUS!$B$68:$W$68</definedName>
    <definedName name="Other_Long_Term_Liabilities">[11]CUS!$B$62:$W$62</definedName>
    <definedName name="Other_LT_assets" localSheetId="4">#REF!</definedName>
    <definedName name="Other_LT_assets" localSheetId="3">#REF!</definedName>
    <definedName name="Other_LT_assets">#REF!</definedName>
    <definedName name="Other_Provisions" localSheetId="4">#REF!</definedName>
    <definedName name="Other_Provisions" localSheetId="3">#REF!</definedName>
    <definedName name="Other_Provisions">#REF!</definedName>
    <definedName name="Other_Taxes" localSheetId="4">#REF!</definedName>
    <definedName name="Other_Taxes" localSheetId="3">#REF!</definedName>
    <definedName name="Other_Taxes">#REF!</definedName>
    <definedName name="Others" localSheetId="4">[14]Model!#REF!</definedName>
    <definedName name="Others" localSheetId="3">[14]Model!#REF!</definedName>
    <definedName name="Others">[14]Model!#REF!</definedName>
    <definedName name="OthFinInc" localSheetId="4">#REF!</definedName>
    <definedName name="OthFinInc" localSheetId="3">#REF!</definedName>
    <definedName name="OthFinInc">#REF!</definedName>
    <definedName name="OTIT" localSheetId="4">#REF!</definedName>
    <definedName name="OTIT" localSheetId="3">#REF!</definedName>
    <definedName name="OTIT">#REF!</definedName>
    <definedName name="output">[0]!output</definedName>
    <definedName name="p_00" localSheetId="4">#REF!</definedName>
    <definedName name="p_00" localSheetId="3">#REF!</definedName>
    <definedName name="p_00">#REF!</definedName>
    <definedName name="p_01" localSheetId="4">#REF!</definedName>
    <definedName name="p_01" localSheetId="3">#REF!</definedName>
    <definedName name="p_01">#REF!</definedName>
    <definedName name="p_02" localSheetId="4">#REF!</definedName>
    <definedName name="p_02" localSheetId="3">#REF!</definedName>
    <definedName name="p_02">#REF!</definedName>
    <definedName name="p_99" localSheetId="4">#REF!</definedName>
    <definedName name="p_99" localSheetId="3">#REF!</definedName>
    <definedName name="p_99">#REF!</definedName>
    <definedName name="P1_PARA" localSheetId="4">#REF!</definedName>
    <definedName name="P1_PARA" localSheetId="3">#REF!</definedName>
    <definedName name="P1_PARA">#REF!</definedName>
    <definedName name="P1LABEL" localSheetId="4">#REF!</definedName>
    <definedName name="P1LABEL" localSheetId="3">#REF!</definedName>
    <definedName name="P1LABEL">#REF!</definedName>
    <definedName name="PAGE1" localSheetId="4">#REF!</definedName>
    <definedName name="PAGE1" localSheetId="3">#REF!</definedName>
    <definedName name="PAGE1">#REF!</definedName>
    <definedName name="Page10">[39]LXK!$A$3:$O$34</definedName>
    <definedName name="Page11">[39]LXK!$A$3:$N$57</definedName>
    <definedName name="Page14">[39]LXK!$A$3:$K$43</definedName>
    <definedName name="Page20">[39]LXK!$A$1:$S$53</definedName>
    <definedName name="Page3" localSheetId="4">#REF!</definedName>
    <definedName name="Page3" localSheetId="3">#REF!</definedName>
    <definedName name="Page3">#REF!</definedName>
    <definedName name="Page7">[39]LXK!$A$1:$M$69</definedName>
    <definedName name="Page8">[39]LXK!$A$3:$F$41</definedName>
    <definedName name="Paid_tax" localSheetId="4">#REF!</definedName>
    <definedName name="Paid_tax" localSheetId="3">#REF!</definedName>
    <definedName name="Paid_tax">#REF!</definedName>
    <definedName name="Par_Value_C_Free" localSheetId="4">#REF!</definedName>
    <definedName name="Par_Value_C_Free" localSheetId="3">#REF!</definedName>
    <definedName name="Par_Value_C_Free">#REF!</definedName>
    <definedName name="Parent_Co_Dividend">[11]CUS!$B$48:$W$48</definedName>
    <definedName name="Parent_Company_Dividend" localSheetId="4">#REF!</definedName>
    <definedName name="Parent_Company_Dividend" localSheetId="3">#REF!</definedName>
    <definedName name="Parent_Company_Dividend">#REF!</definedName>
    <definedName name="PAY.COGS00" localSheetId="4">#REF!</definedName>
    <definedName name="PAY.COGS00" localSheetId="3">#REF!</definedName>
    <definedName name="PAY.COGS00">#REF!</definedName>
    <definedName name="PAY.COGS01">'[8]A-DHR'!$O$240</definedName>
    <definedName name="PAY.COGS02">'[8]A-DHR'!$P$240</definedName>
    <definedName name="PAY.COGS03">'[8]A-DHR'!$Q$240</definedName>
    <definedName name="PAY.COGS97" localSheetId="4">#REF!</definedName>
    <definedName name="PAY.COGS97" localSheetId="3">#REF!</definedName>
    <definedName name="PAY.COGS97">#REF!</definedName>
    <definedName name="PAY.COGS98" localSheetId="4">#REF!</definedName>
    <definedName name="PAY.COGS98" localSheetId="3">#REF!</definedName>
    <definedName name="PAY.COGS98">#REF!</definedName>
    <definedName name="PAY.COGS99" localSheetId="4">#REF!</definedName>
    <definedName name="PAY.COGS99" localSheetId="3">#REF!</definedName>
    <definedName name="PAY.COGS99">#REF!</definedName>
    <definedName name="pbit">[32]Master!$A$377:$IV$377</definedName>
    <definedName name="PD_ESTSPOT" localSheetId="4">#REF!</definedName>
    <definedName name="PD_ESTSPOT" localSheetId="3">#REF!</definedName>
    <definedName name="PD_ESTSPOT">#REF!</definedName>
    <definedName name="PD_ESTSPOT_L" localSheetId="4">#REF!</definedName>
    <definedName name="PD_ESTSPOT_L" localSheetId="3">#REF!</definedName>
    <definedName name="PD_ESTSPOT_L">#REF!</definedName>
    <definedName name="pe_00" localSheetId="4">#REF!</definedName>
    <definedName name="pe_00" localSheetId="3">#REF!</definedName>
    <definedName name="pe_00">#REF!</definedName>
    <definedName name="pe_01" localSheetId="4">#REF!</definedName>
    <definedName name="pe_01" localSheetId="3">#REF!</definedName>
    <definedName name="pe_01">#REF!</definedName>
    <definedName name="pe_02" localSheetId="4">#REF!</definedName>
    <definedName name="pe_02" localSheetId="3">#REF!</definedName>
    <definedName name="pe_02">#REF!</definedName>
    <definedName name="pe_99" localSheetId="4">#REF!</definedName>
    <definedName name="pe_99" localSheetId="3">#REF!</definedName>
    <definedName name="pe_99">#REF!</definedName>
    <definedName name="pe_av00" localSheetId="4">#REF!</definedName>
    <definedName name="pe_av00" localSheetId="3">#REF!</definedName>
    <definedName name="pe_av00">#REF!</definedName>
    <definedName name="pe_av01" localSheetId="4">#REF!</definedName>
    <definedName name="pe_av01" localSheetId="3">#REF!</definedName>
    <definedName name="pe_av01">#REF!</definedName>
    <definedName name="pe_av02" localSheetId="4">#REF!</definedName>
    <definedName name="pe_av02" localSheetId="3">#REF!</definedName>
    <definedName name="pe_av02">#REF!</definedName>
    <definedName name="pe_av99" localSheetId="4">#REF!</definedName>
    <definedName name="pe_av99" localSheetId="3">#REF!</definedName>
    <definedName name="pe_av99">#REF!</definedName>
    <definedName name="pe_s00" localSheetId="4">#REF!</definedName>
    <definedName name="pe_s00" localSheetId="3">#REF!</definedName>
    <definedName name="pe_s00">#REF!</definedName>
    <definedName name="pe_s01" localSheetId="4">#REF!</definedName>
    <definedName name="pe_s01" localSheetId="3">#REF!</definedName>
    <definedName name="pe_s01">#REF!</definedName>
    <definedName name="pe_s02" localSheetId="4">#REF!</definedName>
    <definedName name="pe_s02" localSheetId="3">#REF!</definedName>
    <definedName name="pe_s02">#REF!</definedName>
    <definedName name="pe_s99" localSheetId="4">#REF!</definedName>
    <definedName name="pe_s99" localSheetId="3">#REF!</definedName>
    <definedName name="pe_s99">#REF!</definedName>
    <definedName name="peer_comp_ratios" localSheetId="4">#REF!</definedName>
    <definedName name="peer_comp_ratios" localSheetId="3">#REF!</definedName>
    <definedName name="peer_comp_ratios">#REF!</definedName>
    <definedName name="peerfin" localSheetId="4">#REF!</definedName>
    <definedName name="peerfin" localSheetId="3">#REF!</definedName>
    <definedName name="peerfin">#REF!</definedName>
    <definedName name="Pension_Provisions" localSheetId="4">#REF!</definedName>
    <definedName name="Pension_Provisions" localSheetId="3">#REF!</definedName>
    <definedName name="Pension_Provisions">#REF!</definedName>
    <definedName name="Pension_Provisions_etc">[11]CUS!$B$132:$W$132</definedName>
    <definedName name="PEPS94" localSheetId="4">#REF!</definedName>
    <definedName name="PEPS94" localSheetId="3">#REF!</definedName>
    <definedName name="PEPS94">#REF!</definedName>
    <definedName name="PEPS95" localSheetId="4">#REF!</definedName>
    <definedName name="PEPS95" localSheetId="3">#REF!</definedName>
    <definedName name="PEPS95">#REF!</definedName>
    <definedName name="PEPS96" localSheetId="4">#REF!</definedName>
    <definedName name="PEPS96" localSheetId="3">#REF!</definedName>
    <definedName name="PEPS96">#REF!</definedName>
    <definedName name="PEPS97" localSheetId="4">#REF!</definedName>
    <definedName name="PEPS97" localSheetId="3">#REF!</definedName>
    <definedName name="PEPS97">#REF!</definedName>
    <definedName name="per_00" localSheetId="4">#REF!</definedName>
    <definedName name="per_00" localSheetId="3">#REF!</definedName>
    <definedName name="per_00">#REF!</definedName>
    <definedName name="per_01" localSheetId="4">#REF!</definedName>
    <definedName name="per_01" localSheetId="3">#REF!</definedName>
    <definedName name="per_01">#REF!</definedName>
    <definedName name="per_02" localSheetId="4">#REF!</definedName>
    <definedName name="per_02" localSheetId="3">#REF!</definedName>
    <definedName name="per_02">#REF!</definedName>
    <definedName name="per_99" localSheetId="4">#REF!</definedName>
    <definedName name="per_99" localSheetId="3">#REF!</definedName>
    <definedName name="per_99">#REF!</definedName>
    <definedName name="percent_change" localSheetId="4">#REF!</definedName>
    <definedName name="percent_change" localSheetId="3">#REF!</definedName>
    <definedName name="percent_change">#REF!</definedName>
    <definedName name="PERCOS" localSheetId="4">#REF!</definedName>
    <definedName name="PERCOS" localSheetId="3">#REF!</definedName>
    <definedName name="PERCOS">#REF!</definedName>
    <definedName name="Peripheral_Assets">[11]CUS!$B$131:$W$131</definedName>
    <definedName name="Perp_g" localSheetId="4">#REF!</definedName>
    <definedName name="Perp_g" localSheetId="3">#REF!</definedName>
    <definedName name="Perp_g">#REF!</definedName>
    <definedName name="Perp_Noplat" localSheetId="4">#REF!</definedName>
    <definedName name="Perp_Noplat" localSheetId="3">#REF!</definedName>
    <definedName name="Perp_Noplat">#REF!</definedName>
    <definedName name="Perp_ROIC" localSheetId="4">#REF!</definedName>
    <definedName name="Perp_ROIC" localSheetId="3">#REF!</definedName>
    <definedName name="Perp_ROIC">#REF!</definedName>
    <definedName name="PERSONNEL_ANALYSIS" localSheetId="4">#REF!</definedName>
    <definedName name="PERSONNEL_ANALYSIS" localSheetId="3">#REF!</definedName>
    <definedName name="PERSONNEL_ANALYSIS">#REF!</definedName>
    <definedName name="Personnel_Costs" localSheetId="4">#REF!</definedName>
    <definedName name="Personnel_Costs" localSheetId="3">#REF!</definedName>
    <definedName name="Personnel_Costs">#REF!</definedName>
    <definedName name="Pictur9">"Picture 9"</definedName>
    <definedName name="Picture1">"Picture 1"</definedName>
    <definedName name="Picture10">"Picture 10"</definedName>
    <definedName name="Picture11">"Picture 11"</definedName>
    <definedName name="Picture2">"Picture 2"</definedName>
    <definedName name="Picture4">"Picture 4"</definedName>
    <definedName name="Picture5">"Picture 5"</definedName>
    <definedName name="Picture6">"Picture 6"</definedName>
    <definedName name="pj" localSheetId="4">'[40]Coverage - Sort'!#REF!</definedName>
    <definedName name="pj" localSheetId="3">'[40]Coverage - Sort'!#REF!</definedName>
    <definedName name="pj">'[40]Coverage - Sort'!#REF!</definedName>
    <definedName name="PL" localSheetId="4">#REF!</definedName>
    <definedName name="PL" localSheetId="3">#REF!</definedName>
    <definedName name="PL">#REF!</definedName>
    <definedName name="PL_AM" localSheetId="4">#REF!</definedName>
    <definedName name="PL_AM" localSheetId="3">#REF!</definedName>
    <definedName name="PL_AM">#REF!</definedName>
    <definedName name="PL_CG" localSheetId="4">#REF!</definedName>
    <definedName name="PL_CG" localSheetId="3">#REF!</definedName>
    <definedName name="PL_CG">#REF!</definedName>
    <definedName name="PL_CG_CT" localSheetId="4">#REF!</definedName>
    <definedName name="PL_CG_CT" localSheetId="3">#REF!</definedName>
    <definedName name="PL_CG_CT">#REF!</definedName>
    <definedName name="PL_CG_DS" localSheetId="4">#REF!</definedName>
    <definedName name="PL_CG_DS" localSheetId="3">#REF!</definedName>
    <definedName name="PL_CG_DS">#REF!</definedName>
    <definedName name="PL_CP" localSheetId="4">#REF!</definedName>
    <definedName name="PL_CP" localSheetId="3">#REF!</definedName>
    <definedName name="PL_CP">#REF!</definedName>
    <definedName name="PL_DAB" localSheetId="4">#REF!</definedName>
    <definedName name="PL_DAB" localSheetId="3">#REF!</definedName>
    <definedName name="PL_DAB">#REF!</definedName>
    <definedName name="PL_DE" localSheetId="4">#REF!</definedName>
    <definedName name="PL_DE" localSheetId="3">#REF!</definedName>
    <definedName name="PL_DE">#REF!</definedName>
    <definedName name="PL_DE_M" localSheetId="4">#REF!</definedName>
    <definedName name="PL_DE_M" localSheetId="3">#REF!</definedName>
    <definedName name="PL_DE_M">#REF!</definedName>
    <definedName name="PL_EBIT" localSheetId="4">#REF!</definedName>
    <definedName name="PL_EBIT" localSheetId="3">#REF!</definedName>
    <definedName name="PL_EBIT">#REF!</definedName>
    <definedName name="PL_EBIT_DS" localSheetId="4">#REF!</definedName>
    <definedName name="PL_EBIT_DS" localSheetId="3">#REF!</definedName>
    <definedName name="PL_EBIT_DS">#REF!</definedName>
    <definedName name="PL_EBIT_HS" localSheetId="4">#REF!</definedName>
    <definedName name="PL_EBIT_HS" localSheetId="3">#REF!</definedName>
    <definedName name="PL_EBIT_HS">#REF!</definedName>
    <definedName name="PL_EBIT_M" localSheetId="4">#REF!</definedName>
    <definedName name="PL_EBIT_M" localSheetId="3">#REF!</definedName>
    <definedName name="PL_EBIT_M">#REF!</definedName>
    <definedName name="PL_EBITDA" localSheetId="4">#REF!</definedName>
    <definedName name="PL_EBITDA" localSheetId="3">#REF!</definedName>
    <definedName name="PL_EBITDA">#REF!</definedName>
    <definedName name="PL_EBITDA_HS" localSheetId="4">#REF!</definedName>
    <definedName name="PL_EBITDA_HS" localSheetId="3">#REF!</definedName>
    <definedName name="PL_EBITDA_HS">#REF!</definedName>
    <definedName name="PL_EI_DS" localSheetId="4">#REF!</definedName>
    <definedName name="PL_EI_DS" localSheetId="3">#REF!</definedName>
    <definedName name="PL_EI_DS">#REF!</definedName>
    <definedName name="PL_EI_DS_M" localSheetId="4">#REF!</definedName>
    <definedName name="PL_EI_DS_M" localSheetId="3">#REF!</definedName>
    <definedName name="PL_EI_DS_M">#REF!</definedName>
    <definedName name="PL_EM_M" localSheetId="4">#REF!</definedName>
    <definedName name="PL_EM_M" localSheetId="3">#REF!</definedName>
    <definedName name="PL_EM_M">#REF!</definedName>
    <definedName name="PL_EN_AV" localSheetId="4">#REF!</definedName>
    <definedName name="PL_EN_AV" localSheetId="3">#REF!</definedName>
    <definedName name="PL_EN_AV">#REF!</definedName>
    <definedName name="PL_H1NP" localSheetId="4">#REF!</definedName>
    <definedName name="PL_H1NP" localSheetId="3">#REF!</definedName>
    <definedName name="PL_H1NP">#REF!</definedName>
    <definedName name="PL_H1P" localSheetId="4">#REF!</definedName>
    <definedName name="PL_H1P" localSheetId="3">#REF!</definedName>
    <definedName name="PL_H1P">#REF!</definedName>
    <definedName name="PL_H1R" localSheetId="4">#REF!</definedName>
    <definedName name="PL_H1R" localSheetId="3">#REF!</definedName>
    <definedName name="PL_H1R">#REF!</definedName>
    <definedName name="PL_IC_AS" localSheetId="4">#REF!</definedName>
    <definedName name="PL_IC_AS" localSheetId="3">#REF!</definedName>
    <definedName name="PL_IC_AS">#REF!</definedName>
    <definedName name="PL_IC_OT" localSheetId="4">#REF!</definedName>
    <definedName name="PL_IC_OT" localSheetId="3">#REF!</definedName>
    <definedName name="PL_IC_OT">#REF!</definedName>
    <definedName name="PL_IN" localSheetId="4">#REF!</definedName>
    <definedName name="PL_IN" localSheetId="3">#REF!</definedName>
    <definedName name="PL_IN">#REF!</definedName>
    <definedName name="PL_IN_HS" localSheetId="4">#REF!</definedName>
    <definedName name="PL_IN_HS" localSheetId="3">#REF!</definedName>
    <definedName name="PL_IN_HS">#REF!</definedName>
    <definedName name="PL_IN_PY" localSheetId="4">#REF!</definedName>
    <definedName name="PL_IN_PY" localSheetId="3">#REF!</definedName>
    <definedName name="PL_IN_PY">#REF!</definedName>
    <definedName name="PL_IN_RC" localSheetId="4">#REF!</definedName>
    <definedName name="PL_IN_RC" localSheetId="3">#REF!</definedName>
    <definedName name="PL_IN_RC">#REF!</definedName>
    <definedName name="PL_NE" localSheetId="4">#REF!</definedName>
    <definedName name="PL_NE" localSheetId="3">#REF!</definedName>
    <definedName name="PL_NE">#REF!</definedName>
    <definedName name="PL_NE_OD" localSheetId="4">#REF!</definedName>
    <definedName name="PL_NE_OD" localSheetId="3">#REF!</definedName>
    <definedName name="PL_NE_OD">#REF!</definedName>
    <definedName name="PL_NE_SD" localSheetId="4">#REF!</definedName>
    <definedName name="PL_NE_SD" localSheetId="3">#REF!</definedName>
    <definedName name="PL_NE_SD">#REF!</definedName>
    <definedName name="PL_NP" localSheetId="4">#REF!</definedName>
    <definedName name="PL_NP" localSheetId="3">#REF!</definedName>
    <definedName name="PL_NP">#REF!</definedName>
    <definedName name="PL_NP_DI" localSheetId="4">#REF!</definedName>
    <definedName name="PL_NP_DI" localSheetId="3">#REF!</definedName>
    <definedName name="PL_NP_DI">#REF!</definedName>
    <definedName name="PL_NP_HS" localSheetId="4">#REF!</definedName>
    <definedName name="PL_NP_HS" localSheetId="3">#REF!</definedName>
    <definedName name="PL_NP_HS">#REF!</definedName>
    <definedName name="PL_NP_MI" localSheetId="4">#REF!</definedName>
    <definedName name="PL_NP_MI" localSheetId="3">#REF!</definedName>
    <definedName name="PL_NP_MI">#REF!</definedName>
    <definedName name="PL_NP_OD" localSheetId="4">#REF!</definedName>
    <definedName name="PL_NP_OD" localSheetId="3">#REF!</definedName>
    <definedName name="PL_NP_OD">#REF!</definedName>
    <definedName name="PL_PAT" localSheetId="4">#REF!</definedName>
    <definedName name="PL_PAT" localSheetId="3">#REF!</definedName>
    <definedName name="PL_PAT">#REF!</definedName>
    <definedName name="PL_PAT_HS" localSheetId="4">#REF!</definedName>
    <definedName name="PL_PAT_HS" localSheetId="3">#REF!</definedName>
    <definedName name="PL_PAT_HS">#REF!</definedName>
    <definedName name="PL_PBT" localSheetId="4">#REF!</definedName>
    <definedName name="PL_PBT" localSheetId="3">#REF!</definedName>
    <definedName name="PL_PBT">#REF!</definedName>
    <definedName name="PL_PBT_HS" localSheetId="4">#REF!</definedName>
    <definedName name="PL_PBT_HS" localSheetId="3">#REF!</definedName>
    <definedName name="PL_PBT_HS">#REF!</definedName>
    <definedName name="PL_Q1NP" localSheetId="4">#REF!</definedName>
    <definedName name="PL_Q1NP" localSheetId="3">#REF!</definedName>
    <definedName name="PL_Q1NP">#REF!</definedName>
    <definedName name="PL_Q1P" localSheetId="4">#REF!</definedName>
    <definedName name="PL_Q1P" localSheetId="3">#REF!</definedName>
    <definedName name="PL_Q1P">#REF!</definedName>
    <definedName name="PL_Q1R" localSheetId="4">#REF!</definedName>
    <definedName name="PL_Q1R" localSheetId="3">#REF!</definedName>
    <definedName name="PL_Q1R">#REF!</definedName>
    <definedName name="PL_Q2NP" localSheetId="4">#REF!</definedName>
    <definedName name="PL_Q2NP" localSheetId="3">#REF!</definedName>
    <definedName name="PL_Q2NP">#REF!</definedName>
    <definedName name="PL_Q2P" localSheetId="4">#REF!</definedName>
    <definedName name="PL_Q2P" localSheetId="3">#REF!</definedName>
    <definedName name="PL_Q2P">#REF!</definedName>
    <definedName name="PL_Q2R" localSheetId="4">#REF!</definedName>
    <definedName name="PL_Q2R" localSheetId="3">#REF!</definedName>
    <definedName name="PL_Q2R">#REF!</definedName>
    <definedName name="PL_Q3NP" localSheetId="4">#REF!</definedName>
    <definedName name="PL_Q3NP" localSheetId="3">#REF!</definedName>
    <definedName name="PL_Q3NP">#REF!</definedName>
    <definedName name="PL_Q3P" localSheetId="4">#REF!</definedName>
    <definedName name="PL_Q3P" localSheetId="3">#REF!</definedName>
    <definedName name="PL_Q3P">#REF!</definedName>
    <definedName name="PL_Q3R" localSheetId="4">#REF!</definedName>
    <definedName name="PL_Q3R" localSheetId="3">#REF!</definedName>
    <definedName name="PL_Q3R">#REF!</definedName>
    <definedName name="PL_Q4NP" localSheetId="4">#REF!</definedName>
    <definedName name="PL_Q4NP" localSheetId="3">#REF!</definedName>
    <definedName name="PL_Q4NP">#REF!</definedName>
    <definedName name="PL_Q4P" localSheetId="4">#REF!</definedName>
    <definedName name="PL_Q4P" localSheetId="3">#REF!</definedName>
    <definedName name="PL_Q4P">#REF!</definedName>
    <definedName name="PL_Q4R" localSheetId="4">#REF!</definedName>
    <definedName name="PL_Q4R" localSheetId="3">#REF!</definedName>
    <definedName name="PL_Q4R">#REF!</definedName>
    <definedName name="PL_RP" localSheetId="4">#REF!</definedName>
    <definedName name="PL_RP" localSheetId="3">#REF!</definedName>
    <definedName name="PL_RP">#REF!</definedName>
    <definedName name="PL_RV" localSheetId="4">#REF!</definedName>
    <definedName name="PL_RV" localSheetId="3">#REF!</definedName>
    <definedName name="PL_RV">#REF!</definedName>
    <definedName name="PL_RV_CT" localSheetId="4">#REF!</definedName>
    <definedName name="PL_RV_CT" localSheetId="3">#REF!</definedName>
    <definedName name="PL_RV_CT">#REF!</definedName>
    <definedName name="PL_RV_DS" localSheetId="4">#REF!</definedName>
    <definedName name="PL_RV_DS" localSheetId="3">#REF!</definedName>
    <definedName name="PL_RV_DS">#REF!</definedName>
    <definedName name="PL_TE" localSheetId="4">#REF!</definedName>
    <definedName name="PL_TE" localSheetId="3">#REF!</definedName>
    <definedName name="PL_TE">#REF!</definedName>
    <definedName name="PL_TE_AE" localSheetId="4">#REF!</definedName>
    <definedName name="PL_TE_AE" localSheetId="3">#REF!</definedName>
    <definedName name="PL_TE_AE">#REF!</definedName>
    <definedName name="PL_TE_EI" localSheetId="4">#REF!</definedName>
    <definedName name="PL_TE_EI" localSheetId="3">#REF!</definedName>
    <definedName name="PL_TE_EI">#REF!</definedName>
    <definedName name="PL_TE_EI_M" localSheetId="4">#REF!</definedName>
    <definedName name="PL_TE_EI_M" localSheetId="3">#REF!</definedName>
    <definedName name="PL_TE_EI_M">#REF!</definedName>
    <definedName name="PL_TE_OL" localSheetId="4">#REF!</definedName>
    <definedName name="PL_TE_OL" localSheetId="3">#REF!</definedName>
    <definedName name="PL_TE_OL">#REF!</definedName>
    <definedName name="PL_TE_OP" localSheetId="4">#REF!</definedName>
    <definedName name="PL_TE_OP" localSheetId="3">#REF!</definedName>
    <definedName name="PL_TE_OP">#REF!</definedName>
    <definedName name="PL_TE_OT" localSheetId="4">#REF!</definedName>
    <definedName name="PL_TE_OT" localSheetId="3">#REF!</definedName>
    <definedName name="PL_TE_OT">#REF!</definedName>
    <definedName name="PL_TE_PD" localSheetId="4">#REF!</definedName>
    <definedName name="PL_TE_PD" localSheetId="3">#REF!</definedName>
    <definedName name="PL_TE_PD">#REF!</definedName>
    <definedName name="PL_TE_PE" localSheetId="4">#REF!</definedName>
    <definedName name="PL_TE_PE" localSheetId="3">#REF!</definedName>
    <definedName name="PL_TE_PE">#REF!</definedName>
    <definedName name="PL_TE_PF" localSheetId="4">#REF!</definedName>
    <definedName name="PL_TE_PF" localSheetId="3">#REF!</definedName>
    <definedName name="PL_TE_PF">#REF!</definedName>
    <definedName name="PL_TE_RC" localSheetId="4">#REF!</definedName>
    <definedName name="PL_TE_RC" localSheetId="3">#REF!</definedName>
    <definedName name="PL_TE_RC">#REF!</definedName>
    <definedName name="PL_TE_RD" localSheetId="4">#REF!</definedName>
    <definedName name="PL_TE_RD" localSheetId="3">#REF!</definedName>
    <definedName name="PL_TE_RD">#REF!</definedName>
    <definedName name="PL_TE_RM" localSheetId="4">#REF!</definedName>
    <definedName name="PL_TE_RM" localSheetId="3">#REF!</definedName>
    <definedName name="PL_TE_RM">#REF!</definedName>
    <definedName name="PL_TE_SC" localSheetId="4">#REF!</definedName>
    <definedName name="PL_TE_SC" localSheetId="3">#REF!</definedName>
    <definedName name="PL_TE_SC">#REF!</definedName>
    <definedName name="PL_TE_VC" localSheetId="4">#REF!</definedName>
    <definedName name="PL_TE_VC" localSheetId="3">#REF!</definedName>
    <definedName name="PL_TE_VC">#REF!</definedName>
    <definedName name="PL_TN" localSheetId="4">#REF!</definedName>
    <definedName name="PL_TN" localSheetId="3">#REF!</definedName>
    <definedName name="PL_TN">#REF!</definedName>
    <definedName name="PL_TN_HS" localSheetId="4">#REF!</definedName>
    <definedName name="PL_TN_HS" localSheetId="3">#REF!</definedName>
    <definedName name="PL_TN_HS">#REF!</definedName>
    <definedName name="PL_TX" localSheetId="4">#REF!</definedName>
    <definedName name="PL_TX" localSheetId="3">#REF!</definedName>
    <definedName name="PL_TX">#REF!</definedName>
    <definedName name="PL_TX_HS" localSheetId="4">#REF!</definedName>
    <definedName name="PL_TX_HS" localSheetId="3">#REF!</definedName>
    <definedName name="PL_TX_HS">#REF!</definedName>
    <definedName name="PLA" localSheetId="4">#REF!</definedName>
    <definedName name="PLA" localSheetId="3">#REF!</definedName>
    <definedName name="PLA">#REF!</definedName>
    <definedName name="Plant____Eqipment" localSheetId="4">#REF!</definedName>
    <definedName name="Plant____Eqipment" localSheetId="3">#REF!</definedName>
    <definedName name="Plant____Eqipment">#REF!</definedName>
    <definedName name="PLB_CI_RT" localSheetId="4">#REF!</definedName>
    <definedName name="PLB_CI_RT" localSheetId="3">#REF!</definedName>
    <definedName name="PLB_CI_RT">#REF!</definedName>
    <definedName name="PLB_T1_RT" localSheetId="4">#REF!</definedName>
    <definedName name="PLB_T1_RT" localSheetId="3">#REF!</definedName>
    <definedName name="PLB_T1_RT">#REF!</definedName>
    <definedName name="PLFULL" localSheetId="4">#REF!</definedName>
    <definedName name="PLFULL" localSheetId="3">#REF!</definedName>
    <definedName name="PLFULL">#REF!</definedName>
    <definedName name="PLI_RT_SV" localSheetId="4">#REF!</definedName>
    <definedName name="PLI_RT_SV" localSheetId="3">#REF!</definedName>
    <definedName name="PLI_RT_SV">#REF!</definedName>
    <definedName name="PLI_RV_NPW" localSheetId="4">#REF!</definedName>
    <definedName name="PLI_RV_NPW" localSheetId="3">#REF!</definedName>
    <definedName name="PLI_RV_NPW">#REF!</definedName>
    <definedName name="PLQ" localSheetId="4">#REF!</definedName>
    <definedName name="PLQ" localSheetId="3">#REF!</definedName>
    <definedName name="PLQ">#REF!</definedName>
    <definedName name="po" localSheetId="4">#REF!</definedName>
    <definedName name="po" localSheetId="3">#REF!</definedName>
    <definedName name="po">#REF!</definedName>
    <definedName name="PortfolioHeaderCell" localSheetId="4">#REF!</definedName>
    <definedName name="PortfolioHeaderCell" localSheetId="3">#REF!</definedName>
    <definedName name="PortfolioHeaderCell">#REF!</definedName>
    <definedName name="PortfolioListStartCell" localSheetId="4">#REF!</definedName>
    <definedName name="PortfolioListStartCell" localSheetId="3">#REF!</definedName>
    <definedName name="PortfolioListStartCell">#REF!</definedName>
    <definedName name="PowerSoft" localSheetId="4">[14]Model!#REF!</definedName>
    <definedName name="PowerSoft" localSheetId="3">[14]Model!#REF!</definedName>
    <definedName name="PowerSoft">[14]Model!#REF!</definedName>
    <definedName name="Pre_Tax__Profit" localSheetId="4">#REF!</definedName>
    <definedName name="Pre_Tax__Profit" localSheetId="3">#REF!</definedName>
    <definedName name="Pre_Tax__Profit">#REF!</definedName>
    <definedName name="Pre_Tax_Profit" localSheetId="4">#REF!</definedName>
    <definedName name="Pre_Tax_Profit" localSheetId="3">#REF!</definedName>
    <definedName name="Pre_Tax_Profit">#REF!</definedName>
    <definedName name="Pre_Tax_Profit_Other_Item">[11]CUS!$B$12:$W$12</definedName>
    <definedName name="Predicted" localSheetId="4">#REF!</definedName>
    <definedName name="Predicted" localSheetId="3">#REF!</definedName>
    <definedName name="Predicted">#REF!</definedName>
    <definedName name="Present_Value_Oper_lease" localSheetId="4">#REF!</definedName>
    <definedName name="Present_Value_Oper_lease" localSheetId="3">#REF!</definedName>
    <definedName name="Present_Value_Oper_lease">#REF!</definedName>
    <definedName name="Pretax_income" localSheetId="4">#REF!</definedName>
    <definedName name="Pretax_income" localSheetId="3">#REF!</definedName>
    <definedName name="Pretax_income">#REF!</definedName>
    <definedName name="Pretax_income_fore" localSheetId="4">#REF!</definedName>
    <definedName name="Pretax_income_fore" localSheetId="3">#REF!</definedName>
    <definedName name="Pretax_income_fore">#REF!</definedName>
    <definedName name="Pretax_profit" localSheetId="4">#REF!</definedName>
    <definedName name="Pretax_profit" localSheetId="3">#REF!</definedName>
    <definedName name="Pretax_profit">#REF!</definedName>
    <definedName name="Prev_EPSDPS" localSheetId="4">#REF!</definedName>
    <definedName name="Prev_EPSDPS" localSheetId="3">#REF!</definedName>
    <definedName name="Prev_EPSDPS">#REF!</definedName>
    <definedName name="PreviousButton">"Button 19"</definedName>
    <definedName name="Pri_EPSGrowth" localSheetId="4">#REF!</definedName>
    <definedName name="Pri_EPSGrowth" localSheetId="3">#REF!</definedName>
    <definedName name="Pri_EPSGrowth">#REF!</definedName>
    <definedName name="price" localSheetId="4">'[41]P&amp;L'!#REF!</definedName>
    <definedName name="price" localSheetId="3">'[41]P&amp;L'!#REF!</definedName>
    <definedName name="price">'[41]P&amp;L'!#REF!</definedName>
    <definedName name="Price_AsAt" localSheetId="4">#REF!</definedName>
    <definedName name="Price_AsAt" localSheetId="3">#REF!</definedName>
    <definedName name="Price_AsAt">#REF!</definedName>
    <definedName name="Price_Prim" localSheetId="4">#REF!</definedName>
    <definedName name="Price_Prim" localSheetId="3">#REF!</definedName>
    <definedName name="Price_Prim">#REF!</definedName>
    <definedName name="Price_Sec" localSheetId="4">#REF!</definedName>
    <definedName name="Price_Sec" localSheetId="3">#REF!</definedName>
    <definedName name="Price_Sec">#REF!</definedName>
    <definedName name="Price_Tert" localSheetId="4">#REF!</definedName>
    <definedName name="Price_Tert" localSheetId="3">#REF!</definedName>
    <definedName name="Price_Tert">#REF!</definedName>
    <definedName name="Pricerelative_12Month" localSheetId="4">#REF!</definedName>
    <definedName name="Pricerelative_12Month" localSheetId="3">#REF!</definedName>
    <definedName name="Pricerelative_12Month">#REF!</definedName>
    <definedName name="PriceRelative_1Month" localSheetId="4">#REF!</definedName>
    <definedName name="PriceRelative_1Month" localSheetId="3">#REF!</definedName>
    <definedName name="PriceRelative_1Month">#REF!</definedName>
    <definedName name="PriceRelative_3Month" localSheetId="4">#REF!</definedName>
    <definedName name="PriceRelative_3Month" localSheetId="3">#REF!</definedName>
    <definedName name="PriceRelative_3Month">#REF!</definedName>
    <definedName name="_xlnm.Print_Area" localSheetId="4">'Income Statement'!$A$6:$AI$45</definedName>
    <definedName name="_xlnm.Print_Area" localSheetId="3">'Revenue (More Detail)'!#REF!</definedName>
    <definedName name="_xlnm.Print_Area">#REF!</definedName>
    <definedName name="Print_Area_MI" localSheetId="4">#REF!</definedName>
    <definedName name="Print_Area_MI" localSheetId="3">#REF!</definedName>
    <definedName name="Print_Area_MI">#REF!</definedName>
    <definedName name="Print_CONT">[0]!Print_CONT</definedName>
    <definedName name="_xlnm.Print_Titles" localSheetId="4">#REF!</definedName>
    <definedName name="_xlnm.Print_Titles" localSheetId="3">#REF!</definedName>
    <definedName name="_xlnm.Print_Titles">#REF!</definedName>
    <definedName name="PriorSequencialQtr">'[24]Getting Started'!$F$8</definedName>
    <definedName name="PriorYearQtr">'[24]Current Qtr to Seq Qtr'!$F$8</definedName>
    <definedName name="pro_00" localSheetId="4">#REF!</definedName>
    <definedName name="pro_00" localSheetId="3">#REF!</definedName>
    <definedName name="pro_00">#REF!</definedName>
    <definedName name="pro_01" localSheetId="4">#REF!</definedName>
    <definedName name="pro_01" localSheetId="3">#REF!</definedName>
    <definedName name="pro_01">#REF!</definedName>
    <definedName name="pro_02" localSheetId="4">#REF!</definedName>
    <definedName name="pro_02" localSheetId="3">#REF!</definedName>
    <definedName name="pro_02">#REF!</definedName>
    <definedName name="pro_99" localSheetId="4">#REF!</definedName>
    <definedName name="pro_99" localSheetId="3">#REF!</definedName>
    <definedName name="pro_99">#REF!</definedName>
    <definedName name="Proceeds_From_Share_Issues">[11]CUS!$B$49:$W$49</definedName>
    <definedName name="Proceeds_of_New_Issue" localSheetId="4">#REF!</definedName>
    <definedName name="Proceeds_of_New_Issue" localSheetId="3">#REF!</definedName>
    <definedName name="Proceeds_of_New_Issue">#REF!</definedName>
    <definedName name="prodbkdwn" localSheetId="4">#REF!</definedName>
    <definedName name="prodbkdwn" localSheetId="3">#REF!</definedName>
    <definedName name="prodbkdwn">#REF!</definedName>
    <definedName name="Profit_aft_net_finance" localSheetId="4">#REF!</definedName>
    <definedName name="Profit_aft_net_finance" localSheetId="3">#REF!</definedName>
    <definedName name="Profit_aft_net_finance">#REF!</definedName>
    <definedName name="progs_00" localSheetId="4">#REF!</definedName>
    <definedName name="progs_00" localSheetId="3">#REF!</definedName>
    <definedName name="progs_00">#REF!</definedName>
    <definedName name="progs_01" localSheetId="4">#REF!</definedName>
    <definedName name="progs_01" localSheetId="3">#REF!</definedName>
    <definedName name="progs_01">#REF!</definedName>
    <definedName name="progs_02" localSheetId="4">#REF!</definedName>
    <definedName name="progs_02" localSheetId="3">#REF!</definedName>
    <definedName name="progs_02">#REF!</definedName>
    <definedName name="progs_99" localSheetId="4">#REF!</definedName>
    <definedName name="progs_99" localSheetId="3">#REF!</definedName>
    <definedName name="progs_99">#REF!</definedName>
    <definedName name="Projections_Source" localSheetId="4">[42]IS!#REF!</definedName>
    <definedName name="Projections_Source" localSheetId="3">[42]IS!#REF!</definedName>
    <definedName name="Projections_Source">[42]IS!#REF!</definedName>
    <definedName name="PROVBL" localSheetId="4">#REF!</definedName>
    <definedName name="PROVBL" localSheetId="3">#REF!</definedName>
    <definedName name="PROVBL">#REF!</definedName>
    <definedName name="PROVIS" localSheetId="4">#REF!</definedName>
    <definedName name="PROVIS" localSheetId="3">#REF!</definedName>
    <definedName name="PROVIS">#REF!</definedName>
    <definedName name="Provisions">[11]CUS!$B$61:$W$61</definedName>
    <definedName name="Provisions_Charged">[11]CUS!$B$8:$W$8</definedName>
    <definedName name="PT_ESTSPOT" localSheetId="4">#REF!</definedName>
    <definedName name="PT_ESTSPOT" localSheetId="3">#REF!</definedName>
    <definedName name="PT_ESTSPOT">#REF!</definedName>
    <definedName name="PT_ESTSPOT_L" localSheetId="4">#REF!</definedName>
    <definedName name="PT_ESTSPOT_L" localSheetId="3">#REF!</definedName>
    <definedName name="PT_ESTSPOT_L">#REF!</definedName>
    <definedName name="ptp" localSheetId="4">#REF!</definedName>
    <definedName name="ptp" localSheetId="3">#REF!</definedName>
    <definedName name="ptp">#REF!</definedName>
    <definedName name="Publish_From" localSheetId="4">#REF!</definedName>
    <definedName name="Publish_From" localSheetId="3">#REF!</definedName>
    <definedName name="Publish_From">#REF!</definedName>
    <definedName name="Publish_Until" localSheetId="4">#REF!</definedName>
    <definedName name="Publish_Until" localSheetId="3">#REF!</definedName>
    <definedName name="Publish_Until">#REF!</definedName>
    <definedName name="Purchases" localSheetId="4">#REF!</definedName>
    <definedName name="Purchases" localSheetId="3">#REF!</definedName>
    <definedName name="Purchases">#REF!</definedName>
    <definedName name="q" hidden="1">{"comps2",#N/A,FALSE,"AERO";"footnotes",#N/A,FALSE,"AERO"}</definedName>
    <definedName name="Q1_86" localSheetId="4">#REF!</definedName>
    <definedName name="Q1_86" localSheetId="3">#REF!</definedName>
    <definedName name="Q1_86">#REF!</definedName>
    <definedName name="Q1_87" localSheetId="4">#REF!</definedName>
    <definedName name="Q1_87" localSheetId="3">#REF!</definedName>
    <definedName name="Q1_87">#REF!</definedName>
    <definedName name="Q1_88" localSheetId="4">#REF!</definedName>
    <definedName name="Q1_88" localSheetId="3">#REF!</definedName>
    <definedName name="Q1_88">#REF!</definedName>
    <definedName name="Q1_89" localSheetId="4">#REF!</definedName>
    <definedName name="Q1_89" localSheetId="3">#REF!</definedName>
    <definedName name="Q1_89">#REF!</definedName>
    <definedName name="Q1_90" localSheetId="4">#REF!</definedName>
    <definedName name="Q1_90" localSheetId="3">#REF!</definedName>
    <definedName name="Q1_90">#REF!</definedName>
    <definedName name="Q1_91" localSheetId="4">#REF!</definedName>
    <definedName name="Q1_91" localSheetId="3">#REF!</definedName>
    <definedName name="Q1_91">#REF!</definedName>
    <definedName name="Q1_92" localSheetId="4">#REF!</definedName>
    <definedName name="Q1_92" localSheetId="3">#REF!</definedName>
    <definedName name="Q1_92">#REF!</definedName>
    <definedName name="Q1_93" localSheetId="4">#REF!</definedName>
    <definedName name="Q1_93" localSheetId="3">#REF!</definedName>
    <definedName name="Q1_93">#REF!</definedName>
    <definedName name="Q1_94" localSheetId="4">#REF!</definedName>
    <definedName name="Q1_94" localSheetId="3">#REF!</definedName>
    <definedName name="Q1_94">#REF!</definedName>
    <definedName name="q1_99" localSheetId="4">#REF!</definedName>
    <definedName name="q1_99" localSheetId="3">#REF!</definedName>
    <definedName name="q1_99">#REF!</definedName>
    <definedName name="Q104_STR" localSheetId="4">#REF!</definedName>
    <definedName name="Q104_STR" localSheetId="3">#REF!</definedName>
    <definedName name="Q104_STR">#REF!</definedName>
    <definedName name="q197_rev" localSheetId="4">#REF!</definedName>
    <definedName name="q197_rev" localSheetId="3">#REF!</definedName>
    <definedName name="q197_rev">#REF!</definedName>
    <definedName name="q198_ni" localSheetId="4">#REF!</definedName>
    <definedName name="q198_ni" localSheetId="3">#REF!</definedName>
    <definedName name="q198_ni">#REF!</definedName>
    <definedName name="q198_rev" localSheetId="4">#REF!</definedName>
    <definedName name="q198_rev" localSheetId="3">#REF!</definedName>
    <definedName name="q198_rev">#REF!</definedName>
    <definedName name="q198_shares" localSheetId="4">#REF!</definedName>
    <definedName name="q198_shares" localSheetId="3">#REF!</definedName>
    <definedName name="q198_shares">#REF!</definedName>
    <definedName name="q199_ni" localSheetId="4">#REF!</definedName>
    <definedName name="q199_ni" localSheetId="3">#REF!</definedName>
    <definedName name="q199_ni">#REF!</definedName>
    <definedName name="q199_rev" localSheetId="4">#REF!</definedName>
    <definedName name="q199_rev" localSheetId="3">#REF!</definedName>
    <definedName name="q199_rev">#REF!</definedName>
    <definedName name="q199_shares" localSheetId="4">#REF!</definedName>
    <definedName name="q199_shares" localSheetId="3">#REF!</definedName>
    <definedName name="q199_shares">#REF!</definedName>
    <definedName name="Q2_86" localSheetId="4">#REF!</definedName>
    <definedName name="Q2_86" localSheetId="3">#REF!</definedName>
    <definedName name="Q2_86">#REF!</definedName>
    <definedName name="Q2_87" localSheetId="4">#REF!</definedName>
    <definedName name="Q2_87" localSheetId="3">#REF!</definedName>
    <definedName name="Q2_87">#REF!</definedName>
    <definedName name="Q2_88" localSheetId="4">#REF!</definedName>
    <definedName name="Q2_88" localSheetId="3">#REF!</definedName>
    <definedName name="Q2_88">#REF!</definedName>
    <definedName name="Q2_89" localSheetId="4">#REF!</definedName>
    <definedName name="Q2_89" localSheetId="3">#REF!</definedName>
    <definedName name="Q2_89">#REF!</definedName>
    <definedName name="Q2_90" localSheetId="4">#REF!</definedName>
    <definedName name="Q2_90" localSheetId="3">#REF!</definedName>
    <definedName name="Q2_90">#REF!</definedName>
    <definedName name="Q2_91" localSheetId="4">#REF!</definedName>
    <definedName name="Q2_91" localSheetId="3">#REF!</definedName>
    <definedName name="Q2_91">#REF!</definedName>
    <definedName name="Q2_92" localSheetId="4">#REF!</definedName>
    <definedName name="Q2_92" localSheetId="3">#REF!</definedName>
    <definedName name="Q2_92">#REF!</definedName>
    <definedName name="Q2_93" localSheetId="4">#REF!</definedName>
    <definedName name="Q2_93" localSheetId="3">#REF!</definedName>
    <definedName name="Q2_93">#REF!</definedName>
    <definedName name="Q2_94" localSheetId="4">#REF!</definedName>
    <definedName name="Q2_94" localSheetId="3">#REF!</definedName>
    <definedName name="Q2_94">#REF!</definedName>
    <definedName name="q2_99" localSheetId="4">#REF!</definedName>
    <definedName name="q2_99" localSheetId="3">#REF!</definedName>
    <definedName name="q2_99">#REF!</definedName>
    <definedName name="q297_rev" localSheetId="4">#REF!</definedName>
    <definedName name="q297_rev" localSheetId="3">#REF!</definedName>
    <definedName name="q297_rev">#REF!</definedName>
    <definedName name="q298_ni" localSheetId="4">#REF!</definedName>
    <definedName name="q298_ni" localSheetId="3">#REF!</definedName>
    <definedName name="q298_ni">#REF!</definedName>
    <definedName name="q298_rev" localSheetId="4">#REF!</definedName>
    <definedName name="q298_rev" localSheetId="3">#REF!</definedName>
    <definedName name="q298_rev">#REF!</definedName>
    <definedName name="q298_shares" localSheetId="4">#REF!</definedName>
    <definedName name="q298_shares" localSheetId="3">#REF!</definedName>
    <definedName name="q298_shares">#REF!</definedName>
    <definedName name="q299_ni" localSheetId="4">#REF!</definedName>
    <definedName name="q299_ni" localSheetId="3">#REF!</definedName>
    <definedName name="q299_ni">#REF!</definedName>
    <definedName name="q299_rev" localSheetId="4">#REF!</definedName>
    <definedName name="q299_rev" localSheetId="3">#REF!</definedName>
    <definedName name="q299_rev">#REF!</definedName>
    <definedName name="q299_shares" localSheetId="4">#REF!</definedName>
    <definedName name="q299_shares" localSheetId="3">#REF!</definedName>
    <definedName name="q299_shares">#REF!</definedName>
    <definedName name="Q3_86" localSheetId="4">#REF!</definedName>
    <definedName name="Q3_86" localSheetId="3">#REF!</definedName>
    <definedName name="Q3_86">#REF!</definedName>
    <definedName name="Q3_87" localSheetId="4">#REF!</definedName>
    <definedName name="Q3_87" localSheetId="3">#REF!</definedName>
    <definedName name="Q3_87">#REF!</definedName>
    <definedName name="Q3_88" localSheetId="4">#REF!</definedName>
    <definedName name="Q3_88" localSheetId="3">#REF!</definedName>
    <definedName name="Q3_88">#REF!</definedName>
    <definedName name="Q3_89" localSheetId="4">#REF!</definedName>
    <definedName name="Q3_89" localSheetId="3">#REF!</definedName>
    <definedName name="Q3_89">#REF!</definedName>
    <definedName name="Q3_90" localSheetId="4">#REF!</definedName>
    <definedName name="Q3_90" localSheetId="3">#REF!</definedName>
    <definedName name="Q3_90">#REF!</definedName>
    <definedName name="Q3_91" localSheetId="4">#REF!</definedName>
    <definedName name="Q3_91" localSheetId="3">#REF!</definedName>
    <definedName name="Q3_91">#REF!</definedName>
    <definedName name="Q3_92" localSheetId="4">#REF!</definedName>
    <definedName name="Q3_92" localSheetId="3">#REF!</definedName>
    <definedName name="Q3_92">#REF!</definedName>
    <definedName name="Q3_93" localSheetId="4">#REF!</definedName>
    <definedName name="Q3_93" localSheetId="3">#REF!</definedName>
    <definedName name="Q3_93">#REF!</definedName>
    <definedName name="Q3_94" localSheetId="4">#REF!</definedName>
    <definedName name="Q3_94" localSheetId="3">#REF!</definedName>
    <definedName name="Q3_94">#REF!</definedName>
    <definedName name="q3_99" localSheetId="4">#REF!</definedName>
    <definedName name="q3_99" localSheetId="3">#REF!</definedName>
    <definedName name="q3_99">#REF!</definedName>
    <definedName name="q397_rev" localSheetId="4">#REF!</definedName>
    <definedName name="q397_rev" localSheetId="3">#REF!</definedName>
    <definedName name="q397_rev">#REF!</definedName>
    <definedName name="q398_ni" localSheetId="4">#REF!</definedName>
    <definedName name="q398_ni" localSheetId="3">#REF!</definedName>
    <definedName name="q398_ni">#REF!</definedName>
    <definedName name="q398_rev" localSheetId="4">#REF!</definedName>
    <definedName name="q398_rev" localSheetId="3">#REF!</definedName>
    <definedName name="q398_rev">#REF!</definedName>
    <definedName name="q398_shares" localSheetId="4">#REF!</definedName>
    <definedName name="q398_shares" localSheetId="3">#REF!</definedName>
    <definedName name="q398_shares">#REF!</definedName>
    <definedName name="q399_ni" localSheetId="4">#REF!</definedName>
    <definedName name="q399_ni" localSheetId="3">#REF!</definedName>
    <definedName name="q399_ni">#REF!</definedName>
    <definedName name="q399_rev" localSheetId="4">#REF!</definedName>
    <definedName name="q399_rev" localSheetId="3">#REF!</definedName>
    <definedName name="q399_rev">#REF!</definedName>
    <definedName name="q399_shares" localSheetId="4">#REF!</definedName>
    <definedName name="q399_shares" localSheetId="3">#REF!</definedName>
    <definedName name="q399_shares">#REF!</definedName>
    <definedName name="Q4_86" localSheetId="4">#REF!</definedName>
    <definedName name="Q4_86" localSheetId="3">#REF!</definedName>
    <definedName name="Q4_86">#REF!</definedName>
    <definedName name="Q4_87" localSheetId="4">#REF!</definedName>
    <definedName name="Q4_87" localSheetId="3">#REF!</definedName>
    <definedName name="Q4_87">#REF!</definedName>
    <definedName name="Q4_88" localSheetId="4">#REF!</definedName>
    <definedName name="Q4_88" localSheetId="3">#REF!</definedName>
    <definedName name="Q4_88">#REF!</definedName>
    <definedName name="Q4_89" localSheetId="4">#REF!</definedName>
    <definedName name="Q4_89" localSheetId="3">#REF!</definedName>
    <definedName name="Q4_89">#REF!</definedName>
    <definedName name="Q4_90" localSheetId="4">#REF!</definedName>
    <definedName name="Q4_90" localSheetId="3">#REF!</definedName>
    <definedName name="Q4_90">#REF!</definedName>
    <definedName name="Q4_91" localSheetId="4">#REF!</definedName>
    <definedName name="Q4_91" localSheetId="3">#REF!</definedName>
    <definedName name="Q4_91">#REF!</definedName>
    <definedName name="Q4_92" localSheetId="4">#REF!</definedName>
    <definedName name="Q4_92" localSheetId="3">#REF!</definedName>
    <definedName name="Q4_92">#REF!</definedName>
    <definedName name="Q4_93" localSheetId="4">#REF!</definedName>
    <definedName name="Q4_93" localSheetId="3">#REF!</definedName>
    <definedName name="Q4_93">#REF!</definedName>
    <definedName name="Q4_94" localSheetId="4">#REF!</definedName>
    <definedName name="Q4_94" localSheetId="3">#REF!</definedName>
    <definedName name="Q4_94">#REF!</definedName>
    <definedName name="q4_99" localSheetId="4">#REF!</definedName>
    <definedName name="q4_99" localSheetId="3">#REF!</definedName>
    <definedName name="q4_99">#REF!</definedName>
    <definedName name="q497_rev" localSheetId="4">#REF!</definedName>
    <definedName name="q497_rev" localSheetId="3">#REF!</definedName>
    <definedName name="q497_rev">#REF!</definedName>
    <definedName name="q498_ni" localSheetId="4">#REF!</definedName>
    <definedName name="q498_ni" localSheetId="3">#REF!</definedName>
    <definedName name="q498_ni">#REF!</definedName>
    <definedName name="q498_rev" localSheetId="4">#REF!</definedName>
    <definedName name="q498_rev" localSheetId="3">#REF!</definedName>
    <definedName name="q498_rev">#REF!</definedName>
    <definedName name="q498_shares" localSheetId="4">#REF!</definedName>
    <definedName name="q498_shares" localSheetId="3">#REF!</definedName>
    <definedName name="q498_shares">#REF!</definedName>
    <definedName name="q499_ni" localSheetId="4">#REF!</definedName>
    <definedName name="q499_ni" localSheetId="3">#REF!</definedName>
    <definedName name="q499_ni">#REF!</definedName>
    <definedName name="q499_rev" localSheetId="4">#REF!</definedName>
    <definedName name="q499_rev" localSheetId="3">#REF!</definedName>
    <definedName name="q499_rev">#REF!</definedName>
    <definedName name="q499_shares" localSheetId="4">#REF!</definedName>
    <definedName name="q499_shares" localSheetId="3">#REF!</definedName>
    <definedName name="q499_shares">#REF!</definedName>
    <definedName name="Qdiv4" localSheetId="4">[43]QInterim!#REF!</definedName>
    <definedName name="Qdiv4" localSheetId="3">[43]QInterim!#REF!</definedName>
    <definedName name="Qdiv4">[43]QInterim!#REF!</definedName>
    <definedName name="qpl" localSheetId="4">#REF!</definedName>
    <definedName name="qpl" localSheetId="3">#REF!</definedName>
    <definedName name="qpl">#REF!</definedName>
    <definedName name="qpl_pg1" localSheetId="4">#REF!</definedName>
    <definedName name="qpl_pg1" localSheetId="3">#REF!</definedName>
    <definedName name="qpl_pg1">#REF!</definedName>
    <definedName name="qpl_pg2" localSheetId="4">#REF!</definedName>
    <definedName name="qpl_pg2" localSheetId="3">#REF!</definedName>
    <definedName name="qpl_pg2">#REF!</definedName>
    <definedName name="QRATIO00" localSheetId="4">#REF!</definedName>
    <definedName name="QRATIO00" localSheetId="3">#REF!</definedName>
    <definedName name="QRATIO00">#REF!</definedName>
    <definedName name="QRATIO01">'[8]A-DHR'!$O$233</definedName>
    <definedName name="QRATIO02">'[8]A-DHR'!$P$233</definedName>
    <definedName name="QRATIO03">'[8]A-DHR'!$Q$233</definedName>
    <definedName name="QRATIO97" localSheetId="4">#REF!</definedName>
    <definedName name="QRATIO97" localSheetId="3">#REF!</definedName>
    <definedName name="QRATIO97">#REF!</definedName>
    <definedName name="QRATIO98" localSheetId="4">#REF!</definedName>
    <definedName name="QRATIO98" localSheetId="3">#REF!</definedName>
    <definedName name="QRATIO98">#REF!</definedName>
    <definedName name="QRATIO99" localSheetId="4">#REF!</definedName>
    <definedName name="QRATIO99" localSheetId="3">#REF!</definedName>
    <definedName name="QRATIO99">#REF!</definedName>
    <definedName name="QTR86_87" localSheetId="4">#REF!</definedName>
    <definedName name="QTR86_87" localSheetId="3">#REF!</definedName>
    <definedName name="QTR86_87">#REF!</definedName>
    <definedName name="QTR88_89" localSheetId="4">#REF!</definedName>
    <definedName name="QTR88_89" localSheetId="3">#REF!</definedName>
    <definedName name="QTR88_89">#REF!</definedName>
    <definedName name="QTR90_91" localSheetId="4">#REF!</definedName>
    <definedName name="QTR90_91" localSheetId="3">#REF!</definedName>
    <definedName name="QTR90_91">#REF!</definedName>
    <definedName name="QTRNAME" localSheetId="4">#REF!</definedName>
    <definedName name="QTRNAME" localSheetId="3">#REF!</definedName>
    <definedName name="QTRNAME">#REF!</definedName>
    <definedName name="quarter" localSheetId="4">#REF!</definedName>
    <definedName name="quarter" localSheetId="3">#REF!</definedName>
    <definedName name="quarter">#REF!</definedName>
    <definedName name="QUARTERLY" localSheetId="4">#REF!</definedName>
    <definedName name="QUARTERLY" localSheetId="3">#REF!</definedName>
    <definedName name="QUARTERLY">#REF!</definedName>
    <definedName name="quarternetsales">'[10]Q - P &amp; L'!$A$5</definedName>
    <definedName name="Quarters" localSheetId="4">#REF!</definedName>
    <definedName name="Quarters" localSheetId="3">#REF!</definedName>
    <definedName name="Quarters">#REF!</definedName>
    <definedName name="Quoted_investments" localSheetId="4">#REF!</definedName>
    <definedName name="Quoted_investments" localSheetId="3">#REF!</definedName>
    <definedName name="Quoted_investments">#REF!</definedName>
    <definedName name="qwq" hidden="1">{"AT","COMPANIES",TRUE}</definedName>
    <definedName name="qwqwqw" hidden="1">{"AT","COMPANIES",TRUE}</definedName>
    <definedName name="R_and_D">[9]Yields!A$15</definedName>
    <definedName name="R_D" localSheetId="4">#REF!</definedName>
    <definedName name="R_D" localSheetId="3">#REF!</definedName>
    <definedName name="R_D">#REF!</definedName>
    <definedName name="R_D_amort_years" localSheetId="4">#REF!</definedName>
    <definedName name="R_D_amort_years" localSheetId="3">#REF!</definedName>
    <definedName name="R_D_amort_years">#REF!</definedName>
    <definedName name="R_D_Amortization" localSheetId="4">#REF!</definedName>
    <definedName name="R_D_Amortization" localSheetId="3">#REF!</definedName>
    <definedName name="R_D_Amortization">#REF!</definedName>
    <definedName name="R_D_expense" localSheetId="4">#REF!</definedName>
    <definedName name="R_D_expense" localSheetId="3">#REF!</definedName>
    <definedName name="R_D_expense">#REF!</definedName>
    <definedName name="range" localSheetId="4">#REF!</definedName>
    <definedName name="range" localSheetId="3">#REF!</definedName>
    <definedName name="range">#REF!</definedName>
    <definedName name="RangeX" localSheetId="4">[9]Yields!$A$4:$Q$4,[9]Yields!#REF!,[9]Yields!#REF!,[9]Yields!$A$7:$Q$7,[9]Yields!$A$9:$Q$9,[9]Yields!$A$21:$Q$21,[9]Yields!$A$22:$Q$22,[9]Yields!$A$29:$Q$29,[9]Yields!$A$35:$Q$35,[9]Yields!$A$39:$Q$39,[9]Yields!$A$40:$Q$40,[9]Yields!$A$42:$Q$42,[9]Yields!$A$43:$Q$43,[9]Yields!$A$46:$Q$46</definedName>
    <definedName name="RangeX" localSheetId="3">[9]Yields!$A$4:$Q$4,[9]Yields!#REF!,[9]Yields!#REF!,[9]Yields!$A$7:$Q$7,[9]Yields!$A$9:$Q$9,[9]Yields!$A$21:$Q$21,[9]Yields!$A$22:$Q$22,[9]Yields!$A$29:$Q$29,[9]Yields!$A$35:$Q$35,[9]Yields!$A$39:$Q$39,[9]Yields!$A$40:$Q$40,[9]Yields!$A$42:$Q$42,[9]Yields!$A$43:$Q$43,[9]Yields!$A$46:$Q$46</definedName>
    <definedName name="RangeX">[9]Yields!$A$4:$Q$4,[9]Yields!#REF!,[9]Yields!#REF!,[9]Yields!$A$7:$Q$7,[9]Yields!$A$9:$Q$9,[9]Yields!$A$21:$Q$21,[9]Yields!$A$22:$Q$22,[9]Yields!$A$29:$Q$29,[9]Yields!$A$35:$Q$35,[9]Yields!$A$39:$Q$39,[9]Yields!$A$40:$Q$40,[9]Yields!$A$42:$Q$42,[9]Yields!$A$43:$Q$43,[9]Yields!$A$46:$Q$46</definedName>
    <definedName name="RAT86_87" localSheetId="4">#REF!</definedName>
    <definedName name="RAT86_87" localSheetId="3">#REF!</definedName>
    <definedName name="RAT86_87">#REF!</definedName>
    <definedName name="RAT88_89" localSheetId="4">#REF!</definedName>
    <definedName name="RAT88_89" localSheetId="3">#REF!</definedName>
    <definedName name="RAT88_89">#REF!</definedName>
    <definedName name="RAT90_91" localSheetId="4">#REF!</definedName>
    <definedName name="RAT90_91" localSheetId="3">#REF!</definedName>
    <definedName name="RAT90_91">#REF!</definedName>
    <definedName name="RATA" localSheetId="4">#REF!</definedName>
    <definedName name="RATA" localSheetId="3">#REF!</definedName>
    <definedName name="RATA">#REF!</definedName>
    <definedName name="Rate" localSheetId="4">#REF!</definedName>
    <definedName name="Rate" localSheetId="3">#REF!</definedName>
    <definedName name="Rate">#REF!</definedName>
    <definedName name="RATEEPS1" localSheetId="4">#REF!</definedName>
    <definedName name="RATEEPS1" localSheetId="3">#REF!</definedName>
    <definedName name="RATEEPS1">#REF!</definedName>
    <definedName name="RATEEPS2" localSheetId="4">#REF!</definedName>
    <definedName name="RATEEPS2" localSheetId="3">#REF!</definedName>
    <definedName name="RATEEPS2">#REF!</definedName>
    <definedName name="RATERating" localSheetId="4">#REF!</definedName>
    <definedName name="RATERating" localSheetId="3">#REF!</definedName>
    <definedName name="RATERating">#REF!</definedName>
    <definedName name="RATETargetPrice" localSheetId="4">#REF!</definedName>
    <definedName name="RATETargetPrice" localSheetId="3">#REF!</definedName>
    <definedName name="RATETargetPrice">#REF!</definedName>
    <definedName name="rating">'[10]Header Box'!$A$6</definedName>
    <definedName name="Ratio" localSheetId="4">#REF!</definedName>
    <definedName name="Ratio" localSheetId="3">#REF!</definedName>
    <definedName name="Ratio">#REF!</definedName>
    <definedName name="RATIOANN" localSheetId="4">#REF!</definedName>
    <definedName name="RATIOANN" localSheetId="3">#REF!</definedName>
    <definedName name="RATIOANN">#REF!</definedName>
    <definedName name="RATIOFULL" localSheetId="4">#REF!</definedName>
    <definedName name="RATIOFULL" localSheetId="3">#REF!</definedName>
    <definedName name="RATIOFULL">#REF!</definedName>
    <definedName name="Ratios" localSheetId="4">#REF!</definedName>
    <definedName name="Ratios" localSheetId="3">#REF!</definedName>
    <definedName name="Ratios">#REF!</definedName>
    <definedName name="RATNAME" localSheetId="4">#REF!</definedName>
    <definedName name="RATNAME" localSheetId="3">#REF!</definedName>
    <definedName name="RATNAME">#REF!</definedName>
    <definedName name="RBOCs" localSheetId="4">[15]US!#REF!</definedName>
    <definedName name="RBOCs" localSheetId="3">[15]US!#REF!</definedName>
    <definedName name="RBOCs">[15]US!#REF!</definedName>
    <definedName name="RDB_Upload_Status_RDBDataUpload" localSheetId="4">#REF!</definedName>
    <definedName name="RDB_Upload_Status_RDBDataUpload" localSheetId="3">#REF!</definedName>
    <definedName name="RDB_Upload_Status_RDBDataUpload">#REF!</definedName>
    <definedName name="RDB_Upload_Status_RDBDataUpload_1" localSheetId="4">#REF!</definedName>
    <definedName name="RDB_Upload_Status_RDBDataUpload_1" localSheetId="3">#REF!</definedName>
    <definedName name="RDB_Upload_Status_RDBDataUpload_1">#REF!</definedName>
    <definedName name="RDB_Upload_Status_RDBDataUpload_10" localSheetId="4">#REF!</definedName>
    <definedName name="RDB_Upload_Status_RDBDataUpload_10" localSheetId="3">#REF!</definedName>
    <definedName name="RDB_Upload_Status_RDBDataUpload_10">#REF!</definedName>
    <definedName name="RDB_Upload_Status_RDBDataUpload_11" localSheetId="4">#REF!</definedName>
    <definedName name="RDB_Upload_Status_RDBDataUpload_11" localSheetId="3">#REF!</definedName>
    <definedName name="RDB_Upload_Status_RDBDataUpload_11">#REF!</definedName>
    <definedName name="RDB_Upload_Status_RDBDataUpload_12" localSheetId="4">#REF!</definedName>
    <definedName name="RDB_Upload_Status_RDBDataUpload_12" localSheetId="3">#REF!</definedName>
    <definedName name="RDB_Upload_Status_RDBDataUpload_12">#REF!</definedName>
    <definedName name="RDB_Upload_Status_RDBDataUpload_13" localSheetId="4">#REF!</definedName>
    <definedName name="RDB_Upload_Status_RDBDataUpload_13" localSheetId="3">#REF!</definedName>
    <definedName name="RDB_Upload_Status_RDBDataUpload_13">#REF!</definedName>
    <definedName name="RDB_Upload_Status_RDBDataUpload_14" localSheetId="4">#REF!</definedName>
    <definedName name="RDB_Upload_Status_RDBDataUpload_14" localSheetId="3">#REF!</definedName>
    <definedName name="RDB_Upload_Status_RDBDataUpload_14">#REF!</definedName>
    <definedName name="RDB_Upload_Status_RDBDataUpload_15" localSheetId="4">#REF!</definedName>
    <definedName name="RDB_Upload_Status_RDBDataUpload_15" localSheetId="3">#REF!</definedName>
    <definedName name="RDB_Upload_Status_RDBDataUpload_15">#REF!</definedName>
    <definedName name="RDB_Upload_Status_RDBDataUpload_16" localSheetId="4">#REF!</definedName>
    <definedName name="RDB_Upload_Status_RDBDataUpload_16" localSheetId="3">#REF!</definedName>
    <definedName name="RDB_Upload_Status_RDBDataUpload_16">#REF!</definedName>
    <definedName name="RDB_Upload_Status_RDBDataUpload_17" localSheetId="4">#REF!</definedName>
    <definedName name="RDB_Upload_Status_RDBDataUpload_17" localSheetId="3">#REF!</definedName>
    <definedName name="RDB_Upload_Status_RDBDataUpload_17">#REF!</definedName>
    <definedName name="RDB_Upload_Status_RDBDataUpload_18" localSheetId="4">#REF!</definedName>
    <definedName name="RDB_Upload_Status_RDBDataUpload_18" localSheetId="3">#REF!</definedName>
    <definedName name="RDB_Upload_Status_RDBDataUpload_18">#REF!</definedName>
    <definedName name="RDB_Upload_Status_RDBDataUpload_2" localSheetId="4">#REF!</definedName>
    <definedName name="RDB_Upload_Status_RDBDataUpload_2" localSheetId="3">#REF!</definedName>
    <definedName name="RDB_Upload_Status_RDBDataUpload_2">#REF!</definedName>
    <definedName name="RDB_Upload_Status_RDBDataUpload_3" localSheetId="4">#REF!</definedName>
    <definedName name="RDB_Upload_Status_RDBDataUpload_3" localSheetId="3">#REF!</definedName>
    <definedName name="RDB_Upload_Status_RDBDataUpload_3">#REF!</definedName>
    <definedName name="RDB_Upload_Status_RDBDataUpload_4" localSheetId="4">#REF!</definedName>
    <definedName name="RDB_Upload_Status_RDBDataUpload_4" localSheetId="3">#REF!</definedName>
    <definedName name="RDB_Upload_Status_RDBDataUpload_4">#REF!</definedName>
    <definedName name="RDB_Upload_Status_RDBDataUpload_5" localSheetId="4">#REF!</definedName>
    <definedName name="RDB_Upload_Status_RDBDataUpload_5" localSheetId="3">#REF!</definedName>
    <definedName name="RDB_Upload_Status_RDBDataUpload_5">#REF!</definedName>
    <definedName name="RDB_Upload_Status_RDBDataUpload_6" localSheetId="4">#REF!</definedName>
    <definedName name="RDB_Upload_Status_RDBDataUpload_6" localSheetId="3">#REF!</definedName>
    <definedName name="RDB_Upload_Status_RDBDataUpload_6">#REF!</definedName>
    <definedName name="RDB_Upload_Status_RDBDataUpload_7" localSheetId="4">#REF!</definedName>
    <definedName name="RDB_Upload_Status_RDBDataUpload_7" localSheetId="3">#REF!</definedName>
    <definedName name="RDB_Upload_Status_RDBDataUpload_7">#REF!</definedName>
    <definedName name="RDB_Upload_Status_RDBDataUpload_8" localSheetId="4">#REF!</definedName>
    <definedName name="RDB_Upload_Status_RDBDataUpload_8" localSheetId="3">#REF!</definedName>
    <definedName name="RDB_Upload_Status_RDBDataUpload_8">#REF!</definedName>
    <definedName name="RDB_Upload_Status_RDBDataUpload_9" localSheetId="4">#REF!</definedName>
    <definedName name="RDB_Upload_Status_RDBDataUpload_9" localSheetId="3">#REF!</definedName>
    <definedName name="RDB_Upload_Status_RDBDataUpload_9">#REF!</definedName>
    <definedName name="RDBDataVariableCell" localSheetId="4">#REF!</definedName>
    <definedName name="RDBDataVariableCell" localSheetId="3">#REF!</definedName>
    <definedName name="RDBDataVariableCell">#REF!</definedName>
    <definedName name="RDBReportSpecCell" localSheetId="4">#REF!</definedName>
    <definedName name="RDBReportSpecCell" localSheetId="3">#REF!</definedName>
    <definedName name="RDBReportSpecCell">#REF!</definedName>
    <definedName name="RDBReportVersionCell" localSheetId="4">#REF!</definedName>
    <definedName name="RDBReportVersionCell" localSheetId="3">#REF!</definedName>
    <definedName name="RDBReportVersionCell">#REF!</definedName>
    <definedName name="RDBVariableInfo" localSheetId="4">#REF!</definedName>
    <definedName name="RDBVariableInfo" localSheetId="3">#REF!</definedName>
    <definedName name="RDBVariableInfo">#REF!</definedName>
    <definedName name="RDBVariableInfo_1" localSheetId="4">#REF!</definedName>
    <definedName name="RDBVariableInfo_1" localSheetId="3">#REF!</definedName>
    <definedName name="RDBVariableInfo_1">#REF!</definedName>
    <definedName name="RDBVariableInfo_10" localSheetId="4">#REF!</definedName>
    <definedName name="RDBVariableInfo_10" localSheetId="3">#REF!</definedName>
    <definedName name="RDBVariableInfo_10">#REF!</definedName>
    <definedName name="RDBVariableInfo_11" localSheetId="4">#REF!</definedName>
    <definedName name="RDBVariableInfo_11" localSheetId="3">#REF!</definedName>
    <definedName name="RDBVariableInfo_11">#REF!</definedName>
    <definedName name="RDBVariableInfo_12" localSheetId="4">#REF!</definedName>
    <definedName name="RDBVariableInfo_12" localSheetId="3">#REF!</definedName>
    <definedName name="RDBVariableInfo_12">#REF!</definedName>
    <definedName name="RDBVariableInfo_13" localSheetId="4">#REF!</definedName>
    <definedName name="RDBVariableInfo_13" localSheetId="3">#REF!</definedName>
    <definedName name="RDBVariableInfo_13">#REF!</definedName>
    <definedName name="RDBVariableInfo_14" localSheetId="4">#REF!</definedName>
    <definedName name="RDBVariableInfo_14" localSheetId="3">#REF!</definedName>
    <definedName name="RDBVariableInfo_14">#REF!</definedName>
    <definedName name="RDBVariableInfo_15" localSheetId="4">#REF!</definedName>
    <definedName name="RDBVariableInfo_15" localSheetId="3">#REF!</definedName>
    <definedName name="RDBVariableInfo_15">#REF!</definedName>
    <definedName name="RDBVariableInfo_2" localSheetId="4">#REF!</definedName>
    <definedName name="RDBVariableInfo_2" localSheetId="3">#REF!</definedName>
    <definedName name="RDBVariableInfo_2">#REF!</definedName>
    <definedName name="RDBVariableInfo_3" localSheetId="4">#REF!</definedName>
    <definedName name="RDBVariableInfo_3" localSheetId="3">#REF!</definedName>
    <definedName name="RDBVariableInfo_3">#REF!</definedName>
    <definedName name="RDBVariableInfo_4" localSheetId="4">#REF!</definedName>
    <definedName name="RDBVariableInfo_4" localSheetId="3">#REF!</definedName>
    <definedName name="RDBVariableInfo_4">#REF!</definedName>
    <definedName name="RDBVariableInfo_5" localSheetId="4">#REF!</definedName>
    <definedName name="RDBVariableInfo_5" localSheetId="3">#REF!</definedName>
    <definedName name="RDBVariableInfo_5">#REF!</definedName>
    <definedName name="RDBVariableInfo_6" localSheetId="4">#REF!</definedName>
    <definedName name="RDBVariableInfo_6" localSheetId="3">#REF!</definedName>
    <definedName name="RDBVariableInfo_6">#REF!</definedName>
    <definedName name="RDBVariableInfo_7" localSheetId="4">#REF!</definedName>
    <definedName name="RDBVariableInfo_7" localSheetId="3">#REF!</definedName>
    <definedName name="RDBVariableInfo_7">#REF!</definedName>
    <definedName name="RDBVariableInfo_8" localSheetId="4">#REF!</definedName>
    <definedName name="RDBVariableInfo_8" localSheetId="3">#REF!</definedName>
    <definedName name="RDBVariableInfo_8">#REF!</definedName>
    <definedName name="RDBVariableInfo_9" localSheetId="4">#REF!</definedName>
    <definedName name="RDBVariableInfo_9" localSheetId="3">#REF!</definedName>
    <definedName name="RDBVariableInfo_9">#REF!</definedName>
    <definedName name="REC.SALE00" localSheetId="4">#REF!</definedName>
    <definedName name="REC.SALE00" localSheetId="3">#REF!</definedName>
    <definedName name="REC.SALE00">#REF!</definedName>
    <definedName name="REC.SALE01">'[8]A-DHR'!$O$238</definedName>
    <definedName name="REC.SALE02">'[8]A-DHR'!$P$238</definedName>
    <definedName name="REC.SALE03">'[8]A-DHR'!$Q$238</definedName>
    <definedName name="REC.SALE97" localSheetId="4">#REF!</definedName>
    <definedName name="REC.SALE97" localSheetId="3">#REF!</definedName>
    <definedName name="REC.SALE97">#REF!</definedName>
    <definedName name="REC.SALE98" localSheetId="4">#REF!</definedName>
    <definedName name="REC.SALE98" localSheetId="3">#REF!</definedName>
    <definedName name="REC.SALE98">#REF!</definedName>
    <definedName name="REC.SALE99" localSheetId="4">#REF!</definedName>
    <definedName name="REC.SALE99" localSheetId="3">#REF!</definedName>
    <definedName name="REC.SALE99">#REF!</definedName>
    <definedName name="reccolumn">'[10]Header Box'!$D$1</definedName>
    <definedName name="Receivable" localSheetId="4">#REF!</definedName>
    <definedName name="Receivable" localSheetId="3">#REF!</definedName>
    <definedName name="Receivable">#REF!</definedName>
    <definedName name="Receivables" localSheetId="4">#REF!</definedName>
    <definedName name="Receivables" localSheetId="3">#REF!</definedName>
    <definedName name="Receivables">#REF!</definedName>
    <definedName name="Recommendation" localSheetId="4">#REF!</definedName>
    <definedName name="Recommendation" localSheetId="3">#REF!</definedName>
    <definedName name="Recommendation">#REF!</definedName>
    <definedName name="Report">[9]Yields!$C$12:$Y$78</definedName>
    <definedName name="REPORTED_PRETAX_PROFIT" localSheetId="4">#REF!</definedName>
    <definedName name="REPORTED_PRETAX_PROFIT" localSheetId="3">#REF!</definedName>
    <definedName name="REPORTED_PRETAX_PROFIT">#REF!</definedName>
    <definedName name="Research_and_Development_Rate" localSheetId="4">[13]Model!#REF!</definedName>
    <definedName name="Research_and_Development_Rate" localSheetId="3">[13]Model!#REF!</definedName>
    <definedName name="Research_and_Development_Rate">[13]Model!#REF!</definedName>
    <definedName name="Rest_Of_Europe_Turnover">[11]CUS!$B$80:$W$80</definedName>
    <definedName name="Restricted_equity" localSheetId="4">#REF!</definedName>
    <definedName name="Restricted_equity" localSheetId="3">#REF!</definedName>
    <definedName name="Restricted_equity">#REF!</definedName>
    <definedName name="Restructuring" localSheetId="4">#REF!</definedName>
    <definedName name="Restructuring" localSheetId="3">#REF!</definedName>
    <definedName name="Restructuring">#REF!</definedName>
    <definedName name="Reuters_REDD" localSheetId="4">#REF!</definedName>
    <definedName name="Reuters_REDD" localSheetId="3">#REF!</definedName>
    <definedName name="Reuters_REDD">#REF!</definedName>
    <definedName name="Reuters_RIC" localSheetId="4">#REF!</definedName>
    <definedName name="Reuters_RIC" localSheetId="3">#REF!</definedName>
    <definedName name="Reuters_RIC">#REF!</definedName>
    <definedName name="REV_2Q" localSheetId="4">#REF!</definedName>
    <definedName name="REV_2Q" localSheetId="3">#REF!</definedName>
    <definedName name="REV_2Q">#REF!</definedName>
    <definedName name="Rev_At_20_Per_Month_Per_User">[25]SensitivityA!$G$15</definedName>
    <definedName name="rev299c">[39]LXK!$AI$6</definedName>
    <definedName name="rev399c">[39]LXK!$AJ$6</definedName>
    <definedName name="rev499c">[39]LXK!$AK$6</definedName>
    <definedName name="REV88_89" localSheetId="4">'[44]Q - P &amp; L'!#REF!</definedName>
    <definedName name="REV88_89" localSheetId="3">'[44]Q - P &amp; L'!#REF!</definedName>
    <definedName name="REV88_89">'[44]Q - P &amp; L'!#REF!</definedName>
    <definedName name="Revelation_Technologies" localSheetId="4">[14]Model!#REF!</definedName>
    <definedName name="Revelation_Technologies" localSheetId="3">[14]Model!#REF!</definedName>
    <definedName name="Revelation_Technologies">[14]Model!#REF!</definedName>
    <definedName name="revenue" localSheetId="4">'Income Statement'!$8:$8</definedName>
    <definedName name="revenue">#REF!</definedName>
    <definedName name="Revenue_from_example">ise!$5:$5</definedName>
    <definedName name="REVENUES">[7]KURSE!$A$3:$I$38</definedName>
    <definedName name="revprint">[9]Yields!$C$1:$BA$41</definedName>
    <definedName name="right_border" localSheetId="4">#REF!</definedName>
    <definedName name="right_border" localSheetId="3">#REF!</definedName>
    <definedName name="right_border">#REF!</definedName>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RMT_DataBridge_Template_File">""</definedName>
    <definedName name="RMT_DataBridge_Template_Sheet">""</definedName>
    <definedName name="RMT_DataBridge_Template_Type">""</definedName>
    <definedName name="RnD_expense" localSheetId="4">#REF!</definedName>
    <definedName name="RnD_expense" localSheetId="3">#REF!</definedName>
    <definedName name="RnD_expense">#REF!</definedName>
    <definedName name="RnD_expense_fore" localSheetId="4">#REF!</definedName>
    <definedName name="RnD_expense_fore" localSheetId="3">#REF!</definedName>
    <definedName name="RnD_expense_fore">#REF!</definedName>
    <definedName name="rng1988YDecFFR00001">'[45]EG-Page'!$F$4:$G$4,'[45]EG-Page'!$I$4,'[45]EG-Page'!$L$4,'[45]EG-Page'!$N$4</definedName>
    <definedName name="rng1989YDecFFR00002">'[45]EG-Page'!$F$5:$G$5,'[45]EG-Page'!$I$5,'[45]EG-Page'!$L$5,'[45]EG-Page'!$N$5</definedName>
    <definedName name="rng1990YDecFFR00003">'[45]EG-Page'!$F$6:$G$6,'[45]EG-Page'!$I$6,'[45]EG-Page'!$L$6,'[45]EG-Page'!$N$6</definedName>
    <definedName name="rng1991MDecLIR00033" localSheetId="4">#REF!</definedName>
    <definedName name="rng1991MDecLIR00033" localSheetId="3">#REF!</definedName>
    <definedName name="rng1991MDecLIR00033">#REF!</definedName>
    <definedName name="rng1991YDecFFR00004">'[45]EG-Page'!$F$7:$G$7,'[45]EG-Page'!$I$7,'[45]EG-Page'!$L$7,'[45]EG-Page'!$N$7</definedName>
    <definedName name="rng1991YDecLIR00034" localSheetId="4">#REF!</definedName>
    <definedName name="rng1991YDecLIR00034" localSheetId="3">#REF!</definedName>
    <definedName name="rng1991YDecLIR00034">#REF!</definedName>
    <definedName name="rng1991YDecLIR00035" localSheetId="4">#REF!,#REF!,#REF!</definedName>
    <definedName name="rng1991YDecLIR00035" localSheetId="3">#REF!,#REF!,#REF!</definedName>
    <definedName name="rng1991YDecLIR00035">#REF!,#REF!,#REF!</definedName>
    <definedName name="rng1992MDecLIR00032" localSheetId="4">#REF!</definedName>
    <definedName name="rng1992MDecLIR00032" localSheetId="3">#REF!</definedName>
    <definedName name="rng1992MDecLIR00032">#REF!</definedName>
    <definedName name="rng1992YDecFFR00005">'[45]EG-Page'!$F$8:$G$8,'[45]EG-Page'!$I$8,'[45]EG-Page'!$L$8,'[45]EG-Page'!$N$8</definedName>
    <definedName name="rng1992YDecLIR00031" localSheetId="4">#REF!</definedName>
    <definedName name="rng1992YDecLIR00031" localSheetId="3">#REF!</definedName>
    <definedName name="rng1992YDecLIR00031">#REF!</definedName>
    <definedName name="rng1992YDecLIR00036" localSheetId="4">#REF!,#REF!,#REF!</definedName>
    <definedName name="rng1992YDecLIR00036" localSheetId="3">#REF!,#REF!,#REF!</definedName>
    <definedName name="rng1992YDecLIR00036">#REF!,#REF!,#REF!</definedName>
    <definedName name="rng1993MDecLIR00029" localSheetId="4">#REF!</definedName>
    <definedName name="rng1993MDecLIR00029" localSheetId="3">#REF!</definedName>
    <definedName name="rng1993MDecLIR00029">#REF!</definedName>
    <definedName name="rng1993YDecFFR00006">'[45]EG-Page'!$F$9:$G$9,'[45]EG-Page'!$I$9,'[45]EG-Page'!$L$9,'[45]EG-Page'!$N$9</definedName>
    <definedName name="rng1993YDecLIR00030" localSheetId="4">#REF!</definedName>
    <definedName name="rng1993YDecLIR00030" localSheetId="3">#REF!</definedName>
    <definedName name="rng1993YDecLIR00030">#REF!</definedName>
    <definedName name="rng1993YDecLIR00037" localSheetId="4">#REF!,#REF!,#REF!</definedName>
    <definedName name="rng1993YDecLIR00037" localSheetId="3">#REF!,#REF!,#REF!</definedName>
    <definedName name="rng1993YDecLIR00037">#REF!,#REF!,#REF!</definedName>
    <definedName name="rng1994MDecLIR00028" localSheetId="4">#REF!</definedName>
    <definedName name="rng1994MDecLIR00028" localSheetId="3">#REF!</definedName>
    <definedName name="rng1994MDecLIR00028">#REF!</definedName>
    <definedName name="rng1994YDecFFR00007">'[45]EG-Page'!$F$10:$G$10,'[45]EG-Page'!$I$10,'[45]EG-Page'!$L$10,'[45]EG-Page'!$N$10</definedName>
    <definedName name="rng1994YDecLIR00027" localSheetId="4">#REF!</definedName>
    <definedName name="rng1994YDecLIR00027" localSheetId="3">#REF!</definedName>
    <definedName name="rng1994YDecLIR00027">#REF!</definedName>
    <definedName name="rng1994YDecLIR00038" localSheetId="4">#REF!,#REF!,#REF!,#REF!</definedName>
    <definedName name="rng1994YDecLIR00038" localSheetId="3">#REF!,#REF!,#REF!,#REF!</definedName>
    <definedName name="rng1994YDecLIR00038">#REF!,#REF!,#REF!,#REF!</definedName>
    <definedName name="rng1995MDecLIR00025" localSheetId="4">#REF!</definedName>
    <definedName name="rng1995MDecLIR00025" localSheetId="3">#REF!</definedName>
    <definedName name="rng1995MDecLIR00025">#REF!</definedName>
    <definedName name="rng1995YDecFFR00008">'[45]EG-Page'!$F$11:$G$11,'[45]EG-Page'!$I$11,'[45]EG-Page'!$L$11,'[45]EG-Page'!$N$11</definedName>
    <definedName name="rng1995YDecLIR00026" localSheetId="4">#REF!</definedName>
    <definedName name="rng1995YDecLIR00026" localSheetId="3">#REF!</definedName>
    <definedName name="rng1995YDecLIR00026">#REF!</definedName>
    <definedName name="rng1995YDecLIR00039" localSheetId="4">#REF!,#REF!,#REF!</definedName>
    <definedName name="rng1995YDecLIR00039" localSheetId="3">#REF!,#REF!,#REF!</definedName>
    <definedName name="rng1995YDecLIR00039">#REF!,#REF!,#REF!</definedName>
    <definedName name="rng1996MDecLIR00024" localSheetId="4">#REF!</definedName>
    <definedName name="rng1996MDecLIR00024" localSheetId="3">#REF!</definedName>
    <definedName name="rng1996MDecLIR00024">#REF!</definedName>
    <definedName name="rng1996YDecFFR00009">'[45]EG-Page'!$F$12:$G$12,'[45]EG-Page'!$I$12,'[45]EG-Page'!$L$12,'[45]EG-Page'!$N$12</definedName>
    <definedName name="rng1996YDecLIR00022" localSheetId="4">#REF!</definedName>
    <definedName name="rng1996YDecLIR00022" localSheetId="3">#REF!</definedName>
    <definedName name="rng1996YDecLIR00022">#REF!</definedName>
    <definedName name="rng1996YDecLIR00023" localSheetId="4">#REF!</definedName>
    <definedName name="rng1996YDecLIR00023" localSheetId="3">#REF!</definedName>
    <definedName name="rng1996YDecLIR00023">#REF!</definedName>
    <definedName name="rng1996YDecLIR00040" localSheetId="4">#REF!,#REF!,#REF!,#REF!</definedName>
    <definedName name="rng1996YDecLIR00040" localSheetId="3">#REF!,#REF!,#REF!,#REF!</definedName>
    <definedName name="rng1996YDecLIR00040">#REF!,#REF!,#REF!,#REF!</definedName>
    <definedName name="rng1997MDecLIR00019" localSheetId="4">#REF!</definedName>
    <definedName name="rng1997MDecLIR00019" localSheetId="3">#REF!</definedName>
    <definedName name="rng1997MDecLIR00019">#REF!</definedName>
    <definedName name="rng1997YDecFFR00010">'[45]EG-Page'!$F$13:$G$13,'[45]EG-Page'!$I$13,'[45]EG-Page'!$L$13,'[45]EG-Page'!$N$13</definedName>
    <definedName name="rng1997YDecLIR00020" localSheetId="4">#REF!</definedName>
    <definedName name="rng1997YDecLIR00020" localSheetId="3">#REF!</definedName>
    <definedName name="rng1997YDecLIR00020">#REF!</definedName>
    <definedName name="rng1997YDecLIR00021" localSheetId="4">#REF!</definedName>
    <definedName name="rng1997YDecLIR00021" localSheetId="3">#REF!</definedName>
    <definedName name="rng1997YDecLIR00021">#REF!</definedName>
    <definedName name="rng1997YDecLIR00041" localSheetId="4">#REF!,#REF!,#REF!</definedName>
    <definedName name="rng1997YDecLIR00041" localSheetId="3">#REF!,#REF!,#REF!</definedName>
    <definedName name="rng1997YDecLIR00041">#REF!,#REF!,#REF!</definedName>
    <definedName name="rng1998MDecLIR00018" localSheetId="4">#REF!</definedName>
    <definedName name="rng1998MDecLIR00018" localSheetId="3">#REF!</definedName>
    <definedName name="rng1998MDecLIR00018">#REF!</definedName>
    <definedName name="rng1998YDecFFR00011">'[45]EG-Page'!$F$14:$G$14,'[45]EG-Page'!$I$14,'[45]EG-Page'!$L$14,'[45]EG-Page'!$N$14</definedName>
    <definedName name="rng1998YDecLIR00016" localSheetId="4">#REF!</definedName>
    <definedName name="rng1998YDecLIR00016" localSheetId="3">#REF!</definedName>
    <definedName name="rng1998YDecLIR00016">#REF!</definedName>
    <definedName name="rng1998YDecLIR00017" localSheetId="4">#REF!</definedName>
    <definedName name="rng1998YDecLIR00017" localSheetId="3">#REF!</definedName>
    <definedName name="rng1998YDecLIR00017">#REF!</definedName>
    <definedName name="rng1998YDecLIR00042" localSheetId="4">#REF!,#REF!,#REF!,#REF!</definedName>
    <definedName name="rng1998YDecLIR00042" localSheetId="3">#REF!,#REF!,#REF!,#REF!</definedName>
    <definedName name="rng1998YDecLIR00042">#REF!,#REF!,#REF!,#REF!</definedName>
    <definedName name="rng1999MDecLIR00013" localSheetId="4">#REF!</definedName>
    <definedName name="rng1999MDecLIR00013" localSheetId="3">#REF!</definedName>
    <definedName name="rng1999MDecLIR00013">#REF!</definedName>
    <definedName name="rng1999YDecFFR00012">'[45]EG-Page'!$F$15:$G$15,'[45]EG-Page'!$I$15,'[45]EG-Page'!$L$15,'[45]EG-Page'!$N$15</definedName>
    <definedName name="rng1999YDecLIR00014" localSheetId="4">#REF!</definedName>
    <definedName name="rng1999YDecLIR00014" localSheetId="3">#REF!</definedName>
    <definedName name="rng1999YDecLIR00014">#REF!</definedName>
    <definedName name="rng1999YDecLIR00015" localSheetId="4">#REF!</definedName>
    <definedName name="rng1999YDecLIR00015" localSheetId="3">#REF!</definedName>
    <definedName name="rng1999YDecLIR00015">#REF!</definedName>
    <definedName name="rng1999YDecLIR00043" localSheetId="4">#REF!,#REF!,#REF!,#REF!</definedName>
    <definedName name="rng1999YDecLIR00043" localSheetId="3">#REF!,#REF!,#REF!,#REF!</definedName>
    <definedName name="rng1999YDecLIR00043">#REF!,#REF!,#REF!,#REF!</definedName>
    <definedName name="rng2000MDecLIR00012" localSheetId="4">#REF!</definedName>
    <definedName name="rng2000MDecLIR00012" localSheetId="3">#REF!</definedName>
    <definedName name="rng2000MDecLIR00012">#REF!</definedName>
    <definedName name="rng2000YDecFFR00013">'[45]EG-Page'!$F$16:$G$16,'[45]EG-Page'!$I$16,'[45]EG-Page'!$L$16,'[45]EG-Page'!$N$16</definedName>
    <definedName name="rng2000YDecLIR00011" localSheetId="4">#REF!,#REF!</definedName>
    <definedName name="rng2000YDecLIR00011" localSheetId="3">#REF!,#REF!</definedName>
    <definedName name="rng2000YDecLIR00011">#REF!,#REF!</definedName>
    <definedName name="rng2000YDecLIR00044" localSheetId="4">#REF!,#REF!,#REF!,#REF!</definedName>
    <definedName name="rng2000YDecLIR00044" localSheetId="3">#REF!,#REF!,#REF!,#REF!</definedName>
    <definedName name="rng2000YDecLIR00044">#REF!,#REF!,#REF!,#REF!</definedName>
    <definedName name="rng2001YDecFFR00016">'[45]EG-Page'!$F$17:$G$17,'[45]EG-Page'!$I$17,'[45]EG-Page'!$L$17,'[45]EG-Page'!$N$17</definedName>
    <definedName name="roce_00" localSheetId="4">#REF!</definedName>
    <definedName name="roce_00" localSheetId="3">#REF!</definedName>
    <definedName name="roce_00">#REF!</definedName>
    <definedName name="roce_01" localSheetId="4">#REF!</definedName>
    <definedName name="roce_01" localSheetId="3">#REF!</definedName>
    <definedName name="roce_01">#REF!</definedName>
    <definedName name="roce_02" localSheetId="4">#REF!</definedName>
    <definedName name="roce_02" localSheetId="3">#REF!</definedName>
    <definedName name="roce_02">#REF!</definedName>
    <definedName name="roce_99" localSheetId="4">#REF!</definedName>
    <definedName name="roce_99" localSheetId="3">#REF!</definedName>
    <definedName name="roce_99">#REF!</definedName>
    <definedName name="ROE">[9]Yields!$AO$9</definedName>
    <definedName name="roe_00" localSheetId="4">#REF!</definedName>
    <definedName name="roe_00" localSheetId="3">#REF!</definedName>
    <definedName name="roe_00">#REF!</definedName>
    <definedName name="roe_01" localSheetId="4">#REF!</definedName>
    <definedName name="roe_01" localSheetId="3">#REF!</definedName>
    <definedName name="roe_01">#REF!</definedName>
    <definedName name="roe_02" localSheetId="4">#REF!</definedName>
    <definedName name="roe_02" localSheetId="3">#REF!</definedName>
    <definedName name="roe_02">#REF!</definedName>
    <definedName name="roe_99" localSheetId="4">#REF!</definedName>
    <definedName name="roe_99" localSheetId="3">#REF!</definedName>
    <definedName name="roe_99">#REF!</definedName>
    <definedName name="ROIC2" localSheetId="4">#REF!</definedName>
    <definedName name="ROIC2" localSheetId="3">#REF!</definedName>
    <definedName name="ROIC2">#REF!</definedName>
    <definedName name="Rotork" localSheetId="4">[37]Graph!#REF!</definedName>
    <definedName name="Rotork" localSheetId="3">[37]Graph!#REF!</definedName>
    <definedName name="Rotork">[37]Graph!#REF!</definedName>
    <definedName name="RoW" localSheetId="4">#REF!</definedName>
    <definedName name="RoW" localSheetId="3">#REF!</definedName>
    <definedName name="RoW">#REF!</definedName>
    <definedName name="RoW_w" localSheetId="4">#REF!</definedName>
    <definedName name="RoW_w" localSheetId="3">#REF!</definedName>
    <definedName name="RoW_w">#REF!</definedName>
    <definedName name="rowno" localSheetId="4">#REF!</definedName>
    <definedName name="rowno" localSheetId="3">#REF!</definedName>
    <definedName name="rowno">#REF!</definedName>
    <definedName name="RR" localSheetId="4">[12]GraphUK!#REF!</definedName>
    <definedName name="RR" localSheetId="3">[12]GraphUK!#REF!</definedName>
    <definedName name="RR">[12]GraphUK!#REF!</definedName>
    <definedName name="s" hidden="1">{#N/A,#N/A,FALSE,"Title";#N/A,#N/A,FALSE,"Inputs";#N/A,#N/A,FALSE,"Impact";#N/A,#N/A,FALSE,"Sources &amp; Uses";#N/A,#N/A,FALSE,"Capitalization Impact";#N/A,#N/A,FALSE,"NEWCO Projections"}</definedName>
    <definedName name="s_ce00" localSheetId="4">#REF!</definedName>
    <definedName name="s_ce00" localSheetId="3">#REF!</definedName>
    <definedName name="s_ce00">#REF!</definedName>
    <definedName name="s_ce01" localSheetId="4">#REF!</definedName>
    <definedName name="s_ce01" localSheetId="3">#REF!</definedName>
    <definedName name="s_ce01">#REF!</definedName>
    <definedName name="s_ce02" localSheetId="4">#REF!</definedName>
    <definedName name="s_ce02" localSheetId="3">#REF!</definedName>
    <definedName name="s_ce02">#REF!</definedName>
    <definedName name="S_CE97" localSheetId="4">#REF!</definedName>
    <definedName name="S_CE97" localSheetId="3">#REF!</definedName>
    <definedName name="S_CE97">#REF!</definedName>
    <definedName name="s_ce99" localSheetId="4">#REF!</definedName>
    <definedName name="s_ce99" localSheetId="3">#REF!</definedName>
    <definedName name="s_ce99">#REF!</definedName>
    <definedName name="S_M" localSheetId="4">'[46]DCF-SFR'!#REF!</definedName>
    <definedName name="S_M" localSheetId="3">'[46]DCF-SFR'!#REF!</definedName>
    <definedName name="S_M">'[46]DCF-SFR'!#REF!</definedName>
    <definedName name="sa" localSheetId="4">#REF!</definedName>
    <definedName name="sa" localSheetId="3">#REF!</definedName>
    <definedName name="sa">#REF!</definedName>
    <definedName name="sal" localSheetId="4">#REF!</definedName>
    <definedName name="sal" localSheetId="3">#REF!</definedName>
    <definedName name="sal">#REF!</definedName>
    <definedName name="Sales" localSheetId="4">#REF!</definedName>
    <definedName name="Sales" localSheetId="3">#REF!</definedName>
    <definedName name="Sales">#REF!</definedName>
    <definedName name="sales_marketing" localSheetId="4">'[46]DCF-SFR'!#REF!</definedName>
    <definedName name="sales_marketing" localSheetId="3">'[46]DCF-SFR'!#REF!</definedName>
    <definedName name="sales_marketing">'[46]DCF-SFR'!#REF!</definedName>
    <definedName name="SALES01">'[8]A-DHR'!$O$5</definedName>
    <definedName name="SALES02">'[8]A-DHR'!$P$5</definedName>
    <definedName name="SALES03">'[8]A-DHR'!$Q$5</definedName>
    <definedName name="SALES5YR00" localSheetId="4">#REF!</definedName>
    <definedName name="SALES5YR00" localSheetId="3">#REF!</definedName>
    <definedName name="SALES5YR00">#REF!</definedName>
    <definedName name="SALES5YR01" localSheetId="4">#REF!</definedName>
    <definedName name="SALES5YR01" localSheetId="3">#REF!</definedName>
    <definedName name="SALES5YR01">#REF!</definedName>
    <definedName name="SALES5YR02" localSheetId="4">#REF!</definedName>
    <definedName name="SALES5YR02" localSheetId="3">#REF!</definedName>
    <definedName name="SALES5YR02">#REF!</definedName>
    <definedName name="SALES5YR97" localSheetId="4">#REF!</definedName>
    <definedName name="SALES5YR97" localSheetId="3">#REF!</definedName>
    <definedName name="SALES5YR97">#REF!</definedName>
    <definedName name="SALES5YR98" localSheetId="4">#REF!</definedName>
    <definedName name="SALES5YR98" localSheetId="3">#REF!</definedName>
    <definedName name="SALES5YR98">#REF!</definedName>
    <definedName name="SALES5YR99" localSheetId="4">#REF!</definedName>
    <definedName name="SALES5YR99" localSheetId="3">#REF!</definedName>
    <definedName name="SALES5YR99">#REF!</definedName>
    <definedName name="sandeep">[0]!sandeep</definedName>
    <definedName name="Sandvik" localSheetId="4">#REF!</definedName>
    <definedName name="Sandvik" localSheetId="3">#REF!</definedName>
    <definedName name="Sandvik">#REF!</definedName>
    <definedName name="SaveAllYears">TRUE</definedName>
    <definedName name="SavedThisSession">FALSE</definedName>
    <definedName name="Scania" localSheetId="4">#REF!</definedName>
    <definedName name="Scania" localSheetId="3">#REF!</definedName>
    <definedName name="Scania">#REF!</definedName>
    <definedName name="scenario">[47]Scenario!$A$9:$F$13</definedName>
    <definedName name="Schneider" localSheetId="4">#REF!</definedName>
    <definedName name="Schneider" localSheetId="3">#REF!</definedName>
    <definedName name="Schneider">#REF!</definedName>
    <definedName name="Scrip_Adjusted_Net_DPS_C_Free" localSheetId="4">#REF!</definedName>
    <definedName name="Scrip_Adjusted_Net_DPS_C_Free" localSheetId="3">#REF!</definedName>
    <definedName name="Scrip_Adjusted_Net_DPS_C_Free">#REF!</definedName>
    <definedName name="Scrip_Adjusted_Net_DPS_Ordinary_Shares" localSheetId="4">#REF!</definedName>
    <definedName name="Scrip_Adjusted_Net_DPS_Ordinary_Shares" localSheetId="3">#REF!</definedName>
    <definedName name="Scrip_Adjusted_Net_DPS_Ordinary_Shares">#REF!</definedName>
    <definedName name="Scrip_Factor_C_Free" localSheetId="4">#REF!</definedName>
    <definedName name="Scrip_Factor_C_Free" localSheetId="3">#REF!</definedName>
    <definedName name="Scrip_Factor_C_Free">#REF!</definedName>
    <definedName name="Scrip_Factor_Ordinary_Shares" localSheetId="4">#REF!</definedName>
    <definedName name="Scrip_Factor_Ordinary_Shares" localSheetId="3">#REF!</definedName>
    <definedName name="Scrip_Factor_Ordinary_Shares">#REF!</definedName>
    <definedName name="sd" localSheetId="4">Sheet1</definedName>
    <definedName name="sd" localSheetId="3">Sheet1</definedName>
    <definedName name="sd">Sheet1</definedName>
    <definedName name="sdsds" hidden="1">{"PR1","pr1",TRUE,"Sch PR-1"}</definedName>
    <definedName name="Sec_EPSGrowth" localSheetId="4">#REF!</definedName>
    <definedName name="Sec_EPSGrowth" localSheetId="3">#REF!</definedName>
    <definedName name="Sec_EPSGrowth">#REF!</definedName>
    <definedName name="Sector" localSheetId="4">#REF!</definedName>
    <definedName name="Sector" localSheetId="3">#REF!</definedName>
    <definedName name="Sector">#REF!</definedName>
    <definedName name="SectorList" localSheetId="4">[19]_Control!#REF!</definedName>
    <definedName name="SectorList" localSheetId="3">[19]_Control!#REF!</definedName>
    <definedName name="SectorList">[19]_Control!#REF!</definedName>
    <definedName name="Segment_Profit_Data" localSheetId="4">#REF!</definedName>
    <definedName name="Segment_Profit_Data" localSheetId="3">#REF!</definedName>
    <definedName name="Segment_Profit_Data">#REF!</definedName>
    <definedName name="Segment1_income" localSheetId="4">#REF!</definedName>
    <definedName name="Segment1_income" localSheetId="3">#REF!</definedName>
    <definedName name="Segment1_income">#REF!</definedName>
    <definedName name="Segment1_income_DCF" localSheetId="4">#REF!</definedName>
    <definedName name="Segment1_income_DCF" localSheetId="3">#REF!</definedName>
    <definedName name="Segment1_income_DCF">#REF!</definedName>
    <definedName name="Segment1_income_fore" localSheetId="4">#REF!</definedName>
    <definedName name="Segment1_income_fore" localSheetId="3">#REF!</definedName>
    <definedName name="Segment1_income_fore">#REF!</definedName>
    <definedName name="Segment2_income" localSheetId="4">#REF!</definedName>
    <definedName name="Segment2_income" localSheetId="3">#REF!</definedName>
    <definedName name="Segment2_income">#REF!</definedName>
    <definedName name="Segment2_income_DCF" localSheetId="4">#REF!</definedName>
    <definedName name="Segment2_income_DCF" localSheetId="3">#REF!</definedName>
    <definedName name="Segment2_income_DCF">#REF!</definedName>
    <definedName name="Segment2_income_fore" localSheetId="4">#REF!</definedName>
    <definedName name="Segment2_income_fore" localSheetId="3">#REF!</definedName>
    <definedName name="Segment2_income_fore">#REF!</definedName>
    <definedName name="Selling_and_Marketing_Rate" localSheetId="4">[13]Model!#REF!</definedName>
    <definedName name="Selling_and_Marketing_Rate" localSheetId="3">[13]Model!#REF!</definedName>
    <definedName name="Selling_and_Marketing_Rate">[13]Model!#REF!</definedName>
    <definedName name="sencount" hidden="1">1</definedName>
    <definedName name="Senior" localSheetId="4">[12]GraphUK!#REF!</definedName>
    <definedName name="Senior" localSheetId="3">[12]GraphUK!#REF!</definedName>
    <definedName name="Senior">[12]GraphUK!#REF!</definedName>
    <definedName name="SGA" localSheetId="4">#REF!</definedName>
    <definedName name="SGA" localSheetId="3">#REF!</definedName>
    <definedName name="SGA">#REF!</definedName>
    <definedName name="SGA_fore" localSheetId="4">#REF!</definedName>
    <definedName name="SGA_fore" localSheetId="3">#REF!</definedName>
    <definedName name="SGA_fore">#REF!</definedName>
    <definedName name="SGA.REV00">'[8]A-DHR'!$N$44</definedName>
    <definedName name="SGA.REV01">'[8]A-DHR'!$O$44</definedName>
    <definedName name="SGA.REV02">'[8]A-DHR'!$P$44</definedName>
    <definedName name="SGA.REV03">'[8]A-DHR'!$Q$44</definedName>
    <definedName name="SGA.REV97">'[8]A-DHR'!$K$44</definedName>
    <definedName name="SGA.REV98">'[8]A-DHR'!$L$44</definedName>
    <definedName name="SGA.REV99">'[8]A-DHR'!$M$44</definedName>
    <definedName name="SGW_EPS">[11]CUS!$B$30:$W$30</definedName>
    <definedName name="Sh_equ">'[2]Bilanz-KNZ (F)'!$A$31:$IV$31</definedName>
    <definedName name="Shareholders_Funds">[11]CUS!$B$65:$W$65</definedName>
    <definedName name="SharePrice" localSheetId="4">#REF!</definedName>
    <definedName name="SharePrice" localSheetId="3">#REF!</definedName>
    <definedName name="SharePrice">#REF!</definedName>
    <definedName name="SharePriceEuro" localSheetId="4">#REF!</definedName>
    <definedName name="SharePriceEuro" localSheetId="3">#REF!</definedName>
    <definedName name="SharePriceEuro">#REF!</definedName>
    <definedName name="shares">'[10]Q - P &amp; L'!$A$45</definedName>
    <definedName name="shares_avg">[9]Yields!$AL$9</definedName>
    <definedName name="Shares_DCF" localSheetId="4">#REF!</definedName>
    <definedName name="Shares_DCF" localSheetId="3">#REF!</definedName>
    <definedName name="Shares_DCF">#REF!</definedName>
    <definedName name="Shares_fore" localSheetId="4">#REF!</definedName>
    <definedName name="Shares_fore" localSheetId="3">#REF!</definedName>
    <definedName name="Shares_fore">#REF!</definedName>
    <definedName name="Shares_growth" localSheetId="4">#REF!</definedName>
    <definedName name="Shares_growth" localSheetId="3">#REF!</definedName>
    <definedName name="Shares_growth">#REF!</definedName>
    <definedName name="shares_qtr">[9]Yields!$AK$9</definedName>
    <definedName name="SHARES00" localSheetId="4">#REF!</definedName>
    <definedName name="SHARES00" localSheetId="3">#REF!</definedName>
    <definedName name="SHARES00">#REF!</definedName>
    <definedName name="SHARES01">'[8]A-DHR'!$O$23</definedName>
    <definedName name="SHARES02">'[8]A-DHR'!$P$23</definedName>
    <definedName name="SHARES03">'[8]A-DHR'!$Q$23</definedName>
    <definedName name="SHARES97" localSheetId="4">#REF!</definedName>
    <definedName name="SHARES97" localSheetId="3">#REF!</definedName>
    <definedName name="SHARES97">#REF!</definedName>
    <definedName name="SHARES98" localSheetId="4">#REF!</definedName>
    <definedName name="SHARES98" localSheetId="3">#REF!</definedName>
    <definedName name="SHARES98">#REF!</definedName>
    <definedName name="SHARES99" localSheetId="4">#REF!</definedName>
    <definedName name="SHARES99" localSheetId="3">#REF!</definedName>
    <definedName name="SHARES99">#REF!</definedName>
    <definedName name="Short_Term_Debt" localSheetId="4">[9]Yields!#REF!</definedName>
    <definedName name="Short_Term_Debt" localSheetId="3">[9]Yields!#REF!</definedName>
    <definedName name="Short_Term_Debt">[9]Yields!#REF!</definedName>
    <definedName name="ShortTermRec" localSheetId="4">#REF!</definedName>
    <definedName name="ShortTermRec" localSheetId="3">#REF!</definedName>
    <definedName name="ShortTermRec">#REF!</definedName>
    <definedName name="SHPRICE_EST" localSheetId="4">#REF!</definedName>
    <definedName name="SHPRICE_EST" localSheetId="3">#REF!</definedName>
    <definedName name="SHPRICE_EST">#REF!</definedName>
    <definedName name="SHPRICE_EST_L" localSheetId="4">#REF!</definedName>
    <definedName name="SHPRICE_EST_L" localSheetId="3">#REF!</definedName>
    <definedName name="SHPRICE_EST_L">#REF!</definedName>
    <definedName name="SHRFULL" localSheetId="4">#REF!</definedName>
    <definedName name="SHRFULL" localSheetId="3">#REF!</definedName>
    <definedName name="SHRFULL">#REF!</definedName>
    <definedName name="SKF" localSheetId="4">#REF!</definedName>
    <definedName name="SKF" localSheetId="3">#REF!</definedName>
    <definedName name="SKF">#REF!</definedName>
    <definedName name="Smiths" localSheetId="4">[12]GraphUK!#REF!</definedName>
    <definedName name="Smiths" localSheetId="3">[12]GraphUK!#REF!</definedName>
    <definedName name="Smiths">[12]GraphUK!#REF!</definedName>
    <definedName name="solver_adj" localSheetId="4" hidden="1">#REF!</definedName>
    <definedName name="solver_adj" localSheetId="3" hidden="1">#REF!</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4" hidden="1">#REF!</definedName>
    <definedName name="solver_lhs1" localSheetId="3" hidden="1">#REF!</definedName>
    <definedName name="solver_lhs1" hidden="1">#REF!</definedName>
    <definedName name="solver_lhs10" localSheetId="4" hidden="1">#REF!</definedName>
    <definedName name="solver_lhs10" localSheetId="3" hidden="1">#REF!</definedName>
    <definedName name="solver_lhs10" hidden="1">#REF!</definedName>
    <definedName name="solver_lhs11" localSheetId="4" hidden="1">#REF!</definedName>
    <definedName name="solver_lhs11" localSheetId="3" hidden="1">#REF!</definedName>
    <definedName name="solver_lhs11" hidden="1">#REF!</definedName>
    <definedName name="solver_lhs2" localSheetId="4" hidden="1">#REF!</definedName>
    <definedName name="solver_lhs2" localSheetId="3" hidden="1">#REF!</definedName>
    <definedName name="solver_lhs2" hidden="1">#REF!</definedName>
    <definedName name="solver_lhs3" localSheetId="4" hidden="1">#REF!</definedName>
    <definedName name="solver_lhs3" localSheetId="3" hidden="1">#REF!</definedName>
    <definedName name="solver_lhs3" hidden="1">#REF!</definedName>
    <definedName name="solver_lhs4" localSheetId="4" hidden="1">#REF!</definedName>
    <definedName name="solver_lhs4" localSheetId="3" hidden="1">#REF!</definedName>
    <definedName name="solver_lhs4" hidden="1">#REF!</definedName>
    <definedName name="solver_lhs5" localSheetId="4" hidden="1">#REF!</definedName>
    <definedName name="solver_lhs5" localSheetId="3" hidden="1">#REF!</definedName>
    <definedName name="solver_lhs5" hidden="1">#REF!</definedName>
    <definedName name="solver_lhs6" localSheetId="4" hidden="1">#REF!</definedName>
    <definedName name="solver_lhs6" localSheetId="3" hidden="1">#REF!</definedName>
    <definedName name="solver_lhs6" hidden="1">#REF!</definedName>
    <definedName name="solver_lhs7" localSheetId="4" hidden="1">#REF!</definedName>
    <definedName name="solver_lhs7" localSheetId="3" hidden="1">#REF!</definedName>
    <definedName name="solver_lhs7" hidden="1">#REF!</definedName>
    <definedName name="solver_lhs8" localSheetId="4" hidden="1">#REF!</definedName>
    <definedName name="solver_lhs8" localSheetId="3" hidden="1">#REF!</definedName>
    <definedName name="solver_lhs8" hidden="1">#REF!</definedName>
    <definedName name="solver_lhs9" localSheetId="4" hidden="1">#REF!</definedName>
    <definedName name="solver_lhs9" localSheetId="3" hidden="1">#REF!</definedName>
    <definedName name="solver_lhs9" hidden="1">#REF!</definedName>
    <definedName name="solver_lin" hidden="1">2</definedName>
    <definedName name="solver_neg" hidden="1">2</definedName>
    <definedName name="solver_num" hidden="1">1</definedName>
    <definedName name="solver_nwt" hidden="1">1</definedName>
    <definedName name="solver_opt" localSheetId="4" hidden="1">#REF!</definedName>
    <definedName name="solver_opt" localSheetId="3" hidden="1">#REF!</definedName>
    <definedName name="solver_opt" hidden="1">#REF!</definedName>
    <definedName name="solver_pre" hidden="1">0.000001</definedName>
    <definedName name="solver_rel1" hidden="1">2</definedName>
    <definedName name="solver_rel10" hidden="1">1</definedName>
    <definedName name="solver_rel11" hidden="1">3</definedName>
    <definedName name="solver_rel2" hidden="1">2</definedName>
    <definedName name="solver_rel3" hidden="1">2</definedName>
    <definedName name="solver_rel4" hidden="1">2</definedName>
    <definedName name="solver_rel5" hidden="1">1</definedName>
    <definedName name="solver_rel6" hidden="1">3</definedName>
    <definedName name="solver_rel7" hidden="1">2</definedName>
    <definedName name="solver_rel8" hidden="1">1</definedName>
    <definedName name="solver_rel9" hidden="1">3</definedName>
    <definedName name="solver_rhs1" localSheetId="4" hidden="1">#REF!</definedName>
    <definedName name="solver_rhs1" localSheetId="3" hidden="1">#REF!</definedName>
    <definedName name="solver_rhs1" hidden="1">#REF!</definedName>
    <definedName name="solver_rhs10" localSheetId="4" hidden="1">#REF!</definedName>
    <definedName name="solver_rhs10" localSheetId="3" hidden="1">#REF!</definedName>
    <definedName name="solver_rhs10" hidden="1">#REF!</definedName>
    <definedName name="solver_rhs11" localSheetId="4" hidden="1">#REF!</definedName>
    <definedName name="solver_rhs11" localSheetId="3" hidden="1">#REF!</definedName>
    <definedName name="solver_rhs11" hidden="1">#REF!</definedName>
    <definedName name="solver_rhs2" localSheetId="4" hidden="1">#REF!</definedName>
    <definedName name="solver_rhs2" localSheetId="3" hidden="1">#REF!</definedName>
    <definedName name="solver_rhs2" hidden="1">#REF!</definedName>
    <definedName name="solver_rhs3" localSheetId="4" hidden="1">#REF!</definedName>
    <definedName name="solver_rhs3" localSheetId="3" hidden="1">#REF!</definedName>
    <definedName name="solver_rhs3" hidden="1">#REF!</definedName>
    <definedName name="solver_rhs4" localSheetId="4" hidden="1">#REF!</definedName>
    <definedName name="solver_rhs4" localSheetId="3" hidden="1">#REF!</definedName>
    <definedName name="solver_rhs4" hidden="1">#REF!</definedName>
    <definedName name="solver_rhs5" localSheetId="4" hidden="1">#REF!</definedName>
    <definedName name="solver_rhs5" localSheetId="3" hidden="1">#REF!</definedName>
    <definedName name="solver_rhs5" hidden="1">#REF!</definedName>
    <definedName name="solver_rhs6" localSheetId="4" hidden="1">#REF!</definedName>
    <definedName name="solver_rhs6" localSheetId="3" hidden="1">#REF!</definedName>
    <definedName name="solver_rhs6" hidden="1">#REF!</definedName>
    <definedName name="solver_rhs7" localSheetId="4" hidden="1">#REF!</definedName>
    <definedName name="solver_rhs7" localSheetId="3" hidden="1">#REF!</definedName>
    <definedName name="solver_rhs7" hidden="1">#REF!</definedName>
    <definedName name="solver_rhs8" localSheetId="4" hidden="1">#REF!</definedName>
    <definedName name="solver_rhs8" localSheetId="3" hidden="1">#REF!</definedName>
    <definedName name="solver_rhs8" hidden="1">#REF!</definedName>
    <definedName name="solver_rhs9" localSheetId="4" hidden="1">#REF!</definedName>
    <definedName name="solver_rhs9" localSheetId="3" hidden="1">#REF!</definedName>
    <definedName name="solver_rhs9" hidden="1">#REF!</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1053</definedName>
    <definedName name="sorteringtest" localSheetId="4">#REF!</definedName>
    <definedName name="sorteringtest" localSheetId="3">#REF!</definedName>
    <definedName name="sorteringtest">#REF!</definedName>
    <definedName name="South_America" localSheetId="4">#REF!</definedName>
    <definedName name="South_America" localSheetId="3">#REF!</definedName>
    <definedName name="South_America">#REF!</definedName>
    <definedName name="South_America_w" localSheetId="4">#REF!</definedName>
    <definedName name="South_America_w" localSheetId="3">#REF!</definedName>
    <definedName name="South_America_w">#REF!</definedName>
    <definedName name="SPAPr.xls" localSheetId="4">#REF!</definedName>
    <definedName name="SPAPr.xls" localSheetId="3">#REF!</definedName>
    <definedName name="SPAPr.xls">#REF!</definedName>
    <definedName name="Spirax" localSheetId="4">[12]GraphUK!#REF!</definedName>
    <definedName name="Spirax" localSheetId="3">[12]GraphUK!#REF!</definedName>
    <definedName name="Spirax">[12]GraphUK!#REF!</definedName>
    <definedName name="SPOT_DATE" localSheetId="4">#REF!</definedName>
    <definedName name="SPOT_DATE" localSheetId="3">#REF!</definedName>
    <definedName name="SPOT_DATE">#REF!</definedName>
    <definedName name="SPOT_DATE_L" localSheetId="4">#REF!</definedName>
    <definedName name="SPOT_DATE_L" localSheetId="3">#REF!</definedName>
    <definedName name="SPOT_DATE_L">#REF!</definedName>
    <definedName name="sqm00" localSheetId="4">#REF!</definedName>
    <definedName name="sqm00" localSheetId="3">#REF!</definedName>
    <definedName name="sqm00">#REF!</definedName>
    <definedName name="ss">[9]Yields!$B$12:$AA$70</definedName>
    <definedName name="sssssss" hidden="1">{"PR1","pr1",TRUE,"Sch PR-1"}</definedName>
    <definedName name="SSUpdate" localSheetId="4">#REF!</definedName>
    <definedName name="SSUpdate" localSheetId="3">#REF!</definedName>
    <definedName name="SSUpdate">#REF!</definedName>
    <definedName name="ST_Rec" localSheetId="4">#REF!</definedName>
    <definedName name="ST_Rec" localSheetId="3">#REF!</definedName>
    <definedName name="ST_Rec">#REF!</definedName>
    <definedName name="staCompareForecastCapE" localSheetId="4">#REF!</definedName>
    <definedName name="staCompareForecastCapE" localSheetId="3">#REF!</definedName>
    <definedName name="staCompareForecastCapE">#REF!</definedName>
    <definedName name="staCompareInterimCapE" localSheetId="4">#REF!</definedName>
    <definedName name="staCompareInterimCapE" localSheetId="3">#REF!</definedName>
    <definedName name="staCompareInterimCapE">#REF!</definedName>
    <definedName name="staCompareInvestCapE" localSheetId="4">#REF!</definedName>
    <definedName name="staCompareInvestCapE" localSheetId="3">#REF!</definedName>
    <definedName name="staCompareInvestCapE">#REF!</definedName>
    <definedName name="staCopySTRIPESCapE" localSheetId="4">#REF!</definedName>
    <definedName name="staCopySTRIPESCapE" localSheetId="3">#REF!</definedName>
    <definedName name="staCopySTRIPESCapE">#REF!</definedName>
    <definedName name="staCreateWorkbookCapE" localSheetId="4">#REF!</definedName>
    <definedName name="staCreateWorkbookCapE" localSheetId="3">#REF!</definedName>
    <definedName name="staCreateWorkbookCapE">#REF!</definedName>
    <definedName name="staDetermineAnalystCapE" localSheetId="4">#REF!</definedName>
    <definedName name="staDetermineAnalystCapE" localSheetId="3">#REF!</definedName>
    <definedName name="staDetermineAnalystCapE">#REF!</definedName>
    <definedName name="staDetermineIndustryCapE" localSheetId="4">#REF!</definedName>
    <definedName name="staDetermineIndustryCapE" localSheetId="3">#REF!</definedName>
    <definedName name="staDetermineIndustryCapE">#REF!</definedName>
    <definedName name="STAFF" localSheetId="4">#REF!</definedName>
    <definedName name="STAFF" localSheetId="3">#REF!</definedName>
    <definedName name="STAFF">#REF!</definedName>
    <definedName name="staFormatWorkbookCapE" localSheetId="4">#REF!</definedName>
    <definedName name="staFormatWorkbookCapE" localSheetId="3">#REF!</definedName>
    <definedName name="staFormatWorkbookCapE">#REF!</definedName>
    <definedName name="staQueryDBCapE" localSheetId="4">#REF!</definedName>
    <definedName name="staQueryDBCapE" localSheetId="3">#REF!</definedName>
    <definedName name="staQueryDBCapE">#REF!</definedName>
    <definedName name="staRetrieveCodeCapE" localSheetId="4">#REF!</definedName>
    <definedName name="staRetrieveCodeCapE" localSheetId="3">#REF!</definedName>
    <definedName name="staRetrieveCodeCapE">#REF!</definedName>
    <definedName name="staRetrieveCompanyCap" localSheetId="4">#REF!</definedName>
    <definedName name="staRetrieveCompanyCap" localSheetId="3">#REF!</definedName>
    <definedName name="staRetrieveCompanyCap">#REF!</definedName>
    <definedName name="staRetrieveCompanyCapE" localSheetId="4">#REF!</definedName>
    <definedName name="staRetrieveCompanyCapE" localSheetId="3">#REF!</definedName>
    <definedName name="staRetrieveCompanyCapE">#REF!</definedName>
    <definedName name="staRetrieveConsolCapE" localSheetId="4">#REF!</definedName>
    <definedName name="staRetrieveConsolCapE" localSheetId="3">#REF!</definedName>
    <definedName name="staRetrieveConsolCapE">#REF!</definedName>
    <definedName name="staRetrieveInvestCapE" localSheetId="4">#REF!</definedName>
    <definedName name="staRetrieveInvestCapE" localSheetId="3">#REF!</definedName>
    <definedName name="staRetrieveInvestCapE">#REF!</definedName>
    <definedName name="staRetrieveParentCapE" localSheetId="4">#REF!</definedName>
    <definedName name="staRetrieveParentCapE" localSheetId="3">#REF!</definedName>
    <definedName name="staRetrieveParentCapE">#REF!</definedName>
    <definedName name="start">[39]LXK!$A$2</definedName>
    <definedName name="Stated_BVPS">[11]CUS!$B$32:$W$32</definedName>
    <definedName name="Stated_EPS">[11]CUS!$B$31:$W$31</definedName>
    <definedName name="staUpdateConsolCapE" localSheetId="4">#REF!</definedName>
    <definedName name="staUpdateConsolCapE" localSheetId="3">#REF!</definedName>
    <definedName name="staUpdateConsolCapE">#REF!</definedName>
    <definedName name="staUpdateDBCapE" localSheetId="4">#REF!</definedName>
    <definedName name="staUpdateDBCapE" localSheetId="3">#REF!</definedName>
    <definedName name="staUpdateDBCapE">#REF!</definedName>
    <definedName name="staUpdateForecastCapE" localSheetId="4">#REF!</definedName>
    <definedName name="staUpdateForecastCapE" localSheetId="3">#REF!</definedName>
    <definedName name="staUpdateForecastCapE">#REF!</definedName>
    <definedName name="staUpdateInterimCapE" localSheetId="4">#REF!</definedName>
    <definedName name="staUpdateInterimCapE" localSheetId="3">#REF!</definedName>
    <definedName name="staUpdateInterimCapE">#REF!</definedName>
    <definedName name="staUpdateInvestCapE" localSheetId="4">#REF!</definedName>
    <definedName name="staUpdateInvestCapE" localSheetId="3">#REF!</definedName>
    <definedName name="staUpdateInvestCapE">#REF!</definedName>
    <definedName name="staUpdateParentCapE" localSheetId="4">#REF!</definedName>
    <definedName name="staUpdateParentCapE" localSheetId="3">#REF!</definedName>
    <definedName name="staUpdateParentCapE">#REF!</definedName>
    <definedName name="staValidateDBCapE" localSheetId="4">#REF!</definedName>
    <definedName name="staValidateDBCapE" localSheetId="3">#REF!</definedName>
    <definedName name="staValidateDBCapE">#REF!</definedName>
    <definedName name="staValidateWorkbookCapE" localSheetId="4">#REF!</definedName>
    <definedName name="staValidateWorkbookCapE" localSheetId="3">#REF!</definedName>
    <definedName name="staValidateWorkbookCapE">#REF!</definedName>
    <definedName name="Sterling">[48]Pj!$Q$6</definedName>
    <definedName name="Stockholders_Equity">[9]Yields!A$89</definedName>
    <definedName name="stores_00" localSheetId="4">#REF!</definedName>
    <definedName name="stores_00" localSheetId="3">#REF!</definedName>
    <definedName name="stores_00">#REF!</definedName>
    <definedName name="stores_90" localSheetId="4">#REF!</definedName>
    <definedName name="stores_90" localSheetId="3">#REF!</definedName>
    <definedName name="stores_90">#REF!</definedName>
    <definedName name="stores_91" localSheetId="4">#REF!</definedName>
    <definedName name="stores_91" localSheetId="3">#REF!</definedName>
    <definedName name="stores_91">#REF!</definedName>
    <definedName name="stores_92" localSheetId="4">#REF!</definedName>
    <definedName name="stores_92" localSheetId="3">#REF!</definedName>
    <definedName name="stores_92">#REF!</definedName>
    <definedName name="stores_93" localSheetId="4">#REF!</definedName>
    <definedName name="stores_93" localSheetId="3">#REF!</definedName>
    <definedName name="stores_93">#REF!</definedName>
    <definedName name="stores_94" localSheetId="4">#REF!</definedName>
    <definedName name="stores_94" localSheetId="3">#REF!</definedName>
    <definedName name="stores_94">#REF!</definedName>
    <definedName name="stores_95" localSheetId="4">#REF!</definedName>
    <definedName name="stores_95" localSheetId="3">#REF!</definedName>
    <definedName name="stores_95">#REF!</definedName>
    <definedName name="stores_96" localSheetId="4">#REF!</definedName>
    <definedName name="stores_96" localSheetId="3">#REF!</definedName>
    <definedName name="stores_96">#REF!</definedName>
    <definedName name="stores_97" localSheetId="4">#REF!</definedName>
    <definedName name="stores_97" localSheetId="3">#REF!</definedName>
    <definedName name="stores_97">#REF!</definedName>
    <definedName name="stores_98" localSheetId="4">#REF!</definedName>
    <definedName name="stores_98" localSheetId="3">#REF!</definedName>
    <definedName name="stores_98">#REF!</definedName>
    <definedName name="stores_99" localSheetId="4">#REF!</definedName>
    <definedName name="stores_99" localSheetId="3">#REF!</definedName>
    <definedName name="stores_99">#REF!</definedName>
    <definedName name="StoryCell" localSheetId="4">#REF!</definedName>
    <definedName name="StoryCell" localSheetId="3">#REF!</definedName>
    <definedName name="StoryCell">#REF!</definedName>
    <definedName name="StoryCells" localSheetId="4">#REF!</definedName>
    <definedName name="StoryCells" localSheetId="3">#REF!</definedName>
    <definedName name="StoryCells">#REF!</definedName>
    <definedName name="subdebt" localSheetId="4">#REF!</definedName>
    <definedName name="subdebt" localSheetId="3">#REF!</definedName>
    <definedName name="subdebt">#REF!</definedName>
    <definedName name="summary" localSheetId="4">#REF!</definedName>
    <definedName name="summary" localSheetId="3">#REF!</definedName>
    <definedName name="summary">#REF!</definedName>
    <definedName name="Summary_Overview">[15]US!$A$7</definedName>
    <definedName name="Supplemental_1" localSheetId="4">#REF!</definedName>
    <definedName name="Supplemental_1" localSheetId="3">#REF!</definedName>
    <definedName name="Supplemental_1">#REF!</definedName>
    <definedName name="Supplemental_2" localSheetId="4">#REF!</definedName>
    <definedName name="Supplemental_2" localSheetId="3">#REF!</definedName>
    <definedName name="Supplemental_2">#REF!</definedName>
    <definedName name="Supplemental_3" localSheetId="4">#REF!</definedName>
    <definedName name="Supplemental_3" localSheetId="3">#REF!</definedName>
    <definedName name="Supplemental_3">#REF!</definedName>
    <definedName name="Supplemental_4" localSheetId="4">#REF!</definedName>
    <definedName name="Supplemental_4" localSheetId="3">#REF!</definedName>
    <definedName name="Supplemental_4">#REF!</definedName>
    <definedName name="Svedala" localSheetId="4">#REF!</definedName>
    <definedName name="Svedala" localSheetId="3">#REF!</definedName>
    <definedName name="Svedala">#REF!</definedName>
    <definedName name="Sweden" localSheetId="4">#REF!</definedName>
    <definedName name="Sweden" localSheetId="3">#REF!</definedName>
    <definedName name="Sweden">#REF!</definedName>
    <definedName name="Sweden_w" localSheetId="4">#REF!</definedName>
    <definedName name="Sweden_w" localSheetId="3">#REF!</definedName>
    <definedName name="Sweden_w">#REF!</definedName>
    <definedName name="SymbolCheck" localSheetId="4">#REF!</definedName>
    <definedName name="SymbolCheck" localSheetId="3">#REF!</definedName>
    <definedName name="SymbolCheck">#REF!</definedName>
    <definedName name="tablea" localSheetId="4">#REF!</definedName>
    <definedName name="tablea" localSheetId="3">#REF!</definedName>
    <definedName name="tablea">#REF!</definedName>
    <definedName name="tablec" localSheetId="4">#REF!</definedName>
    <definedName name="tablec" localSheetId="3">#REF!</definedName>
    <definedName name="tablec">#REF!</definedName>
    <definedName name="Tangible_Assets" localSheetId="4">#REF!</definedName>
    <definedName name="Tangible_Assets" localSheetId="3">#REF!</definedName>
    <definedName name="Tangible_Assets">#REF!</definedName>
    <definedName name="Tangible_Fixed_Assets">[11]CUS!$B$67:$W$67</definedName>
    <definedName name="Target_debt_to_capital" localSheetId="4">#REF!</definedName>
    <definedName name="Target_debt_to_capital" localSheetId="3">#REF!</definedName>
    <definedName name="Target_debt_to_capital">#REF!</definedName>
    <definedName name="Target_Price" localSheetId="4">#REF!</definedName>
    <definedName name="Target_Price" localSheetId="3">#REF!</definedName>
    <definedName name="Target_Price">#REF!</definedName>
    <definedName name="tax_rate">38%</definedName>
    <definedName name="Tax_Rate_for_Dividends_C_Free" localSheetId="4">#REF!</definedName>
    <definedName name="Tax_Rate_for_Dividends_C_Free" localSheetId="3">#REF!</definedName>
    <definedName name="Tax_Rate_for_Dividends_C_Free">#REF!</definedName>
    <definedName name="Tax_Rate_for_Dividends_Ordinary_Shares" localSheetId="4">#REF!</definedName>
    <definedName name="Tax_Rate_for_Dividends_Ordinary_Shares" localSheetId="3">#REF!</definedName>
    <definedName name="Tax_Rate_for_Dividends_Ordinary_Shares">#REF!</definedName>
    <definedName name="Taxation">[11]CUS!$B$15:$W$15</definedName>
    <definedName name="Taxes_paid" localSheetId="4">#REF!</definedName>
    <definedName name="Taxes_paid" localSheetId="3">#REF!</definedName>
    <definedName name="Taxes_paid">#REF!</definedName>
    <definedName name="Taxrate" localSheetId="4">#REF!</definedName>
    <definedName name="Taxrate" localSheetId="3">#REF!</definedName>
    <definedName name="Taxrate">#REF!</definedName>
    <definedName name="TAXRATE00" localSheetId="4">#REF!</definedName>
    <definedName name="TAXRATE00" localSheetId="3">#REF!</definedName>
    <definedName name="TAXRATE00">#REF!</definedName>
    <definedName name="TAXRATE01">'[8]A-DHR'!$O$45</definedName>
    <definedName name="TAXRATE02">'[8]A-DHR'!$P$45</definedName>
    <definedName name="TAXRATE03">'[8]A-DHR'!$Q$45</definedName>
    <definedName name="TAXRATE97" localSheetId="4">#REF!</definedName>
    <definedName name="TAXRATE97" localSheetId="3">#REF!</definedName>
    <definedName name="TAXRATE97">#REF!</definedName>
    <definedName name="TAXRATE98" localSheetId="4">#REF!</definedName>
    <definedName name="TAXRATE98" localSheetId="3">#REF!</definedName>
    <definedName name="TAXRATE98">#REF!</definedName>
    <definedName name="TAXRATE99" localSheetId="4">#REF!</definedName>
    <definedName name="TAXRATE99" localSheetId="3">#REF!</definedName>
    <definedName name="TAXRATE99">#REF!</definedName>
    <definedName name="TCATHILO" localSheetId="4">[21]HANDOUT!#REF!</definedName>
    <definedName name="TCATHILO" localSheetId="3">[21]HANDOUT!#REF!</definedName>
    <definedName name="TCATHILO">[21]HANDOUT!#REF!</definedName>
    <definedName name="TCATLAST" localSheetId="4">[21]HANDOUT!#REF!</definedName>
    <definedName name="TCATLAST" localSheetId="3">[21]HANDOUT!#REF!</definedName>
    <definedName name="TCATLAST">[21]HANDOUT!#REF!</definedName>
    <definedName name="TCATNAME" localSheetId="4">[21]HANDOUT!#REF!</definedName>
    <definedName name="TCATNAME" localSheetId="3">[21]HANDOUT!#REF!</definedName>
    <definedName name="TCATNAME">[21]HANDOUT!#REF!</definedName>
    <definedName name="TCATPRICE" localSheetId="4">[21]HANDOUT!#REF!</definedName>
    <definedName name="TCATPRICE" localSheetId="3">[21]HANDOUT!#REF!</definedName>
    <definedName name="TCATPRICE">[21]HANDOUT!#REF!</definedName>
    <definedName name="TCATSHARES" localSheetId="4">[21]HANDOUT!#REF!</definedName>
    <definedName name="TCATSHARES" localSheetId="3">[21]HANDOUT!#REF!</definedName>
    <definedName name="TCATSHARES">[21]HANDOUT!#REF!</definedName>
    <definedName name="TD.E00" localSheetId="4">#REF!</definedName>
    <definedName name="TD.E00" localSheetId="3">#REF!</definedName>
    <definedName name="TD.E00">#REF!</definedName>
    <definedName name="TD.E01">'[8]A-DHR'!$O$235</definedName>
    <definedName name="TD.E02">'[8]A-DHR'!$P$235</definedName>
    <definedName name="TD.E03">'[8]A-DHR'!$Q$235</definedName>
    <definedName name="TD.E97" localSheetId="4">#REF!</definedName>
    <definedName name="TD.E97" localSheetId="3">#REF!</definedName>
    <definedName name="TD.E97">#REF!</definedName>
    <definedName name="TD.E98" localSheetId="4">#REF!</definedName>
    <definedName name="TD.E98" localSheetId="3">#REF!</definedName>
    <definedName name="TD.E98">#REF!</definedName>
    <definedName name="TD.E99" localSheetId="4">#REF!</definedName>
    <definedName name="TD.E99" localSheetId="3">#REF!</definedName>
    <definedName name="TD.E99">#REF!</definedName>
    <definedName name="temp" hidden="1">{"Full annual",#N/A,FALSE,"Master"}</definedName>
    <definedName name="temp2" hidden="1">{"Full annual",#N/A,FALSE,"Master";"P and L halfyearly",#N/A,FALSE,"Master";"Underlying halfyearly",#N/A,FALSE,"Master"}</definedName>
    <definedName name="temp3" hidden="1">{"P and L halfyearly",#N/A,FALSE,"Master"}</definedName>
    <definedName name="temp4" hidden="1">{"Underlying halfyearly",#N/A,FALSE,"Master"}</definedName>
    <definedName name="Template.WIRE">"DBACCESS"</definedName>
    <definedName name="Ter_EPSGrowth" localSheetId="4">#REF!</definedName>
    <definedName name="Ter_EPSGrowth" localSheetId="3">#REF!</definedName>
    <definedName name="Ter_EPSGrowth">#REF!</definedName>
    <definedName name="test" hidden="1">{"IS",#N/A,FALSE,"IS";"RPTIS",#N/A,FALSE,"RPTIS";"STATS",#N/A,FALSE,"STATS";"CELL",#N/A,FALSE,"CELL";"BS",#N/A,FALSE,"BS"}</definedName>
    <definedName name="TEV00" localSheetId="4">#REF!</definedName>
    <definedName name="TEV00" localSheetId="3">#REF!</definedName>
    <definedName name="TEV00">#REF!</definedName>
    <definedName name="TEVMULT00" localSheetId="4">#REF!</definedName>
    <definedName name="TEVMULT00" localSheetId="3">#REF!</definedName>
    <definedName name="TEVMULT00">#REF!</definedName>
    <definedName name="TEVMULT97" localSheetId="4">#REF!</definedName>
    <definedName name="TEVMULT97" localSheetId="3">#REF!</definedName>
    <definedName name="TEVMULT97">#REF!</definedName>
    <definedName name="TEVMULT98" localSheetId="4">#REF!</definedName>
    <definedName name="TEVMULT98" localSheetId="3">#REF!</definedName>
    <definedName name="TEVMULT98">#REF!</definedName>
    <definedName name="TEVMULT99" localSheetId="4">#REF!</definedName>
    <definedName name="TEVMULT99" localSheetId="3">#REF!</definedName>
    <definedName name="TEVMULT99">#REF!</definedName>
    <definedName name="Text_1" localSheetId="4">#REF!</definedName>
    <definedName name="Text_1" localSheetId="3">#REF!</definedName>
    <definedName name="Text_1">#REF!</definedName>
    <definedName name="THQIEPS1">[49]Publish!$B$4</definedName>
    <definedName name="THQIEPS2">[49]Publish!$B$6</definedName>
    <definedName name="THQIRating">[49]Publish!$B$7</definedName>
    <definedName name="THQITargetPrice">[49]Publish!$B$5</definedName>
    <definedName name="THQITicker">[49]Publish!$B$3</definedName>
    <definedName name="TI" localSheetId="4">[12]GraphUK!#REF!</definedName>
    <definedName name="TI" localSheetId="3">[12]GraphUK!#REF!</definedName>
    <definedName name="TI">[12]GraphUK!#REF!</definedName>
    <definedName name="tias_00" localSheetId="4">#REF!</definedName>
    <definedName name="tias_00" localSheetId="3">#REF!</definedName>
    <definedName name="tias_00">#REF!</definedName>
    <definedName name="tias_01" localSheetId="4">#REF!</definedName>
    <definedName name="tias_01" localSheetId="3">#REF!</definedName>
    <definedName name="tias_01">#REF!</definedName>
    <definedName name="tias_02" localSheetId="4">#REF!</definedName>
    <definedName name="tias_02" localSheetId="3">#REF!</definedName>
    <definedName name="tias_02">#REF!</definedName>
    <definedName name="tias_99" localSheetId="4">#REF!</definedName>
    <definedName name="tias_99" localSheetId="3">#REF!</definedName>
    <definedName name="tias_99">#REF!</definedName>
    <definedName name="tias_av00" localSheetId="4">#REF!</definedName>
    <definedName name="tias_av00" localSheetId="3">#REF!</definedName>
    <definedName name="tias_av00">#REF!</definedName>
    <definedName name="tias_av01" localSheetId="4">#REF!</definedName>
    <definedName name="tias_av01" localSheetId="3">#REF!</definedName>
    <definedName name="tias_av01">#REF!</definedName>
    <definedName name="tias_av02" localSheetId="4">#REF!</definedName>
    <definedName name="tias_av02" localSheetId="3">#REF!</definedName>
    <definedName name="tias_av02">#REF!</definedName>
    <definedName name="tias_av99" localSheetId="4">#REF!</definedName>
    <definedName name="tias_av99" localSheetId="3">#REF!</definedName>
    <definedName name="tias_av99">#REF!</definedName>
    <definedName name="tias_s00" localSheetId="4">#REF!</definedName>
    <definedName name="tias_s00" localSheetId="3">#REF!</definedName>
    <definedName name="tias_s00">#REF!</definedName>
    <definedName name="tias_s01" localSheetId="4">#REF!</definedName>
    <definedName name="tias_s01" localSheetId="3">#REF!</definedName>
    <definedName name="tias_s01">#REF!</definedName>
    <definedName name="tias_s02" localSheetId="4">#REF!</definedName>
    <definedName name="tias_s02" localSheetId="3">#REF!</definedName>
    <definedName name="tias_s02">#REF!</definedName>
    <definedName name="TIas_S96" localSheetId="4">#REF!</definedName>
    <definedName name="TIas_S96" localSheetId="3">#REF!</definedName>
    <definedName name="TIas_S96">#REF!</definedName>
    <definedName name="tias_s99" localSheetId="4">#REF!</definedName>
    <definedName name="tias_s99" localSheetId="3">#REF!</definedName>
    <definedName name="tias_s99">#REF!</definedName>
    <definedName name="Ticker" localSheetId="4">#REF!</definedName>
    <definedName name="Ticker" localSheetId="3">#REF!</definedName>
    <definedName name="Ticker">#REF!</definedName>
    <definedName name="Tigr_Exhibit07004af0_9d2d_41f1_a044_c6d0586815d6" localSheetId="4" hidden="1">#REF!</definedName>
    <definedName name="Tigr_Exhibit07004af0_9d2d_41f1_a044_c6d0586815d6" localSheetId="3" hidden="1">#REF!</definedName>
    <definedName name="Tigr_Exhibit07004af0_9d2d_41f1_a044_c6d0586815d6" hidden="1">#REF!</definedName>
    <definedName name="Tigr_Exhibit0c4fdfe9_9737_450f_b405_8b459bd4fb7d" localSheetId="4" hidden="1">'Income Statement'!$A$6:$V$45</definedName>
    <definedName name="Tigr_Exhibit0c4fdfe9_9737_450f_b405_8b459bd4fb7d" hidden="1">#REF!</definedName>
    <definedName name="Tigr_Exhibit0d8fb863_4924_483e_b136_383e4852701b" localSheetId="4" hidden="1">#REF!</definedName>
    <definedName name="Tigr_Exhibit0d8fb863_4924_483e_b136_383e4852701b" localSheetId="3" hidden="1">#REF!</definedName>
    <definedName name="Tigr_Exhibit0d8fb863_4924_483e_b136_383e4852701b" hidden="1">#REF!</definedName>
    <definedName name="Tigr_Exhibit1a539f90_4869_460f_9c8e_d2d6242c9736" localSheetId="4" hidden="1">#REF!</definedName>
    <definedName name="Tigr_Exhibit1a539f90_4869_460f_9c8e_d2d6242c9736" localSheetId="3" hidden="1">#REF!</definedName>
    <definedName name="Tigr_Exhibit1a539f90_4869_460f_9c8e_d2d6242c9736" hidden="1">#REF!</definedName>
    <definedName name="Tigr_Exhibit20bf4d53_19d2_4b87_b270_973f27fb5f4b" localSheetId="4" hidden="1">#REF!</definedName>
    <definedName name="Tigr_Exhibit20bf4d53_19d2_4b87_b270_973f27fb5f4b" localSheetId="3" hidden="1">#REF!</definedName>
    <definedName name="Tigr_Exhibit20bf4d53_19d2_4b87_b270_973f27fb5f4b" hidden="1">#REF!</definedName>
    <definedName name="Tigr_Exhibit22766c2c_ddb7_43d7_98cc_5783e13813b6" localSheetId="4" hidden="1">'Income Statement'!$A$6:$AF$45</definedName>
    <definedName name="Tigr_Exhibit22766c2c_ddb7_43d7_98cc_5783e13813b6" hidden="1">#REF!</definedName>
    <definedName name="Tigr_Exhibit24983e65_7841_4f0e_8771_dfe2a6a2ae35" localSheetId="4" hidden="1">#REF!</definedName>
    <definedName name="Tigr_Exhibit24983e65_7841_4f0e_8771_dfe2a6a2ae35" localSheetId="3" hidden="1">#REF!</definedName>
    <definedName name="Tigr_Exhibit24983e65_7841_4f0e_8771_dfe2a6a2ae35" hidden="1">#REF!</definedName>
    <definedName name="Tigr_Exhibit2ba9233f_d1e8_4ba0_888d_60d9ddc69afd" localSheetId="4" hidden="1">'Income Statement'!$A$6:$AG$45</definedName>
    <definedName name="Tigr_Exhibit2ba9233f_d1e8_4ba0_888d_60d9ddc69afd" hidden="1">#REF!</definedName>
    <definedName name="Tigr_Exhibit2c3107d8_cdd7_4042_898b_36478c0f3693" localSheetId="4" hidden="1">#REF!</definedName>
    <definedName name="Tigr_Exhibit2c3107d8_cdd7_4042_898b_36478c0f3693" localSheetId="3" hidden="1">#REF!</definedName>
    <definedName name="Tigr_Exhibit2c3107d8_cdd7_4042_898b_36478c0f3693" hidden="1">#REF!</definedName>
    <definedName name="Tigr_Exhibit2f99f3c0_5e95_491d_aeb4_42232c9db6b6" localSheetId="4" hidden="1">#REF!</definedName>
    <definedName name="Tigr_Exhibit2f99f3c0_5e95_491d_aeb4_42232c9db6b6" localSheetId="3" hidden="1">#REF!</definedName>
    <definedName name="Tigr_Exhibit2f99f3c0_5e95_491d_aeb4_42232c9db6b6" hidden="1">#REF!</definedName>
    <definedName name="Tigr_Exhibit35bdce34_6039_45b2_a888_1eafede33cbf" localSheetId="4" hidden="1">#REF!</definedName>
    <definedName name="Tigr_Exhibit35bdce34_6039_45b2_a888_1eafede33cbf" localSheetId="3" hidden="1">#REF!</definedName>
    <definedName name="Tigr_Exhibit35bdce34_6039_45b2_a888_1eafede33cbf" hidden="1">#REF!</definedName>
    <definedName name="Tigr_Exhibit372f47b3_07f5_474c_a452_b030e751b06f" localSheetId="4" hidden="1">#REF!</definedName>
    <definedName name="Tigr_Exhibit372f47b3_07f5_474c_a452_b030e751b06f" localSheetId="3" hidden="1">#REF!</definedName>
    <definedName name="Tigr_Exhibit372f47b3_07f5_474c_a452_b030e751b06f" hidden="1">#REF!</definedName>
    <definedName name="Tigr_Exhibit38f18591_ab18_4f74_b761_4756b450b470" localSheetId="4" hidden="1">#REF!</definedName>
    <definedName name="Tigr_Exhibit38f18591_ab18_4f74_b761_4756b450b470" localSheetId="3" hidden="1">#REF!</definedName>
    <definedName name="Tigr_Exhibit38f18591_ab18_4f74_b761_4756b450b470" hidden="1">#REF!</definedName>
    <definedName name="Tigr_Exhibit39e05c5e_ea35_44c6_afe5_3bd40467e84b" localSheetId="4" hidden="1">'Income Statement'!$A$6:$Q$45</definedName>
    <definedName name="Tigr_Exhibit39e05c5e_ea35_44c6_afe5_3bd40467e84b" hidden="1">#REF!</definedName>
    <definedName name="Tigr_Exhibit3af1f723_649d_490e_b812_406e9958929b" localSheetId="4" hidden="1">#REF!</definedName>
    <definedName name="Tigr_Exhibit3af1f723_649d_490e_b812_406e9958929b" localSheetId="3" hidden="1">#REF!</definedName>
    <definedName name="Tigr_Exhibit3af1f723_649d_490e_b812_406e9958929b" hidden="1">#REF!</definedName>
    <definedName name="Tigr_Exhibit3c360550_c879_423e_bc82_57067b0e4afe" localSheetId="4" hidden="1">'Income Statement'!$A$6:$AI$45</definedName>
    <definedName name="Tigr_Exhibit3c360550_c879_423e_bc82_57067b0e4afe" hidden="1">#REF!</definedName>
    <definedName name="Tigr_Exhibit456ed030_635a_4815_aa1c_68b5b38ae930" localSheetId="4" hidden="1">'Income Statement'!$A$6:$AA$45</definedName>
    <definedName name="Tigr_Exhibit456ed030_635a_4815_aa1c_68b5b38ae930" hidden="1">#REF!</definedName>
    <definedName name="Tigr_Exhibit49fadd9c_a754_4fbc_ab08_d55a406c1e6a" localSheetId="4" hidden="1">#REF!</definedName>
    <definedName name="Tigr_Exhibit49fadd9c_a754_4fbc_ab08_d55a406c1e6a" localSheetId="3" hidden="1">#REF!</definedName>
    <definedName name="Tigr_Exhibit49fadd9c_a754_4fbc_ab08_d55a406c1e6a" hidden="1">#REF!</definedName>
    <definedName name="Tigr_Exhibit4b40afdb_ca3f_401c_93ad_919e837cbaa9" localSheetId="4" hidden="1">#REF!</definedName>
    <definedName name="Tigr_Exhibit4b40afdb_ca3f_401c_93ad_919e837cbaa9" localSheetId="3" hidden="1">#REF!</definedName>
    <definedName name="Tigr_Exhibit4b40afdb_ca3f_401c_93ad_919e837cbaa9" hidden="1">#REF!</definedName>
    <definedName name="Tigr_Exhibit4fcb835a_6852_49cf_8c7a_9a97313932de" localSheetId="4" hidden="1">#REF!</definedName>
    <definedName name="Tigr_Exhibit4fcb835a_6852_49cf_8c7a_9a97313932de" localSheetId="3" hidden="1">#REF!</definedName>
    <definedName name="Tigr_Exhibit4fcb835a_6852_49cf_8c7a_9a97313932de" hidden="1">#REF!</definedName>
    <definedName name="Tigr_Exhibit5a646ee0_f366_4f7f_8edb_ea1567b29d97" localSheetId="4" hidden="1">#REF!</definedName>
    <definedName name="Tigr_Exhibit5a646ee0_f366_4f7f_8edb_ea1567b29d97" localSheetId="3" hidden="1">#REF!</definedName>
    <definedName name="Tigr_Exhibit5a646ee0_f366_4f7f_8edb_ea1567b29d97" hidden="1">#REF!</definedName>
    <definedName name="Tigr_Exhibit5c000fa5_c0c0_4dc1_bea5_5483832878cc" localSheetId="4" hidden="1">#REF!</definedName>
    <definedName name="Tigr_Exhibit5c000fa5_c0c0_4dc1_bea5_5483832878cc" localSheetId="3" hidden="1">#REF!</definedName>
    <definedName name="Tigr_Exhibit5c000fa5_c0c0_4dc1_bea5_5483832878cc" hidden="1">#REF!</definedName>
    <definedName name="Tigr_Exhibit6c76e568_054d_4585_8fd0_40f1ffd4ca9b" localSheetId="4" hidden="1">#REF!</definedName>
    <definedName name="Tigr_Exhibit6c76e568_054d_4585_8fd0_40f1ffd4ca9b" localSheetId="3" hidden="1">#REF!</definedName>
    <definedName name="Tigr_Exhibit6c76e568_054d_4585_8fd0_40f1ffd4ca9b" hidden="1">#REF!</definedName>
    <definedName name="Tigr_Exhibit7450dd77_f37b_453c_8ac4_8da0b8193c6c" localSheetId="4" hidden="1">#REF!</definedName>
    <definedName name="Tigr_Exhibit7450dd77_f37b_453c_8ac4_8da0b8193c6c" localSheetId="3" hidden="1">#REF!</definedName>
    <definedName name="Tigr_Exhibit7450dd77_f37b_453c_8ac4_8da0b8193c6c" hidden="1">#REF!</definedName>
    <definedName name="Tigr_Exhibit7b16dccb_6922_4629_8bc6_f07035f601fd" localSheetId="4" hidden="1">#REF!</definedName>
    <definedName name="Tigr_Exhibit7b16dccb_6922_4629_8bc6_f07035f601fd" localSheetId="3" hidden="1">#REF!</definedName>
    <definedName name="Tigr_Exhibit7b16dccb_6922_4629_8bc6_f07035f601fd" hidden="1">#REF!</definedName>
    <definedName name="Tigr_Exhibit7c23fe06_4f79_455e_b7b7_7eec4ea0417e" localSheetId="4" hidden="1">#REF!</definedName>
    <definedName name="Tigr_Exhibit7c23fe06_4f79_455e_b7b7_7eec4ea0417e" localSheetId="3" hidden="1">#REF!</definedName>
    <definedName name="Tigr_Exhibit7c23fe06_4f79_455e_b7b7_7eec4ea0417e" hidden="1">#REF!</definedName>
    <definedName name="Tigr_Exhibit80dc5f9c_8319_45ac_b5b3_1c17fb98efef" localSheetId="4" hidden="1">#REF!</definedName>
    <definedName name="Tigr_Exhibit80dc5f9c_8319_45ac_b5b3_1c17fb98efef" localSheetId="3" hidden="1">#REF!</definedName>
    <definedName name="Tigr_Exhibit80dc5f9c_8319_45ac_b5b3_1c17fb98efef" hidden="1">#REF!</definedName>
    <definedName name="Tigr_Exhibit8660f47d_b9b0_40f2_bed4_4aca7d228ffe" localSheetId="4" hidden="1">#REF!</definedName>
    <definedName name="Tigr_Exhibit8660f47d_b9b0_40f2_bed4_4aca7d228ffe" localSheetId="3" hidden="1">#REF!</definedName>
    <definedName name="Tigr_Exhibit8660f47d_b9b0_40f2_bed4_4aca7d228ffe" hidden="1">#REF!</definedName>
    <definedName name="Tigr_Exhibit883c80ae_d07e_465e_8f4e_b33c62a72eec" localSheetId="4" hidden="1">#REF!</definedName>
    <definedName name="Tigr_Exhibit883c80ae_d07e_465e_8f4e_b33c62a72eec" localSheetId="3" hidden="1">#REF!</definedName>
    <definedName name="Tigr_Exhibit883c80ae_d07e_465e_8f4e_b33c62a72eec" hidden="1">#REF!</definedName>
    <definedName name="Tigr_Exhibit8b8f43b1_b4bf_492c_aad9_f75d9254424d" localSheetId="4" hidden="1">#REF!</definedName>
    <definedName name="Tigr_Exhibit8b8f43b1_b4bf_492c_aad9_f75d9254424d" localSheetId="3" hidden="1">#REF!</definedName>
    <definedName name="Tigr_Exhibit8b8f43b1_b4bf_492c_aad9_f75d9254424d" hidden="1">#REF!</definedName>
    <definedName name="Tigr_Exhibit8ec06e80_32fb_45d9_ab08_cff1b2a49cf3" localSheetId="4" hidden="1">#REF!</definedName>
    <definedName name="Tigr_Exhibit8ec06e80_32fb_45d9_ab08_cff1b2a49cf3" localSheetId="3" hidden="1">#REF!</definedName>
    <definedName name="Tigr_Exhibit8ec06e80_32fb_45d9_ab08_cff1b2a49cf3" hidden="1">#REF!</definedName>
    <definedName name="Tigr_Exhibita46002f7_145b_43b0_ae7d_718f30918175" localSheetId="4" hidden="1">'Income Statement'!$A$6:$AG$45</definedName>
    <definedName name="Tigr_Exhibita46002f7_145b_43b0_ae7d_718f30918175" hidden="1">#REF!</definedName>
    <definedName name="Tigr_Exhibitaaaa99bc_7b4b_48ae_aa9a_b0b5cb66bd2b" localSheetId="4" hidden="1">#REF!</definedName>
    <definedName name="Tigr_Exhibitaaaa99bc_7b4b_48ae_aa9a_b0b5cb66bd2b" localSheetId="3" hidden="1">#REF!</definedName>
    <definedName name="Tigr_Exhibitaaaa99bc_7b4b_48ae_aa9a_b0b5cb66bd2b" hidden="1">#REF!</definedName>
    <definedName name="Tigr_Exhibitb01be6a0_f455_40dc_a9c5_8640fc432bdd" localSheetId="4" hidden="1">#REF!</definedName>
    <definedName name="Tigr_Exhibitb01be6a0_f455_40dc_a9c5_8640fc432bdd" localSheetId="3" hidden="1">#REF!</definedName>
    <definedName name="Tigr_Exhibitb01be6a0_f455_40dc_a9c5_8640fc432bdd" hidden="1">#REF!</definedName>
    <definedName name="Tigr_Exhibitb59ef71f_3bf0_4b8f_b1c3_d8e1f66cebe6" localSheetId="4" hidden="1">#REF!</definedName>
    <definedName name="Tigr_Exhibitb59ef71f_3bf0_4b8f_b1c3_d8e1f66cebe6" localSheetId="3" hidden="1">#REF!</definedName>
    <definedName name="Tigr_Exhibitb59ef71f_3bf0_4b8f_b1c3_d8e1f66cebe6" hidden="1">#REF!</definedName>
    <definedName name="Tigr_Exhibitb6d14263_2a0a_4e52_adc3_5133882019ad" localSheetId="4" hidden="1">#REF!</definedName>
    <definedName name="Tigr_Exhibitb6d14263_2a0a_4e52_adc3_5133882019ad" localSheetId="3" hidden="1">#REF!</definedName>
    <definedName name="Tigr_Exhibitb6d14263_2a0a_4e52_adc3_5133882019ad" hidden="1">#REF!</definedName>
    <definedName name="Tigr_Exhibitb9427471_4c28_418f_9b0c_4b4d8bf5c17c" localSheetId="4" hidden="1">#REF!</definedName>
    <definedName name="Tigr_Exhibitb9427471_4c28_418f_9b0c_4b4d8bf5c17c" localSheetId="3" hidden="1">#REF!</definedName>
    <definedName name="Tigr_Exhibitb9427471_4c28_418f_9b0c_4b4d8bf5c17c" hidden="1">#REF!</definedName>
    <definedName name="Tigr_Exhibitba321fa8_c3de_4867_aef5_70e51aeaf6e0" localSheetId="4" hidden="1">#REF!</definedName>
    <definedName name="Tigr_Exhibitba321fa8_c3de_4867_aef5_70e51aeaf6e0" localSheetId="3" hidden="1">#REF!</definedName>
    <definedName name="Tigr_Exhibitba321fa8_c3de_4867_aef5_70e51aeaf6e0" hidden="1">#REF!</definedName>
    <definedName name="Tigr_Exhibitc8b9448c_7341_4329_93a9_cf735ba7e6dc" localSheetId="4" hidden="1">#REF!</definedName>
    <definedName name="Tigr_Exhibitc8b9448c_7341_4329_93a9_cf735ba7e6dc" localSheetId="3" hidden="1">#REF!</definedName>
    <definedName name="Tigr_Exhibitc8b9448c_7341_4329_93a9_cf735ba7e6dc" hidden="1">#REF!</definedName>
    <definedName name="Tigr_Exhibitd6fc1e24_87ab_4ca1_9ab5_3b5fcf3bfb68" localSheetId="4" hidden="1">#REF!</definedName>
    <definedName name="Tigr_Exhibitd6fc1e24_87ab_4ca1_9ab5_3b5fcf3bfb68" localSheetId="3" hidden="1">#REF!</definedName>
    <definedName name="Tigr_Exhibitd6fc1e24_87ab_4ca1_9ab5_3b5fcf3bfb68" hidden="1">#REF!</definedName>
    <definedName name="Tigr_Exhibitd7ed17fc_0ce4_4456_a613_a5c2064991b1" localSheetId="4" hidden="1">'Income Statement'!$A$6:$AF$45</definedName>
    <definedName name="Tigr_Exhibitd7ed17fc_0ce4_4456_a613_a5c2064991b1" hidden="1">#REF!</definedName>
    <definedName name="Tigr_Exhibitd8c6771e_1cf4_4fcd_a2b6_217bddfd0d73" localSheetId="4" hidden="1">#REF!</definedName>
    <definedName name="Tigr_Exhibitd8c6771e_1cf4_4fcd_a2b6_217bddfd0d73" localSheetId="3" hidden="1">#REF!</definedName>
    <definedName name="Tigr_Exhibitd8c6771e_1cf4_4fcd_a2b6_217bddfd0d73" hidden="1">#REF!</definedName>
    <definedName name="Tigr_Exhibitdeb75b25_645b_47fd_8c2e_b47cecea9462" localSheetId="4" hidden="1">#REF!</definedName>
    <definedName name="Tigr_Exhibitdeb75b25_645b_47fd_8c2e_b47cecea9462" localSheetId="3" hidden="1">#REF!</definedName>
    <definedName name="Tigr_Exhibitdeb75b25_645b_47fd_8c2e_b47cecea9462" hidden="1">#REF!</definedName>
    <definedName name="Tigr_Exhibiteb96c09e_735c_4f63_9354_455a8f86a700" localSheetId="4" hidden="1">#REF!</definedName>
    <definedName name="Tigr_Exhibiteb96c09e_735c_4f63_9354_455a8f86a700" localSheetId="3" hidden="1">#REF!</definedName>
    <definedName name="Tigr_Exhibiteb96c09e_735c_4f63_9354_455a8f86a700" hidden="1">#REF!</definedName>
    <definedName name="Tigr_Exhibitee3d6b7d_d941_4137_8902_fc7f5f9720d1" localSheetId="4" hidden="1">#REF!</definedName>
    <definedName name="Tigr_Exhibitee3d6b7d_d941_4137_8902_fc7f5f9720d1" localSheetId="3" hidden="1">#REF!</definedName>
    <definedName name="Tigr_Exhibitee3d6b7d_d941_4137_8902_fc7f5f9720d1" hidden="1">#REF!</definedName>
    <definedName name="Tigr_Exhibitfa485f8b_910d_48a6_8adf_3b7b9a450ef8" localSheetId="4" hidden="1">#REF!</definedName>
    <definedName name="Tigr_Exhibitfa485f8b_910d_48a6_8adf_3b7b9a450ef8" localSheetId="3" hidden="1">#REF!</definedName>
    <definedName name="Tigr_Exhibitfa485f8b_910d_48a6_8adf_3b7b9a450ef8" hidden="1">#REF!</definedName>
    <definedName name="title">[9]Yields!$A$1:$A$41</definedName>
    <definedName name="Title_Date">[39]LXK!$C$3</definedName>
    <definedName name="TM1Server" localSheetId="4">#REF!</definedName>
    <definedName name="TM1Server" localSheetId="3">#REF!</definedName>
    <definedName name="TM1Server">#REF!</definedName>
    <definedName name="Tomkins" localSheetId="4">[12]GraphUK!#REF!</definedName>
    <definedName name="Tomkins" localSheetId="3">[12]GraphUK!#REF!</definedName>
    <definedName name="Tomkins">[12]GraphUK!#REF!</definedName>
    <definedName name="tot_debt">[9]Yields!$P$4</definedName>
    <definedName name="Total" localSheetId="4">[14]Model!#REF!</definedName>
    <definedName name="Total" localSheetId="3">[14]Model!#REF!</definedName>
    <definedName name="Total">[14]Model!#REF!</definedName>
    <definedName name="Total_Amortization" localSheetId="4">#REF!</definedName>
    <definedName name="Total_Amortization" localSheetId="3">#REF!</definedName>
    <definedName name="Total_Amortization">#REF!</definedName>
    <definedName name="Total_Amortization_fore" localSheetId="4">#REF!</definedName>
    <definedName name="Total_Amortization_fore" localSheetId="3">#REF!</definedName>
    <definedName name="Total_Amortization_fore">#REF!</definedName>
    <definedName name="Total_Assets">[9]Yields!A$74</definedName>
    <definedName name="Total_Company_Size__Employees">[25]SensitivityA!$D$7</definedName>
    <definedName name="Total_COS" localSheetId="4">#REF!</definedName>
    <definedName name="Total_COS" localSheetId="3">#REF!</definedName>
    <definedName name="Total_COS">#REF!</definedName>
    <definedName name="Total_COS_fore" localSheetId="4">#REF!</definedName>
    <definedName name="Total_COS_fore" localSheetId="3">#REF!</definedName>
    <definedName name="Total_COS_fore">#REF!</definedName>
    <definedName name="Total_Current_Assets">[9]Yields!A$68</definedName>
    <definedName name="Total_Current_Liabilities">[9]Yields!A$83</definedName>
    <definedName name="Total_debt" localSheetId="4">#REF!</definedName>
    <definedName name="Total_debt" localSheetId="3">#REF!</definedName>
    <definedName name="Total_debt">#REF!</definedName>
    <definedName name="Total_debt_DCF" localSheetId="4">#REF!</definedName>
    <definedName name="Total_debt_DCF" localSheetId="3">#REF!</definedName>
    <definedName name="Total_debt_DCF">#REF!</definedName>
    <definedName name="Total_debt_fore" localSheetId="4">#REF!</definedName>
    <definedName name="Total_debt_fore" localSheetId="3">#REF!</definedName>
    <definedName name="Total_debt_fore">#REF!</definedName>
    <definedName name="TOTAL_REVENUE">[9]Yields!A$7</definedName>
    <definedName name="totdebt" localSheetId="4">#REF!</definedName>
    <definedName name="totdebt" localSheetId="3">#REF!</definedName>
    <definedName name="totdebt">#REF!</definedName>
    <definedName name="TPRICE" localSheetId="4">[21]HANDOUT!#REF!</definedName>
    <definedName name="TPRICE" localSheetId="3">[21]HANDOUT!#REF!</definedName>
    <definedName name="TPRICE">[21]HANDOUT!#REF!</definedName>
    <definedName name="TPROF" localSheetId="4">#REF!</definedName>
    <definedName name="TPROF" localSheetId="3">#REF!</definedName>
    <definedName name="TPROF">#REF!</definedName>
    <definedName name="Trace">FALSE</definedName>
    <definedName name="Traffic" localSheetId="4">#REF!</definedName>
    <definedName name="Traffic" localSheetId="3">#REF!</definedName>
    <definedName name="Traffic">#REF!</definedName>
    <definedName name="trailing_revs">[9]Yields!$AM$9</definedName>
    <definedName name="trc_CFPSGROWTH5YR" localSheetId="4">#REF!</definedName>
    <definedName name="trc_CFPSGROWTH5YR" localSheetId="3">#REF!</definedName>
    <definedName name="trc_CFPSGROWTH5YR">#REF!</definedName>
    <definedName name="trc_CFPSGRWPRV5YR" localSheetId="4">#REF!</definedName>
    <definedName name="trc_CFPSGRWPRV5YR" localSheetId="3">#REF!</definedName>
    <definedName name="trc_CFPSGRWPRV5YR">#REF!</definedName>
    <definedName name="trc_CurFY" localSheetId="4">#REF!</definedName>
    <definedName name="trc_CurFY" localSheetId="3">#REF!</definedName>
    <definedName name="trc_CurFY">#REF!</definedName>
    <definedName name="trc_DIVGROWTH5YR" localSheetId="4">#REF!</definedName>
    <definedName name="trc_DIVGROWTH5YR" localSheetId="3">#REF!</definedName>
    <definedName name="trc_DIVGROWTH5YR">#REF!</definedName>
    <definedName name="trc_DIVGRWPRV5YR" localSheetId="4">#REF!</definedName>
    <definedName name="trc_DIVGRWPRV5YR" localSheetId="3">#REF!</definedName>
    <definedName name="trc_DIVGRWPRV5YR">#REF!</definedName>
    <definedName name="trc_DocID" localSheetId="4">#REF!</definedName>
    <definedName name="trc_DocID" localSheetId="3">#REF!</definedName>
    <definedName name="trc_DocID">#REF!</definedName>
    <definedName name="trc_EBITDAGROWTH5YR" localSheetId="4">#REF!</definedName>
    <definedName name="trc_EBITDAGROWTH5YR" localSheetId="3">#REF!</definedName>
    <definedName name="trc_EBITDAGROWTH5YR">#REF!</definedName>
    <definedName name="trc_EBITDAGRWPRV5YR" localSheetId="4">#REF!</definedName>
    <definedName name="trc_EBITDAGRWPRV5YR" localSheetId="3">#REF!</definedName>
    <definedName name="trc_EBITDAGRWPRV5YR">#REF!</definedName>
    <definedName name="trc_EBITNXT5" localSheetId="4">#REF!</definedName>
    <definedName name="trc_EBITNXT5" localSheetId="3">#REF!</definedName>
    <definedName name="trc_EBITNXT5">#REF!</definedName>
    <definedName name="trc_EBITPRV5" localSheetId="4">#REF!</definedName>
    <definedName name="trc_EBITPRV5" localSheetId="3">#REF!</definedName>
    <definedName name="trc_EBITPRV5">#REF!</definedName>
    <definedName name="trc_EPSGRWPRV5YR" localSheetId="4">#REF!</definedName>
    <definedName name="trc_EPSGRWPRV5YR" localSheetId="3">#REF!</definedName>
    <definedName name="trc_EPSGRWPRV5YR">#REF!</definedName>
    <definedName name="trc_Flavor" localSheetId="4">#REF!</definedName>
    <definedName name="trc_Flavor" localSheetId="3">#REF!</definedName>
    <definedName name="trc_Flavor">#REF!</definedName>
    <definedName name="trc_NETGROWTH5YR" localSheetId="4">#REF!</definedName>
    <definedName name="trc_NETGROWTH5YR" localSheetId="3">#REF!</definedName>
    <definedName name="trc_NETGROWTH5YR">#REF!</definedName>
    <definedName name="trc_NETGRWPRV5YR" localSheetId="4">#REF!</definedName>
    <definedName name="trc_NETGRWPRV5YR" localSheetId="3">#REF!</definedName>
    <definedName name="trc_NETGRWPRV5YR">#REF!</definedName>
    <definedName name="trc_QDType" localSheetId="4">#REF!</definedName>
    <definedName name="trc_QDType" localSheetId="3">#REF!</definedName>
    <definedName name="trc_QDType">#REF!</definedName>
    <definedName name="trc_RATING" localSheetId="4">#REF!</definedName>
    <definedName name="trc_RATING" localSheetId="3">#REF!</definedName>
    <definedName name="trc_RATING">#REF!</definedName>
    <definedName name="trc_ReleaseDate" localSheetId="4">#REF!</definedName>
    <definedName name="trc_ReleaseDate" localSheetId="3">#REF!</definedName>
    <definedName name="trc_ReleaseDate">#REF!</definedName>
    <definedName name="trc_REVGROWTH5YR" localSheetId="4">#REF!</definedName>
    <definedName name="trc_REVGROWTH5YR" localSheetId="3">#REF!</definedName>
    <definedName name="trc_REVGROWTH5YR">#REF!</definedName>
    <definedName name="trc_REVGRWPRV5YR" localSheetId="4">#REF!</definedName>
    <definedName name="trc_REVGRWPRV5YR" localSheetId="3">#REF!</definedName>
    <definedName name="trc_REVGRWPRV5YR">#REF!</definedName>
    <definedName name="trc_RISK" localSheetId="4">#REF!</definedName>
    <definedName name="trc_RISK" localSheetId="3">#REF!</definedName>
    <definedName name="trc_RISK">#REF!</definedName>
    <definedName name="trc_SHARESOUT" localSheetId="4">#REF!</definedName>
    <definedName name="trc_SHARESOUT" localSheetId="3">#REF!</definedName>
    <definedName name="trc_SHARESOUT">#REF!</definedName>
    <definedName name="trc_SHROUTGROWTH5YR" localSheetId="4">#REF!</definedName>
    <definedName name="trc_SHROUTGROWTH5YR" localSheetId="3">#REF!</definedName>
    <definedName name="trc_SHROUTGROWTH5YR">#REF!</definedName>
    <definedName name="trc_SHROUTGRWPRV5YR" localSheetId="4">#REF!</definedName>
    <definedName name="trc_SHROUTGRWPRV5YR" localSheetId="3">#REF!</definedName>
    <definedName name="trc_SHROUTGRWPRV5YR">#REF!</definedName>
    <definedName name="trc_submitter" localSheetId="4">#REF!</definedName>
    <definedName name="trc_submitter" localSheetId="3">#REF!</definedName>
    <definedName name="trc_submitter">#REF!</definedName>
    <definedName name="trc_submittername" localSheetId="4">#REF!</definedName>
    <definedName name="trc_submittername" localSheetId="3">#REF!</definedName>
    <definedName name="trc_submittername">#REF!</definedName>
    <definedName name="trc_TARGET" localSheetId="4">#REF!</definedName>
    <definedName name="trc_TARGET" localSheetId="3">#REF!</definedName>
    <definedName name="trc_TARGET">#REF!</definedName>
    <definedName name="trc_TemplateID" localSheetId="4">#REF!</definedName>
    <definedName name="trc_TemplateID" localSheetId="3">#REF!</definedName>
    <definedName name="trc_TemplateID">#REF!</definedName>
    <definedName name="trc_TEV" localSheetId="4">#REF!</definedName>
    <definedName name="trc_TEV" localSheetId="3">#REF!</definedName>
    <definedName name="trc_TEV">#REF!</definedName>
    <definedName name="trc_Ticker" localSheetId="4">#REF!</definedName>
    <definedName name="trc_Ticker" localSheetId="3">#REF!</definedName>
    <definedName name="trc_Ticker">#REF!</definedName>
    <definedName name="trc_Version" localSheetId="4">#REF!</definedName>
    <definedName name="trc_Version" localSheetId="3">#REF!</definedName>
    <definedName name="trc_Version">#REF!</definedName>
    <definedName name="trc_XLS_DATASHEET_ProtectDate">36881.4373148148</definedName>
    <definedName name="trc_Y1" localSheetId="4">#REF!</definedName>
    <definedName name="trc_Y1" localSheetId="3">#REF!</definedName>
    <definedName name="trc_Y1">#REF!</definedName>
    <definedName name="trc_Y1COMMONEQ" localSheetId="4">#REF!</definedName>
    <definedName name="trc_Y1COMMONEQ" localSheetId="3">#REF!</definedName>
    <definedName name="trc_Y1COMMONEQ">#REF!</definedName>
    <definedName name="trc_Y1DILSHR" localSheetId="4">#REF!</definedName>
    <definedName name="trc_Y1DILSHR" localSheetId="3">#REF!</definedName>
    <definedName name="trc_Y1DILSHR">#REF!</definedName>
    <definedName name="trc_Y1DPS" localSheetId="4">#REF!</definedName>
    <definedName name="trc_Y1DPS" localSheetId="3">#REF!</definedName>
    <definedName name="trc_Y1DPS">#REF!</definedName>
    <definedName name="trc_Y1EBIT" localSheetId="4">#REF!</definedName>
    <definedName name="trc_Y1EBIT" localSheetId="3">#REF!</definedName>
    <definedName name="trc_Y1EBIT">#REF!</definedName>
    <definedName name="trc_Y1EBITDA" localSheetId="4">#REF!</definedName>
    <definedName name="trc_Y1EBITDA" localSheetId="3">#REF!</definedName>
    <definedName name="trc_Y1EBITDA">#REF!</definedName>
    <definedName name="trc_Y1FREE_CFPS" localSheetId="4">#REF!</definedName>
    <definedName name="trc_Y1FREE_CFPS" localSheetId="3">#REF!</definedName>
    <definedName name="trc_Y1FREE_CFPS">#REF!</definedName>
    <definedName name="trc_Y1LTDEBT" localSheetId="4">#REF!</definedName>
    <definedName name="trc_Y1LTDEBT" localSheetId="3">#REF!</definedName>
    <definedName name="trc_Y1LTDEBT">#REF!</definedName>
    <definedName name="trc_Y1NETINC" localSheetId="4">#REF!</definedName>
    <definedName name="trc_Y1NETINC" localSheetId="3">#REF!</definedName>
    <definedName name="trc_Y1NETINC">#REF!</definedName>
    <definedName name="trc_Y1Q1" localSheetId="4">#REF!</definedName>
    <definedName name="trc_Y1Q1" localSheetId="3">#REF!</definedName>
    <definedName name="trc_Y1Q1">#REF!</definedName>
    <definedName name="trc_Y1Q2" localSheetId="4">#REF!</definedName>
    <definedName name="trc_Y1Q2" localSheetId="3">#REF!</definedName>
    <definedName name="trc_Y1Q2">#REF!</definedName>
    <definedName name="trc_Y1Q3" localSheetId="4">#REF!</definedName>
    <definedName name="trc_Y1Q3" localSheetId="3">#REF!</definedName>
    <definedName name="trc_Y1Q3">#REF!</definedName>
    <definedName name="trc_Y1Q4" localSheetId="4">#REF!</definedName>
    <definedName name="trc_Y1Q4" localSheetId="3">#REF!</definedName>
    <definedName name="trc_Y1Q4">#REF!</definedName>
    <definedName name="trc_Y1REVENUE" localSheetId="4">#REF!</definedName>
    <definedName name="trc_Y1REVENUE" localSheetId="3">#REF!</definedName>
    <definedName name="trc_Y1REVENUE">#REF!</definedName>
    <definedName name="trc_Y1ROE" localSheetId="4">#REF!</definedName>
    <definedName name="trc_Y1ROE" localSheetId="3">#REF!</definedName>
    <definedName name="trc_Y1ROE">#REF!</definedName>
    <definedName name="trc_Y1TAXRATE" localSheetId="4">#REF!</definedName>
    <definedName name="trc_Y1TAXRATE" localSheetId="3">#REF!</definedName>
    <definedName name="trc_Y1TAXRATE">#REF!</definedName>
    <definedName name="trc_Y1Total" localSheetId="4">#REF!</definedName>
    <definedName name="trc_Y1Total" localSheetId="3">#REF!</definedName>
    <definedName name="trc_Y1Total">#REF!</definedName>
    <definedName name="trc_Y2" localSheetId="4">#REF!</definedName>
    <definedName name="trc_Y2" localSheetId="3">#REF!</definedName>
    <definedName name="trc_Y2">#REF!</definedName>
    <definedName name="trc_Y2COMMONEQ" localSheetId="4">#REF!</definedName>
    <definedName name="trc_Y2COMMONEQ" localSheetId="3">#REF!</definedName>
    <definedName name="trc_Y2COMMONEQ">#REF!</definedName>
    <definedName name="trc_Y2DILSHR" localSheetId="4">#REF!</definedName>
    <definedName name="trc_Y2DILSHR" localSheetId="3">#REF!</definedName>
    <definedName name="trc_Y2DILSHR">#REF!</definedName>
    <definedName name="trc_Y2DPS" localSheetId="4">#REF!</definedName>
    <definedName name="trc_Y2DPS" localSheetId="3">#REF!</definedName>
    <definedName name="trc_Y2DPS">#REF!</definedName>
    <definedName name="trc_Y2EBIT" localSheetId="4">#REF!</definedName>
    <definedName name="trc_Y2EBIT" localSheetId="3">#REF!</definedName>
    <definedName name="trc_Y2EBIT">#REF!</definedName>
    <definedName name="trc_Y2EBITDA" localSheetId="4">#REF!</definedName>
    <definedName name="trc_Y2EBITDA" localSheetId="3">#REF!</definedName>
    <definedName name="trc_Y2EBITDA">#REF!</definedName>
    <definedName name="trc_Y2FREE_CFPS" localSheetId="4">#REF!</definedName>
    <definedName name="trc_Y2FREE_CFPS" localSheetId="3">#REF!</definedName>
    <definedName name="trc_Y2FREE_CFPS">#REF!</definedName>
    <definedName name="trc_Y2LTDEBT" localSheetId="4">#REF!</definedName>
    <definedName name="trc_Y2LTDEBT" localSheetId="3">#REF!</definedName>
    <definedName name="trc_Y2LTDEBT">#REF!</definedName>
    <definedName name="trc_Y2NETINC" localSheetId="4">#REF!</definedName>
    <definedName name="trc_Y2NETINC" localSheetId="3">#REF!</definedName>
    <definedName name="trc_Y2NETINC">#REF!</definedName>
    <definedName name="trc_Y2Q1" localSheetId="4">#REF!</definedName>
    <definedName name="trc_Y2Q1" localSheetId="3">#REF!</definedName>
    <definedName name="trc_Y2Q1">#REF!</definedName>
    <definedName name="trc_Y2Q2" localSheetId="4">#REF!</definedName>
    <definedName name="trc_Y2Q2" localSheetId="3">#REF!</definedName>
    <definedName name="trc_Y2Q2">#REF!</definedName>
    <definedName name="trc_Y2Q3" localSheetId="4">#REF!</definedName>
    <definedName name="trc_Y2Q3" localSheetId="3">#REF!</definedName>
    <definedName name="trc_Y2Q3">#REF!</definedName>
    <definedName name="trc_Y2Q4" localSheetId="4">#REF!</definedName>
    <definedName name="trc_Y2Q4" localSheetId="3">#REF!</definedName>
    <definedName name="trc_Y2Q4">#REF!</definedName>
    <definedName name="trc_Y2REVENUE" localSheetId="4">#REF!</definedName>
    <definedName name="trc_Y2REVENUE" localSheetId="3">#REF!</definedName>
    <definedName name="trc_Y2REVENUE">#REF!</definedName>
    <definedName name="trc_Y2ROE" localSheetId="4">#REF!</definedName>
    <definedName name="trc_Y2ROE" localSheetId="3">#REF!</definedName>
    <definedName name="trc_Y2ROE">#REF!</definedName>
    <definedName name="trc_Y2TAXRATE" localSheetId="4">#REF!</definedName>
    <definedName name="trc_Y2TAXRATE" localSheetId="3">#REF!</definedName>
    <definedName name="trc_Y2TAXRATE">#REF!</definedName>
    <definedName name="trc_Y2Total" localSheetId="4">#REF!</definedName>
    <definedName name="trc_Y2Total" localSheetId="3">#REF!</definedName>
    <definedName name="trc_Y2Total">#REF!</definedName>
    <definedName name="trc_Y3" localSheetId="4">#REF!</definedName>
    <definedName name="trc_Y3" localSheetId="3">#REF!</definedName>
    <definedName name="trc_Y3">#REF!</definedName>
    <definedName name="trc_Y3COMMONEQ" localSheetId="4">#REF!</definedName>
    <definedName name="trc_Y3COMMONEQ" localSheetId="3">#REF!</definedName>
    <definedName name="trc_Y3COMMONEQ">#REF!</definedName>
    <definedName name="trc_Y3DILSHR" localSheetId="4">#REF!</definedName>
    <definedName name="trc_Y3DILSHR" localSheetId="3">#REF!</definedName>
    <definedName name="trc_Y3DILSHR">#REF!</definedName>
    <definedName name="trc_Y3DPS" localSheetId="4">#REF!</definedName>
    <definedName name="trc_Y3DPS" localSheetId="3">#REF!</definedName>
    <definedName name="trc_Y3DPS">#REF!</definedName>
    <definedName name="trc_Y3EBIT" localSheetId="4">#REF!</definedName>
    <definedName name="trc_Y3EBIT" localSheetId="3">#REF!</definedName>
    <definedName name="trc_Y3EBIT">#REF!</definedName>
    <definedName name="trc_Y3EBITDA" localSheetId="4">#REF!</definedName>
    <definedName name="trc_Y3EBITDA" localSheetId="3">#REF!</definedName>
    <definedName name="trc_Y3EBITDA">#REF!</definedName>
    <definedName name="trc_Y3FREE_CFPS" localSheetId="4">#REF!</definedName>
    <definedName name="trc_Y3FREE_CFPS" localSheetId="3">#REF!</definedName>
    <definedName name="trc_Y3FREE_CFPS">#REF!</definedName>
    <definedName name="trc_Y3LTDEBT" localSheetId="4">#REF!</definedName>
    <definedName name="trc_Y3LTDEBT" localSheetId="3">#REF!</definedName>
    <definedName name="trc_Y3LTDEBT">#REF!</definedName>
    <definedName name="trc_Y3NETINC" localSheetId="4">#REF!</definedName>
    <definedName name="trc_Y3NETINC" localSheetId="3">#REF!</definedName>
    <definedName name="trc_Y3NETINC">#REF!</definedName>
    <definedName name="trc_Y3Q1" localSheetId="4">#REF!</definedName>
    <definedName name="trc_Y3Q1" localSheetId="3">#REF!</definedName>
    <definedName name="trc_Y3Q1">#REF!</definedName>
    <definedName name="trc_Y3Q2" localSheetId="4">#REF!</definedName>
    <definedName name="trc_Y3Q2" localSheetId="3">#REF!</definedName>
    <definedName name="trc_Y3Q2">#REF!</definedName>
    <definedName name="trc_Y3Q3" localSheetId="4">#REF!</definedName>
    <definedName name="trc_Y3Q3" localSheetId="3">#REF!</definedName>
    <definedName name="trc_Y3Q3">#REF!</definedName>
    <definedName name="trc_Y3Q4" localSheetId="4">#REF!</definedName>
    <definedName name="trc_Y3Q4" localSheetId="3">#REF!</definedName>
    <definedName name="trc_Y3Q4">#REF!</definedName>
    <definedName name="trc_Y3REVENUE" localSheetId="4">#REF!</definedName>
    <definedName name="trc_Y3REVENUE" localSheetId="3">#REF!</definedName>
    <definedName name="trc_Y3REVENUE">#REF!</definedName>
    <definedName name="trc_Y3ROE" localSheetId="4">#REF!</definedName>
    <definedName name="trc_Y3ROE" localSheetId="3">#REF!</definedName>
    <definedName name="trc_Y3ROE">#REF!</definedName>
    <definedName name="trc_Y3TAXRATE" localSheetId="4">#REF!</definedName>
    <definedName name="trc_Y3TAXRATE" localSheetId="3">#REF!</definedName>
    <definedName name="trc_Y3TAXRATE">#REF!</definedName>
    <definedName name="trc_Y3Total" localSheetId="4">#REF!</definedName>
    <definedName name="trc_Y3Total" localSheetId="3">#REF!</definedName>
    <definedName name="trc_Y3Total">#REF!</definedName>
    <definedName name="trc_Y4" localSheetId="4">#REF!</definedName>
    <definedName name="trc_Y4" localSheetId="3">#REF!</definedName>
    <definedName name="trc_Y4">#REF!</definedName>
    <definedName name="trc_Y4COMMONEQ" localSheetId="4">#REF!</definedName>
    <definedName name="trc_Y4COMMONEQ" localSheetId="3">#REF!</definedName>
    <definedName name="trc_Y4COMMONEQ">#REF!</definedName>
    <definedName name="trc_Y4DILSHR" localSheetId="4">#REF!</definedName>
    <definedName name="trc_Y4DILSHR" localSheetId="3">#REF!</definedName>
    <definedName name="trc_Y4DILSHR">#REF!</definedName>
    <definedName name="trc_Y4DPS" localSheetId="4">#REF!</definedName>
    <definedName name="trc_Y4DPS" localSheetId="3">#REF!</definedName>
    <definedName name="trc_Y4DPS">#REF!</definedName>
    <definedName name="trc_Y4EBIT" localSheetId="4">#REF!</definedName>
    <definedName name="trc_Y4EBIT" localSheetId="3">#REF!</definedName>
    <definedName name="trc_Y4EBIT">#REF!</definedName>
    <definedName name="trc_Y4EBITDA" localSheetId="4">#REF!</definedName>
    <definedName name="trc_Y4EBITDA" localSheetId="3">#REF!</definedName>
    <definedName name="trc_Y4EBITDA">#REF!</definedName>
    <definedName name="trc_Y4FREE_CFPS" localSheetId="4">#REF!</definedName>
    <definedName name="trc_Y4FREE_CFPS" localSheetId="3">#REF!</definedName>
    <definedName name="trc_Y4FREE_CFPS">#REF!</definedName>
    <definedName name="trc_Y4LTDEBT" localSheetId="4">#REF!</definedName>
    <definedName name="trc_Y4LTDEBT" localSheetId="3">#REF!</definedName>
    <definedName name="trc_Y4LTDEBT">#REF!</definedName>
    <definedName name="trc_Y4NETINC" localSheetId="4">#REF!</definedName>
    <definedName name="trc_Y4NETINC" localSheetId="3">#REF!</definedName>
    <definedName name="trc_Y4NETINC">#REF!</definedName>
    <definedName name="trc_Y4Q1" localSheetId="4">#REF!</definedName>
    <definedName name="trc_Y4Q1" localSheetId="3">#REF!</definedName>
    <definedName name="trc_Y4Q1">#REF!</definedName>
    <definedName name="trc_Y4Q2" localSheetId="4">#REF!</definedName>
    <definedName name="trc_Y4Q2" localSheetId="3">#REF!</definedName>
    <definedName name="trc_Y4Q2">#REF!</definedName>
    <definedName name="trc_Y4Q3" localSheetId="4">#REF!</definedName>
    <definedName name="trc_Y4Q3" localSheetId="3">#REF!</definedName>
    <definedName name="trc_Y4Q3">#REF!</definedName>
    <definedName name="trc_Y4Q4" localSheetId="4">#REF!</definedName>
    <definedName name="trc_Y4Q4" localSheetId="3">#REF!</definedName>
    <definedName name="trc_Y4Q4">#REF!</definedName>
    <definedName name="trc_Y4REVENUE" localSheetId="4">#REF!</definedName>
    <definedName name="trc_Y4REVENUE" localSheetId="3">#REF!</definedName>
    <definedName name="trc_Y4REVENUE">#REF!</definedName>
    <definedName name="trc_Y4ROE" localSheetId="4">#REF!</definedName>
    <definedName name="trc_Y4ROE" localSheetId="3">#REF!</definedName>
    <definedName name="trc_Y4ROE">#REF!</definedName>
    <definedName name="trc_Y4TAXRATE" localSheetId="4">#REF!</definedName>
    <definedName name="trc_Y4TAXRATE" localSheetId="3">#REF!</definedName>
    <definedName name="trc_Y4TAXRATE">#REF!</definedName>
    <definedName name="trc_Y4Total" localSheetId="4">#REF!</definedName>
    <definedName name="trc_Y4Total" localSheetId="3">#REF!</definedName>
    <definedName name="trc_Y4Total">#REF!</definedName>
    <definedName name="trt" hidden="1">{"PRICES",#N/A,TRUE,"PRICES";"RESULTS",#N/A,TRUE,"RESULTS";"SECTOR1",#N/A,TRUE,"SECTOR 1";"SECTOR2",#N/A,TRUE,"SECTOR 2";"SECTOR3",#N/A,TRUE,"SECTOR 3";"SECTOR4",#N/A,TRUE,"SECTOR 4";"Sector 5",#N/A,TRUE,"SECTOR 5";"Normalized_Potential",#N/A,TRUE,"SECTOR 5";"SECTOR6",#N/A,TRUE,"SECTOR 6";"TOP",#N/A,TRUE,"PERATIOS";"BOTTOM",#N/A,TRUE,"PERATIOS"}</definedName>
    <definedName name="TT" localSheetId="4">[12]GraphUK!#REF!</definedName>
    <definedName name="TT" localSheetId="3">[12]GraphUK!#REF!</definedName>
    <definedName name="TT">[12]GraphUK!#REF!</definedName>
    <definedName name="TTWOEPS1" localSheetId="4">#REF!</definedName>
    <definedName name="TTWOEPS1" localSheetId="3">#REF!</definedName>
    <definedName name="TTWOEPS1">#REF!</definedName>
    <definedName name="TTWOEPS2" localSheetId="4">#REF!</definedName>
    <definedName name="TTWOEPS2" localSheetId="3">#REF!</definedName>
    <definedName name="TTWOEPS2">#REF!</definedName>
    <definedName name="TTWORating" localSheetId="4">#REF!</definedName>
    <definedName name="TTWORating" localSheetId="3">#REF!</definedName>
    <definedName name="TTWORating">#REF!</definedName>
    <definedName name="TTWOTargetPrice" localSheetId="4">#REF!</definedName>
    <definedName name="TTWOTargetPrice" localSheetId="3">#REF!</definedName>
    <definedName name="TTWOTargetPrice">#REF!</definedName>
    <definedName name="TURN" localSheetId="4">#REF!</definedName>
    <definedName name="TURN" localSheetId="3">#REF!</definedName>
    <definedName name="TURN">#REF!</definedName>
    <definedName name="Turnover">[11]CUS!$B$3:$W$3</definedName>
    <definedName name="UBVPS" localSheetId="4">#REF!</definedName>
    <definedName name="UBVPS" localSheetId="3">#REF!</definedName>
    <definedName name="UBVPS">#REF!</definedName>
    <definedName name="UCEPS" localSheetId="4">#REF!</definedName>
    <definedName name="UCEPS" localSheetId="3">#REF!</definedName>
    <definedName name="UCEPS">#REF!</definedName>
    <definedName name="UEPS" localSheetId="4">#REF!</definedName>
    <definedName name="UEPS" localSheetId="3">#REF!</definedName>
    <definedName name="UEPS">#REF!</definedName>
    <definedName name="UK" localSheetId="4">#REF!</definedName>
    <definedName name="UK" localSheetId="3">#REF!</definedName>
    <definedName name="UK">#REF!</definedName>
    <definedName name="UK_w" localSheetId="4">#REF!</definedName>
    <definedName name="UK_w" localSheetId="3">#REF!</definedName>
    <definedName name="UK_w">#REF!</definedName>
    <definedName name="Ultra" localSheetId="4">[37]Graph!#REF!</definedName>
    <definedName name="Ultra" localSheetId="3">[37]Graph!#REF!</definedName>
    <definedName name="Ultra">[37]Graph!#REF!</definedName>
    <definedName name="UMGHILO" localSheetId="4">[21]HANDOUT!#REF!</definedName>
    <definedName name="UMGHILO" localSheetId="3">[21]HANDOUT!#REF!</definedName>
    <definedName name="UMGHILO">[21]HANDOUT!#REF!</definedName>
    <definedName name="UMGLAST" localSheetId="4">[21]HANDOUT!#REF!</definedName>
    <definedName name="UMGLAST" localSheetId="3">[21]HANDOUT!#REF!</definedName>
    <definedName name="UMGLAST">[21]HANDOUT!#REF!</definedName>
    <definedName name="UMGNAME" localSheetId="4">[21]HANDOUT!#REF!</definedName>
    <definedName name="UMGNAME" localSheetId="3">[21]HANDOUT!#REF!</definedName>
    <definedName name="UMGNAME">[21]HANDOUT!#REF!</definedName>
    <definedName name="UMGPRICE" localSheetId="4">[21]HANDOUT!#REF!</definedName>
    <definedName name="UMGPRICE" localSheetId="3">[21]HANDOUT!#REF!</definedName>
    <definedName name="UMGPRICE">[21]HANDOUT!#REF!</definedName>
    <definedName name="UMGSHARES" localSheetId="4">[21]HANDOUT!#REF!</definedName>
    <definedName name="UMGSHARES" localSheetId="3">[21]HANDOUT!#REF!</definedName>
    <definedName name="UMGSHARES">[21]HANDOUT!#REF!</definedName>
    <definedName name="Unadjusted_Average_SII_Aggregate">[11]CUS!$B$109:$W$109</definedName>
    <definedName name="Unadjusted_Net_DPS_C_Free" localSheetId="4">#REF!</definedName>
    <definedName name="Unadjusted_Net_DPS_C_Free" localSheetId="3">#REF!</definedName>
    <definedName name="Unadjusted_Net_DPS_C_Free">#REF!</definedName>
    <definedName name="Unadjusted_Net_DPS_Ordinary_Shares" localSheetId="4">#REF!</definedName>
    <definedName name="Unadjusted_Net_DPS_Ordinary_Shares" localSheetId="3">#REF!</definedName>
    <definedName name="Unadjusted_Net_DPS_Ordinary_Shares">#REF!</definedName>
    <definedName name="Unadjusted_Y_E_Shares_In_Issue_Aggregate">[11]CUS!$B$105:$W$105</definedName>
    <definedName name="UNDPSO" localSheetId="4">#REF!</definedName>
    <definedName name="UNDPSO" localSheetId="3">#REF!</definedName>
    <definedName name="UNDPSO">#REF!</definedName>
    <definedName name="UNDPSP" localSheetId="4">#REF!</definedName>
    <definedName name="UNDPSP" localSheetId="3">#REF!</definedName>
    <definedName name="UNDPSP">#REF!</definedName>
    <definedName name="Uniface" localSheetId="4">[14]Model!#REF!</definedName>
    <definedName name="Uniface" localSheetId="3">[14]Model!#REF!</definedName>
    <definedName name="Uniface">[14]Model!#REF!</definedName>
    <definedName name="Unify" localSheetId="4">[14]Model!#REF!</definedName>
    <definedName name="Unify" localSheetId="3">[14]Model!#REF!</definedName>
    <definedName name="Unify">[14]Model!#REF!</definedName>
    <definedName name="UniqueRange_1" localSheetId="4">[9]Yields!#REF!</definedName>
    <definedName name="UniqueRange_1" localSheetId="3">[9]Yields!#REF!</definedName>
    <definedName name="UniqueRange_1">[9]Yields!#REF!</definedName>
    <definedName name="UniqueRange_2" localSheetId="4">[9]Yields!#REF!</definedName>
    <definedName name="UniqueRange_2" localSheetId="3">[9]Yields!#REF!</definedName>
    <definedName name="UniqueRange_2">[9]Yields!#REF!</definedName>
    <definedName name="UniqueRange_3" localSheetId="4">[9]Yields!#REF!</definedName>
    <definedName name="UniqueRange_3" localSheetId="3">[9]Yields!#REF!</definedName>
    <definedName name="UniqueRange_3">[9]Yields!#REF!</definedName>
    <definedName name="unisum" localSheetId="4">#REF!</definedName>
    <definedName name="unisum" localSheetId="3">#REF!</definedName>
    <definedName name="unisum">#REF!</definedName>
    <definedName name="Unrestricted_equity" localSheetId="4">#REF!</definedName>
    <definedName name="Unrestricted_equity" localSheetId="3">#REF!</definedName>
    <definedName name="Unrestricted_equity">#REF!</definedName>
    <definedName name="Untaxed_reserves" localSheetId="4">#REF!</definedName>
    <definedName name="Untaxed_reserves" localSheetId="3">#REF!</definedName>
    <definedName name="Untaxed_reserves">#REF!</definedName>
    <definedName name="UpgradeVersion">"v2.35"</definedName>
    <definedName name="upper_left1" localSheetId="4">#REF!</definedName>
    <definedName name="upper_left1" localSheetId="3">#REF!</definedName>
    <definedName name="upper_left1">#REF!</definedName>
    <definedName name="upper_left2" localSheetId="4">#REF!</definedName>
    <definedName name="upper_left2" localSheetId="3">#REF!</definedName>
    <definedName name="upper_left2">#REF!</definedName>
    <definedName name="USDAUD_EST" localSheetId="4">#REF!</definedName>
    <definedName name="USDAUD_EST" localSheetId="3">#REF!</definedName>
    <definedName name="USDAUD_EST">#REF!</definedName>
    <definedName name="USDAUD_EST_L" localSheetId="4">#REF!</definedName>
    <definedName name="USDAUD_EST_L" localSheetId="3">#REF!</definedName>
    <definedName name="USDAUD_EST_L">#REF!</definedName>
    <definedName name="USDCAD_EST" localSheetId="4">#REF!</definedName>
    <definedName name="USDCAD_EST" localSheetId="3">#REF!</definedName>
    <definedName name="USDCAD_EST">#REF!</definedName>
    <definedName name="USDCAD_EST_L" localSheetId="4">#REF!</definedName>
    <definedName name="USDCAD_EST_L" localSheetId="3">#REF!</definedName>
    <definedName name="USDCAD_EST_L">#REF!</definedName>
    <definedName name="USDZAR_EST" localSheetId="4">#REF!</definedName>
    <definedName name="USDZAR_EST" localSheetId="3">#REF!</definedName>
    <definedName name="USDZAR_EST">#REF!</definedName>
    <definedName name="USDZAR_EST_L" localSheetId="4">#REF!</definedName>
    <definedName name="USDZAR_EST_L" localSheetId="3">#REF!</definedName>
    <definedName name="USDZAR_EST_L">#REF!</definedName>
    <definedName name="v" hidden="1">{"IS",#N/A,FALSE,"IS";"RPTIS",#N/A,FALSE,"RPTIS";"STATS",#N/A,FALSE,"STATS";"CELL",#N/A,FALSE,"CELL";"BS",#N/A,FALSE,"BS"}</definedName>
    <definedName name="V_ALL_KEYWORDS_TYPE_ScalarContributed_EQTY_200013536" localSheetId="4">#REF!,#REF!,#REF!,#REF!</definedName>
    <definedName name="V_ALL_KEYWORDS_TYPE_ScalarContributed_EQTY_200013536" localSheetId="3">#REF!,#REF!,#REF!,#REF!</definedName>
    <definedName name="V_ALL_KEYWORDS_TYPE_ScalarContributed_EQTY_200013536">#REF!,#REF!,#REF!,#REF!</definedName>
    <definedName name="V_ALL_KEYWORDS_TYPE_ScalarContributed_ISSR_208010473" localSheetId="4">#REF!</definedName>
    <definedName name="V_ALL_KEYWORDS_TYPE_ScalarContributed_ISSR_208010473" localSheetId="3">#REF!</definedName>
    <definedName name="V_ALL_KEYWORDS_TYPE_ScalarContributed_ISSR_208010473">#REF!</definedName>
    <definedName name="V_ALL_KEYWORDS_TYPE_ScalarReference_EQTY_200013536" localSheetId="4">#REF!</definedName>
    <definedName name="V_ALL_KEYWORDS_TYPE_ScalarReference_EQTY_200013536" localSheetId="3">#REF!</definedName>
    <definedName name="V_ALL_KEYWORDS_TYPE_ScalarReference_EQTY_200013536">#REF!</definedName>
    <definedName name="V_ALL_KEYWORDS_TYPE_ScalarReference_ISSR_208010473" localSheetId="4">#REF!</definedName>
    <definedName name="V_ALL_KEYWORDS_TYPE_ScalarReference_ISSR_208010473" localSheetId="3">#REF!</definedName>
    <definedName name="V_ALL_KEYWORDS_TYPE_ScalarReference_ISSR_208010473">#REF!</definedName>
    <definedName name="V_ALL_KEYWORDS_TYPE_Vector_EQTY_200013536" localSheetId="4">#REF!,#REF!,#REF!,#REF!,#REF!,#REF!,#REF!</definedName>
    <definedName name="V_ALL_KEYWORDS_TYPE_Vector_EQTY_200013536" localSheetId="3">#REF!,#REF!,#REF!,#REF!,#REF!,#REF!,#REF!</definedName>
    <definedName name="V_ALL_KEYWORDS_TYPE_Vector_EQTY_200013536">#REF!,#REF!,#REF!,#REF!,#REF!,#REF!,#REF!</definedName>
    <definedName name="V_ALL_KEYWORDS_TYPE_Vector_ISSR_208010473" localSheetId="4">#REF!,#REF!,#REF!,#REF!,#REF!,#REF!,#REF!,#REF!,#REF!,#REF!,#REF!,#REF!,#REF!,#REF!,#REF!</definedName>
    <definedName name="V_ALL_KEYWORDS_TYPE_Vector_ISSR_208010473" localSheetId="3">#REF!,#REF!,#REF!,#REF!,#REF!,#REF!,#REF!,#REF!,#REF!,#REF!,#REF!,#REF!,#REF!,#REF!,#REF!</definedName>
    <definedName name="V_ALL_KEYWORDS_TYPE_Vector_ISSR_208010473">#REF!,#REF!,#REF!,#REF!,#REF!,#REF!,#REF!,#REF!,#REF!,#REF!,#REF!,#REF!,#REF!,#REF!,#REF!</definedName>
    <definedName name="V_ALL_LNKD" localSheetId="4">#REF!</definedName>
    <definedName name="V_ALL_LNKD" localSheetId="3">#REF!</definedName>
    <definedName name="V_ALL_LNKD">#REF!</definedName>
    <definedName name="V_ALL_LNKD_" localSheetId="4">#REF!</definedName>
    <definedName name="V_ALL_LNKD_" localSheetId="3">#REF!</definedName>
    <definedName name="V_ALL_LNKD_">#REF!</definedName>
    <definedName name="V_ALL_SECTION_KEYWORDS_EQTY_200013536_1314" localSheetId="4">#REF!</definedName>
    <definedName name="V_ALL_SECTION_KEYWORDS_EQTY_200013536_1314" localSheetId="3">#REF!</definedName>
    <definedName name="V_ALL_SECTION_KEYWORDS_EQTY_200013536_1314">#REF!</definedName>
    <definedName name="V_ALL_SECTION_KEYWORDS_EQTY_200013536_1319" localSheetId="4">#REF!</definedName>
    <definedName name="V_ALL_SECTION_KEYWORDS_EQTY_200013536_1319" localSheetId="3">#REF!</definedName>
    <definedName name="V_ALL_SECTION_KEYWORDS_EQTY_200013536_1319">#REF!</definedName>
    <definedName name="V_ALL_SECTION_KEYWORDS_EQTY_200013536_131E" localSheetId="4">#REF!</definedName>
    <definedName name="V_ALL_SECTION_KEYWORDS_EQTY_200013536_131E" localSheetId="3">#REF!</definedName>
    <definedName name="V_ALL_SECTION_KEYWORDS_EQTY_200013536_131E">#REF!</definedName>
    <definedName name="V_ALL_SECTION_KEYWORDS_EQTY_200013536_131O" localSheetId="4">#REF!</definedName>
    <definedName name="V_ALL_SECTION_KEYWORDS_EQTY_200013536_131O" localSheetId="3">#REF!</definedName>
    <definedName name="V_ALL_SECTION_KEYWORDS_EQTY_200013536_131O">#REF!</definedName>
    <definedName name="V_ALL_SECTION_KEYWORDS_EQTY_200013536_13A" localSheetId="4">#REF!</definedName>
    <definedName name="V_ALL_SECTION_KEYWORDS_EQTY_200013536_13A" localSheetId="3">#REF!</definedName>
    <definedName name="V_ALL_SECTION_KEYWORDS_EQTY_200013536_13A">#REF!</definedName>
    <definedName name="V_ALL_SECTION_KEYWORDS_EQTY_200013536_13K" localSheetId="4">#REF!</definedName>
    <definedName name="V_ALL_SECTION_KEYWORDS_EQTY_200013536_13K" localSheetId="3">#REF!</definedName>
    <definedName name="V_ALL_SECTION_KEYWORDS_EQTY_200013536_13K">#REF!</definedName>
    <definedName name="V_ALL_SECTION_KEYWORDS_EQTY_200013536_13U" localSheetId="4">#REF!</definedName>
    <definedName name="V_ALL_SECTION_KEYWORDS_EQTY_200013536_13U" localSheetId="3">#REF!</definedName>
    <definedName name="V_ALL_SECTION_KEYWORDS_EQTY_200013536_13U">#REF!</definedName>
    <definedName name="V_ALL_SECTION_KEYWORDS_EQTY_200013536_13V" localSheetId="4">#REF!</definedName>
    <definedName name="V_ALL_SECTION_KEYWORDS_EQTY_200013536_13V" localSheetId="3">#REF!</definedName>
    <definedName name="V_ALL_SECTION_KEYWORDS_EQTY_200013536_13V">#REF!</definedName>
    <definedName name="V_ALL_SECTION_KEYWORDS_EQTY_200013536_13W" localSheetId="4">#REF!</definedName>
    <definedName name="V_ALL_SECTION_KEYWORDS_EQTY_200013536_13W" localSheetId="3">#REF!</definedName>
    <definedName name="V_ALL_SECTION_KEYWORDS_EQTY_200013536_13W">#REF!</definedName>
    <definedName name="V_ALL_SECTION_KEYWORDS_EQTY_200013536_Reference_Data" localSheetId="4">#REF!</definedName>
    <definedName name="V_ALL_SECTION_KEYWORDS_EQTY_200013536_Reference_Data" localSheetId="3">#REF!</definedName>
    <definedName name="V_ALL_SECTION_KEYWORDS_EQTY_200013536_Reference_Data">#REF!</definedName>
    <definedName name="V_ALL_SECTION_KEYWORDS_ISSR_208010473_1314" localSheetId="4">#REF!</definedName>
    <definedName name="V_ALL_SECTION_KEYWORDS_ISSR_208010473_1314" localSheetId="3">#REF!</definedName>
    <definedName name="V_ALL_SECTION_KEYWORDS_ISSR_208010473_1314">#REF!</definedName>
    <definedName name="V_ALL_SECTION_KEYWORDS_ISSR_208010473_13168" localSheetId="4">#REF!</definedName>
    <definedName name="V_ALL_SECTION_KEYWORDS_ISSR_208010473_13168" localSheetId="3">#REF!</definedName>
    <definedName name="V_ALL_SECTION_KEYWORDS_ISSR_208010473_13168">#REF!</definedName>
    <definedName name="V_ALL_SECTION_KEYWORDS_ISSR_208010473_1316T" localSheetId="4">#REF!</definedName>
    <definedName name="V_ALL_SECTION_KEYWORDS_ISSR_208010473_1316T" localSheetId="3">#REF!</definedName>
    <definedName name="V_ALL_SECTION_KEYWORDS_ISSR_208010473_1316T">#REF!</definedName>
    <definedName name="V_ALL_SECTION_KEYWORDS_ISSR_208010473_1316U" localSheetId="4">#REF!</definedName>
    <definedName name="V_ALL_SECTION_KEYWORDS_ISSR_208010473_1316U" localSheetId="3">#REF!</definedName>
    <definedName name="V_ALL_SECTION_KEYWORDS_ISSR_208010473_1316U">#REF!</definedName>
    <definedName name="V_ALL_SECTION_KEYWORDS_ISSR_208010473_1319" localSheetId="4">#REF!</definedName>
    <definedName name="V_ALL_SECTION_KEYWORDS_ISSR_208010473_1319" localSheetId="3">#REF!</definedName>
    <definedName name="V_ALL_SECTION_KEYWORDS_ISSR_208010473_1319">#REF!</definedName>
    <definedName name="V_ALL_SECTION_KEYWORDS_ISSR_208010473_131E" localSheetId="4">#REF!</definedName>
    <definedName name="V_ALL_SECTION_KEYWORDS_ISSR_208010473_131E" localSheetId="3">#REF!</definedName>
    <definedName name="V_ALL_SECTION_KEYWORDS_ISSR_208010473_131E">#REF!</definedName>
    <definedName name="V_ALL_SECTION_KEYWORDS_ISSR_208010473_131J" localSheetId="4">#REF!</definedName>
    <definedName name="V_ALL_SECTION_KEYWORDS_ISSR_208010473_131J" localSheetId="3">#REF!</definedName>
    <definedName name="V_ALL_SECTION_KEYWORDS_ISSR_208010473_131J">#REF!</definedName>
    <definedName name="V_ALL_SECTION_KEYWORDS_ISSR_208010473_131O" localSheetId="4">#REF!</definedName>
    <definedName name="V_ALL_SECTION_KEYWORDS_ISSR_208010473_131O" localSheetId="3">#REF!</definedName>
    <definedName name="V_ALL_SECTION_KEYWORDS_ISSR_208010473_131O">#REF!</definedName>
    <definedName name="V_ALL_SECTION_KEYWORDS_ISSR_208010473_13A" localSheetId="4">#REF!</definedName>
    <definedName name="V_ALL_SECTION_KEYWORDS_ISSR_208010473_13A" localSheetId="3">#REF!</definedName>
    <definedName name="V_ALL_SECTION_KEYWORDS_ISSR_208010473_13A">#REF!</definedName>
    <definedName name="V_ALL_SECTION_KEYWORDS_ISSR_208010473_13U" localSheetId="4">#REF!</definedName>
    <definedName name="V_ALL_SECTION_KEYWORDS_ISSR_208010473_13U" localSheetId="3">#REF!</definedName>
    <definedName name="V_ALL_SECTION_KEYWORDS_ISSR_208010473_13U">#REF!</definedName>
    <definedName name="V_ALL_SECTION_KEYWORDS_ISSR_208010473_13V" localSheetId="4">#REF!</definedName>
    <definedName name="V_ALL_SECTION_KEYWORDS_ISSR_208010473_13V" localSheetId="3">#REF!</definedName>
    <definedName name="V_ALL_SECTION_KEYWORDS_ISSR_208010473_13V">#REF!</definedName>
    <definedName name="V_ALL_SECTION_KEYWORDS_ISSR_208010473_Reference_Data" localSheetId="4">#REF!</definedName>
    <definedName name="V_ALL_SECTION_KEYWORDS_ISSR_208010473_Reference_Data" localSheetId="3">#REF!</definedName>
    <definedName name="V_ALL_SECTION_KEYWORDS_ISSR_208010473_Reference_Data">#REF!</definedName>
    <definedName name="V_ALL_SECTIONS_EQTY_200013536" localSheetId="4">#REF!,#REF!,#REF!,#REF!,#REF!,#REF!,#REF!,#REF!,#REF!,#REF!</definedName>
    <definedName name="V_ALL_SECTIONS_EQTY_200013536" localSheetId="3">#REF!,#REF!,#REF!,#REF!,#REF!,#REF!,#REF!,#REF!,#REF!,#REF!</definedName>
    <definedName name="V_ALL_SECTIONS_EQTY_200013536">#REF!,#REF!,#REF!,#REF!,#REF!,#REF!,#REF!,#REF!,#REF!,#REF!</definedName>
    <definedName name="V_ALL_SECTIONS_ISSR_208010473" localSheetId="4">#REF!,#REF!,#REF!,#REF!,#REF!,#REF!,#REF!,#REF!,#REF!,#REF!,#REF!</definedName>
    <definedName name="V_ALL_SECTIONS_ISSR_208010473" localSheetId="3">#REF!,#REF!,#REF!,#REF!,#REF!,#REF!,#REF!,#REF!,#REF!,#REF!,#REF!</definedName>
    <definedName name="V_ALL_SECTIONS_ISSR_208010473">#REF!,#REF!,#REF!,#REF!,#REF!,#REF!,#REF!,#REF!,#REF!,#REF!,#REF!</definedName>
    <definedName name="V_CURRENCY_EQTY_200013536_PRI" localSheetId="4">#REF!</definedName>
    <definedName name="V_CURRENCY_EQTY_200013536_PRI" localSheetId="3">#REF!</definedName>
    <definedName name="V_CURRENCY_EQTY_200013536_PRI">#REF!</definedName>
    <definedName name="V_CURRENCY_EQTY_200013536_PUB" localSheetId="4">#REF!</definedName>
    <definedName name="V_CURRENCY_EQTY_200013536_PUB" localSheetId="3">#REF!</definedName>
    <definedName name="V_CURRENCY_EQTY_200013536_PUB">#REF!</definedName>
    <definedName name="V_CURRENCY_EQTY_200013536_REP" localSheetId="4">#REF!</definedName>
    <definedName name="V_CURRENCY_EQTY_200013536_REP" localSheetId="3">#REF!</definedName>
    <definedName name="V_CURRENCY_EQTY_200013536_REP">#REF!</definedName>
    <definedName name="V_CURRENCY_ISSR_208010473_REP" localSheetId="4">#REF!</definedName>
    <definedName name="V_CURRENCY_ISSR_208010473_REP" localSheetId="3">#REF!</definedName>
    <definedName name="V_CURRENCY_ISSR_208010473_REP">#REF!</definedName>
    <definedName name="V_KEYWORD_EQTY_200013536_AMER_CONVICTION" localSheetId="4">#REF!</definedName>
    <definedName name="V_KEYWORD_EQTY_200013536_AMER_CONVICTION" localSheetId="3">#REF!</definedName>
    <definedName name="V_KEYWORD_EQTY_200013536_AMER_CONVICTION">#REF!</definedName>
    <definedName name="V_KEYWORD_EQTY_200013536_AMER_LIST" localSheetId="4">#REF!</definedName>
    <definedName name="V_KEYWORD_EQTY_200013536_AMER_LIST" localSheetId="3">#REF!</definedName>
    <definedName name="V_KEYWORD_EQTY_200013536_AMER_LIST">#REF!</definedName>
    <definedName name="V_KEYWORD_EQTY_200013536_BETA_ANALYST" localSheetId="4">#REF!</definedName>
    <definedName name="V_KEYWORD_EQTY_200013536_BETA_ANALYST" localSheetId="3">#REF!</definedName>
    <definedName name="V_KEYWORD_EQTY_200013536_BETA_ANALYST">#REF!</definedName>
    <definedName name="V_KEYWORD_EQTY_200013536_BVPS" localSheetId="4">#REF!</definedName>
    <definedName name="V_KEYWORD_EQTY_200013536_BVPS" localSheetId="3">#REF!</definedName>
    <definedName name="V_KEYWORD_EQTY_200013536_BVPS">#REF!</definedName>
    <definedName name="V_KEYWORD_EQTY_200013536_BVPS_PUB" localSheetId="4">#REF!</definedName>
    <definedName name="V_KEYWORD_EQTY_200013536_BVPS_PUB" localSheetId="3">#REF!</definedName>
    <definedName name="V_KEYWORD_EQTY_200013536_BVPS_PUB">#REF!</definedName>
    <definedName name="V_KEYWORD_EQTY_200013536_CEEE_EPS" localSheetId="4">#REF!</definedName>
    <definedName name="V_KEYWORD_EQTY_200013536_CEEE_EPS" localSheetId="3">#REF!</definedName>
    <definedName name="V_KEYWORD_EQTY_200013536_CEEE_EPS">#REF!</definedName>
    <definedName name="V_KEYWORD_EQTY_200013536_CF_NI_PRE_PREF" localSheetId="4">#REF!</definedName>
    <definedName name="V_KEYWORD_EQTY_200013536_CF_NI_PRE_PREF" localSheetId="3">#REF!</definedName>
    <definedName name="V_KEYWORD_EQTY_200013536_CF_NI_PRE_PREF">#REF!</definedName>
    <definedName name="V_KEYWORD_EQTY_200013536_COMMON_DIV_PAID" localSheetId="4">#REF!</definedName>
    <definedName name="V_KEYWORD_EQTY_200013536_COMMON_DIV_PAID" localSheetId="3">#REF!</definedName>
    <definedName name="V_KEYWORD_EQTY_200013536_COMMON_DIV_PAID">#REF!</definedName>
    <definedName name="V_KEYWORD_EQTY_200013536_CURRENCY_ISO" localSheetId="4">#REF!</definedName>
    <definedName name="V_KEYWORD_EQTY_200013536_CURRENCY_ISO" localSheetId="3">#REF!</definedName>
    <definedName name="V_KEYWORD_EQTY_200013536_CURRENCY_ISO">#REF!</definedName>
    <definedName name="V_KEYWORD_EQTY_200013536_DILUTE_SHARES" localSheetId="4">#REF!</definedName>
    <definedName name="V_KEYWORD_EQTY_200013536_DILUTE_SHARES" localSheetId="3">#REF!</definedName>
    <definedName name="V_KEYWORD_EQTY_200013536_DILUTE_SHARES">#REF!</definedName>
    <definedName name="V_KEYWORD_EQTY_200013536_DPS" localSheetId="4">#REF!</definedName>
    <definedName name="V_KEYWORD_EQTY_200013536_DPS" localSheetId="3">#REF!</definedName>
    <definedName name="V_KEYWORD_EQTY_200013536_DPS">#REF!</definedName>
    <definedName name="V_KEYWORD_EQTY_200013536_DPS_PUB" localSheetId="4">#REF!</definedName>
    <definedName name="V_KEYWORD_EQTY_200013536_DPS_PUB" localSheetId="3">#REF!</definedName>
    <definedName name="V_KEYWORD_EQTY_200013536_DPS_PUB">#REF!</definedName>
    <definedName name="V_KEYWORD_EQTY_200013536_EBIT_PUB" localSheetId="4">#REF!</definedName>
    <definedName name="V_KEYWORD_EQTY_200013536_EBIT_PUB" localSheetId="3">#REF!</definedName>
    <definedName name="V_KEYWORD_EQTY_200013536_EBIT_PUB">#REF!</definedName>
    <definedName name="V_KEYWORD_EQTY_200013536_EBITDA_PUB" localSheetId="4">#REF!</definedName>
    <definedName name="V_KEYWORD_EQTY_200013536_EBITDA_PUB" localSheetId="3">#REF!</definedName>
    <definedName name="V_KEYWORD_EQTY_200013536_EBITDA_PUB">#REF!</definedName>
    <definedName name="V_KEYWORD_EQTY_200013536_EPS" localSheetId="4">#REF!</definedName>
    <definedName name="V_KEYWORD_EQTY_200013536_EPS" localSheetId="3">#REF!</definedName>
    <definedName name="V_KEYWORD_EQTY_200013536_EPS">#REF!</definedName>
    <definedName name="V_KEYWORD_EQTY_200013536_EPS_EX_ESO_B" localSheetId="4">#REF!</definedName>
    <definedName name="V_KEYWORD_EQTY_200013536_EPS_EX_ESO_B" localSheetId="3">#REF!</definedName>
    <definedName name="V_KEYWORD_EQTY_200013536_EPS_EX_ESO_B">#REF!</definedName>
    <definedName name="V_KEYWORD_EQTY_200013536_EPS_EX_ESO_D" localSheetId="4">#REF!</definedName>
    <definedName name="V_KEYWORD_EQTY_200013536_EPS_EX_ESO_D" localSheetId="3">#REF!</definedName>
    <definedName name="V_KEYWORD_EQTY_200013536_EPS_EX_ESO_D">#REF!</definedName>
    <definedName name="V_KEYWORD_EQTY_200013536_EPS_FUL_DIL" localSheetId="4">#REF!</definedName>
    <definedName name="V_KEYWORD_EQTY_200013536_EPS_FUL_DIL" localSheetId="3">#REF!</definedName>
    <definedName name="V_KEYWORD_EQTY_200013536_EPS_FUL_DIL">#REF!</definedName>
    <definedName name="V_KEYWORD_EQTY_200013536_EPS_POST_BASIC" localSheetId="4">#REF!</definedName>
    <definedName name="V_KEYWORD_EQTY_200013536_EPS_POST_BASIC" localSheetId="3">#REF!</definedName>
    <definedName name="V_KEYWORD_EQTY_200013536_EPS_POST_BASIC">#REF!</definedName>
    <definedName name="V_KEYWORD_EQTY_200013536_EPS_PUB" localSheetId="4">#REF!</definedName>
    <definedName name="V_KEYWORD_EQTY_200013536_EPS_PUB" localSheetId="3">#REF!</definedName>
    <definedName name="V_KEYWORD_EQTY_200013536_EPS_PUB">#REF!</definedName>
    <definedName name="V_KEYWORD_EQTY_200013536_EPS_PUB_EX_ESO" localSheetId="4">#REF!</definedName>
    <definedName name="V_KEYWORD_EQTY_200013536_EPS_PUB_EX_ESO" localSheetId="3">#REF!</definedName>
    <definedName name="V_KEYWORD_EQTY_200013536_EPS_PUB_EX_ESO">#REF!</definedName>
    <definedName name="V_KEYWORD_EQTY_200013536_EQ_PUB" localSheetId="4">#REF!</definedName>
    <definedName name="V_KEYWORD_EQTY_200013536_EQ_PUB" localSheetId="3">#REF!</definedName>
    <definedName name="V_KEYWORD_EQTY_200013536_EQ_PUB">#REF!</definedName>
    <definedName name="V_KEYWORD_EQTY_200013536_ESO_POST_TAX" localSheetId="4">#REF!</definedName>
    <definedName name="V_KEYWORD_EQTY_200013536_ESO_POST_TAX" localSheetId="3">#REF!</definedName>
    <definedName name="V_KEYWORD_EQTY_200013536_ESO_POST_TAX">#REF!</definedName>
    <definedName name="V_KEYWORD_EQTY_200013536_ESO_YEAR" localSheetId="4">#REF!</definedName>
    <definedName name="V_KEYWORD_EQTY_200013536_ESO_YEAR" localSheetId="3">#REF!</definedName>
    <definedName name="V_KEYWORD_EQTY_200013536_ESO_YEAR">#REF!</definedName>
    <definedName name="V_KEYWORD_EQTY_200013536_EV_ADJ_PUB" localSheetId="4">#REF!</definedName>
    <definedName name="V_KEYWORD_EQTY_200013536_EV_ADJ_PUB" localSheetId="3">#REF!</definedName>
    <definedName name="V_KEYWORD_EQTY_200013536_EV_ADJ_PUB">#REF!</definedName>
    <definedName name="V_KEYWORD_EQTY_200013536_FREE_FLOAT" localSheetId="4">#REF!</definedName>
    <definedName name="V_KEYWORD_EQTY_200013536_FREE_FLOAT" localSheetId="3">#REF!</definedName>
    <definedName name="V_KEYWORD_EQTY_200013536_FREE_FLOAT">#REF!</definedName>
    <definedName name="V_KEYWORD_EQTY_200013536_FULLY_DIL_EPS" localSheetId="4">#REF!</definedName>
    <definedName name="V_KEYWORD_EQTY_200013536_FULLY_DIL_EPS" localSheetId="3">#REF!</definedName>
    <definedName name="V_KEYWORD_EQTY_200013536_FULLY_DIL_EPS">#REF!</definedName>
    <definedName name="V_KEYWORD_EQTY_200013536_FV_GRANT" localSheetId="4">#REF!</definedName>
    <definedName name="V_KEYWORD_EQTY_200013536_FV_GRANT" localSheetId="3">#REF!</definedName>
    <definedName name="V_KEYWORD_EQTY_200013536_FV_GRANT">#REF!</definedName>
    <definedName name="V_KEYWORD_EQTY_200013536_INC_MINORITY" localSheetId="4">#REF!</definedName>
    <definedName name="V_KEYWORD_EQTY_200013536_INC_MINORITY" localSheetId="3">#REF!</definedName>
    <definedName name="V_KEYWORD_EQTY_200013536_INC_MINORITY">#REF!</definedName>
    <definedName name="V_KEYWORD_EQTY_200013536_Interim_Type" localSheetId="4">#REF!</definedName>
    <definedName name="V_KEYWORD_EQTY_200013536_Interim_Type" localSheetId="3">#REF!</definedName>
    <definedName name="V_KEYWORD_EQTY_200013536_Interim_Type">#REF!</definedName>
    <definedName name="V_KEYWORD_EQTY_200013536_LEGAL_RATING" localSheetId="4">#REF!</definedName>
    <definedName name="V_KEYWORD_EQTY_200013536_LEGAL_RATING" localSheetId="3">#REF!</definedName>
    <definedName name="V_KEYWORD_EQTY_200013536_LEGAL_RATING">#REF!</definedName>
    <definedName name="V_KEYWORD_EQTY_200013536_MARGIN_TAX_RATE" localSheetId="4">#REF!</definedName>
    <definedName name="V_KEYWORD_EQTY_200013536_MARGIN_TAX_RATE" localSheetId="3">#REF!</definedName>
    <definedName name="V_KEYWORD_EQTY_200013536_MARGIN_TAX_RATE">#REF!</definedName>
    <definedName name="V_KEYWORD_EQTY_200013536_MKT_EQ_RISK_PREM" localSheetId="4">#REF!</definedName>
    <definedName name="V_KEYWORD_EQTY_200013536_MKT_EQ_RISK_PREM" localSheetId="3">#REF!</definedName>
    <definedName name="V_KEYWORD_EQTY_200013536_MKT_EQ_RISK_PREM">#REF!</definedName>
    <definedName name="V_KEYWORD_EQTY_200013536_NET_DEBT_PUB" localSheetId="4">#REF!</definedName>
    <definedName name="V_KEYWORD_EQTY_200013536_NET_DEBT_PUB" localSheetId="3">#REF!</definedName>
    <definedName name="V_KEYWORD_EQTY_200013536_NET_DEBT_PUB">#REF!</definedName>
    <definedName name="V_KEYWORD_EQTY_200013536_NET_EARNING" localSheetId="4">#REF!</definedName>
    <definedName name="V_KEYWORD_EQTY_200013536_NET_EARNING" localSheetId="3">#REF!</definedName>
    <definedName name="V_KEYWORD_EQTY_200013536_NET_EARNING">#REF!</definedName>
    <definedName name="V_KEYWORD_EQTY_200013536_NET_INC" localSheetId="4">#REF!</definedName>
    <definedName name="V_KEYWORD_EQTY_200013536_NET_INC" localSheetId="3">#REF!</definedName>
    <definedName name="V_KEYWORD_EQTY_200013536_NET_INC">#REF!</definedName>
    <definedName name="V_KEYWORD_EQTY_200013536_NI_PRE_PREF" localSheetId="4">#REF!</definedName>
    <definedName name="V_KEYWORD_EQTY_200013536_NI_PRE_PREF" localSheetId="3">#REF!</definedName>
    <definedName name="V_KEYWORD_EQTY_200013536_NI_PRE_PREF">#REF!</definedName>
    <definedName name="V_KEYWORD_EQTY_200013536_NI_PUB" localSheetId="4">#REF!</definedName>
    <definedName name="V_KEYWORD_EQTY_200013536_NI_PUB" localSheetId="3">#REF!</definedName>
    <definedName name="V_KEYWORD_EQTY_200013536_NI_PUB">#REF!</definedName>
    <definedName name="V_KEYWORD_EQTY_200013536_NON_OP_ADD" localSheetId="4">#REF!</definedName>
    <definedName name="V_KEYWORD_EQTY_200013536_NON_OP_ADD" localSheetId="3">#REF!</definedName>
    <definedName name="V_KEYWORD_EQTY_200013536_NON_OP_ADD">#REF!</definedName>
    <definedName name="V_KEYWORD_EQTY_200013536_NUM_SH" localSheetId="4">#REF!</definedName>
    <definedName name="V_KEYWORD_EQTY_200013536_NUM_SH" localSheetId="3">#REF!</definedName>
    <definedName name="V_KEYWORD_EQTY_200013536_NUM_SH">#REF!</definedName>
    <definedName name="V_KEYWORD_EQTY_200013536_PREF_DIV" localSheetId="4">#REF!</definedName>
    <definedName name="V_KEYWORD_EQTY_200013536_PREF_DIV" localSheetId="3">#REF!</definedName>
    <definedName name="V_KEYWORD_EQTY_200013536_PREF_DIV">#REF!</definedName>
    <definedName name="V_KEYWORD_EQTY_200013536_PRICE_CURRENCY_ISO" localSheetId="4">#REF!</definedName>
    <definedName name="V_KEYWORD_EQTY_200013536_PRICE_CURRENCY_ISO" localSheetId="3">#REF!</definedName>
    <definedName name="V_KEYWORD_EQTY_200013536_PRICE_CURRENCY_ISO">#REF!</definedName>
    <definedName name="V_KEYWORD_EQTY_200013536_PROV_INC_TAX" localSheetId="4">#REF!</definedName>
    <definedName name="V_KEYWORD_EQTY_200013536_PROV_INC_TAX" localSheetId="3">#REF!</definedName>
    <definedName name="V_KEYWORD_EQTY_200013536_PROV_INC_TAX">#REF!</definedName>
    <definedName name="V_KEYWORD_EQTY_200013536_PTP_PUB" localSheetId="4">#REF!</definedName>
    <definedName name="V_KEYWORD_EQTY_200013536_PTP_PUB" localSheetId="3">#REF!</definedName>
    <definedName name="V_KEYWORD_EQTY_200013536_PTP_PUB">#REF!</definedName>
    <definedName name="V_KEYWORD_EQTY_200013536_PUB_CURRENCY_ISO" localSheetId="4">#REF!</definedName>
    <definedName name="V_KEYWORD_EQTY_200013536_PUB_CURRENCY_ISO" localSheetId="3">#REF!</definedName>
    <definedName name="V_KEYWORD_EQTY_200013536_PUB_CURRENCY_ISO">#REF!</definedName>
    <definedName name="V_KEYWORD_EQTY_200013536_REPUR_ACTUAL" localSheetId="4">#REF!</definedName>
    <definedName name="V_KEYWORD_EQTY_200013536_REPUR_ACTUAL" localSheetId="3">#REF!</definedName>
    <definedName name="V_KEYWORD_EQTY_200013536_REPUR_ACTUAL">#REF!</definedName>
    <definedName name="V_KEYWORD_EQTY_200013536_REPUR_REMAINING" localSheetId="4">#REF!</definedName>
    <definedName name="V_KEYWORD_EQTY_200013536_REPUR_REMAINING" localSheetId="3">#REF!</definedName>
    <definedName name="V_KEYWORD_EQTY_200013536_REPUR_REMAINING">#REF!</definedName>
    <definedName name="V_KEYWORD_EQTY_200013536_REPUR_SUSPENDED" localSheetId="4">#REF!</definedName>
    <definedName name="V_KEYWORD_EQTY_200013536_REPUR_SUSPENDED" localSheetId="3">#REF!</definedName>
    <definedName name="V_KEYWORD_EQTY_200013536_REPUR_SUSPENDED">#REF!</definedName>
    <definedName name="V_KEYWORD_EQTY_200013536_REPUR_TOT_AUTH" localSheetId="4">#REF!</definedName>
    <definedName name="V_KEYWORD_EQTY_200013536_REPUR_TOT_AUTH" localSheetId="3">#REF!</definedName>
    <definedName name="V_KEYWORD_EQTY_200013536_REPUR_TOT_AUTH">#REF!</definedName>
    <definedName name="V_KEYWORD_EQTY_200013536_REVS_PUB" localSheetId="4">#REF!</definedName>
    <definedName name="V_KEYWORD_EQTY_200013536_REVS_PUB" localSheetId="3">#REF!</definedName>
    <definedName name="V_KEYWORD_EQTY_200013536_REVS_PUB">#REF!</definedName>
    <definedName name="V_KEYWORD_EQTY_200013536_RISK_FR_RATE" localSheetId="4">#REF!</definedName>
    <definedName name="V_KEYWORD_EQTY_200013536_RISK_FR_RATE" localSheetId="3">#REF!</definedName>
    <definedName name="V_KEYWORD_EQTY_200013536_RISK_FR_RATE">#REF!</definedName>
    <definedName name="V_KEYWORD_EQTY_200013536_Security_Name" localSheetId="4">#REF!</definedName>
    <definedName name="V_KEYWORD_EQTY_200013536_Security_Name" localSheetId="3">#REF!</definedName>
    <definedName name="V_KEYWORD_EQTY_200013536_Security_Name">#REF!</definedName>
    <definedName name="V_KEYWORD_EQTY_200013536_SH" localSheetId="4">#REF!</definedName>
    <definedName name="V_KEYWORD_EQTY_200013536_SH" localSheetId="3">#REF!</definedName>
    <definedName name="V_KEYWORD_EQTY_200013536_SH">#REF!</definedName>
    <definedName name="V_KEYWORD_EQTY_200013536_TARGET_PRICE" localSheetId="4">#REF!</definedName>
    <definedName name="V_KEYWORD_EQTY_200013536_TARGET_PRICE" localSheetId="3">#REF!</definedName>
    <definedName name="V_KEYWORD_EQTY_200013536_TARGET_PRICE">#REF!</definedName>
    <definedName name="V_KEYWORD_EQTY_200013536_TAX_EXC" localSheetId="4">#REF!</definedName>
    <definedName name="V_KEYWORD_EQTY_200013536_TAX_EXC" localSheetId="3">#REF!</definedName>
    <definedName name="V_KEYWORD_EQTY_200013536_TAX_EXC">#REF!</definedName>
    <definedName name="V_KEYWORD_EQTY_200013536_Ticker" localSheetId="4">#REF!</definedName>
    <definedName name="V_KEYWORD_EQTY_200013536_Ticker" localSheetId="3">#REF!</definedName>
    <definedName name="V_KEYWORD_EQTY_200013536_Ticker">#REF!</definedName>
    <definedName name="V_KEYWORD_EQTY_200013536_TP_PERIOD" localSheetId="4">#REF!</definedName>
    <definedName name="V_KEYWORD_EQTY_200013536_TP_PERIOD" localSheetId="3">#REF!</definedName>
    <definedName name="V_KEYWORD_EQTY_200013536_TP_PERIOD">#REF!</definedName>
    <definedName name="V_KEYWORD_ISSR_208010473_ACC_AMORT" localSheetId="4">#REF!</definedName>
    <definedName name="V_KEYWORD_ISSR_208010473_ACC_AMORT" localSheetId="3">#REF!</definedName>
    <definedName name="V_KEYWORD_ISSR_208010473_ACC_AMORT">#REF!</definedName>
    <definedName name="V_KEYWORD_ISSR_208010473_ACC_DDA" localSheetId="4">#REF!</definedName>
    <definedName name="V_KEYWORD_ISSR_208010473_ACC_DDA" localSheetId="3">#REF!</definedName>
    <definedName name="V_KEYWORD_ISSR_208010473_ACC_DDA">#REF!</definedName>
    <definedName name="V_KEYWORD_ISSR_208010473_ACC_END_DATE" localSheetId="4">#REF!</definedName>
    <definedName name="V_KEYWORD_ISSR_208010473_ACC_END_DATE" localSheetId="3">#REF!</definedName>
    <definedName name="V_KEYWORD_ISSR_208010473_ACC_END_DATE">#REF!</definedName>
    <definedName name="V_KEYWORD_ISSR_208010473_ACC_PAY_GQ" localSheetId="4">#REF!</definedName>
    <definedName name="V_KEYWORD_ISSR_208010473_ACC_PAY_GQ" localSheetId="3">#REF!</definedName>
    <definedName name="V_KEYWORD_ISSR_208010473_ACC_PAY_GQ">#REF!</definedName>
    <definedName name="V_KEYWORD_ISSR_208010473_ACQ" localSheetId="4">#REF!</definedName>
    <definedName name="V_KEYWORD_ISSR_208010473_ACQ" localSheetId="3">#REF!</definedName>
    <definedName name="V_KEYWORD_ISSR_208010473_ACQ">#REF!</definedName>
    <definedName name="V_KEYWORD_ISSR_208010473_ADJ_UNF_PENS_GOOD" localSheetId="4">#REF!</definedName>
    <definedName name="V_KEYWORD_ISSR_208010473_ADJ_UNF_PENS_GOOD" localSheetId="3">#REF!</definedName>
    <definedName name="V_KEYWORD_ISSR_208010473_ADJ_UNF_PENS_GOOD">#REF!</definedName>
    <definedName name="V_KEYWORD_ISSR_208010473_ASSOC_JV_ADDBK" localSheetId="4">#REF!</definedName>
    <definedName name="V_KEYWORD_ISSR_208010473_ASSOC_JV_ADDBK" localSheetId="3">#REF!</definedName>
    <definedName name="V_KEYWORD_ISSR_208010473_ASSOC_JV_ADDBK">#REF!</definedName>
    <definedName name="V_KEYWORD_ISSR_208010473_ASSOCIATE" localSheetId="4">#REF!</definedName>
    <definedName name="V_KEYWORD_ISSR_208010473_ASSOCIATE" localSheetId="3">#REF!</definedName>
    <definedName name="V_KEYWORD_ISSR_208010473_ASSOCIATE">#REF!</definedName>
    <definedName name="V_KEYWORD_ISSR_208010473_ASSOCIATE_OP" localSheetId="4">#REF!</definedName>
    <definedName name="V_KEYWORD_ISSR_208010473_ASSOCIATE_OP" localSheetId="3">#REF!</definedName>
    <definedName name="V_KEYWORD_ISSR_208010473_ASSOCIATE_OP">#REF!</definedName>
    <definedName name="V_KEYWORD_ISSR_208010473_BAL_MINO_INT" localSheetId="4">#REF!</definedName>
    <definedName name="V_KEYWORD_ISSR_208010473_BAL_MINO_INT" localSheetId="3">#REF!</definedName>
    <definedName name="V_KEYWORD_ISSR_208010473_BAL_MINO_INT">#REF!</definedName>
    <definedName name="V_KEYWORD_ISSR_208010473_CAP_LEASES" localSheetId="4">#REF!</definedName>
    <definedName name="V_KEYWORD_ISSR_208010473_CAP_LEASES" localSheetId="3">#REF!</definedName>
    <definedName name="V_KEYWORD_ISSR_208010473_CAP_LEASES">#REF!</definedName>
    <definedName name="V_KEYWORD_ISSR_208010473_CAPEX" localSheetId="4">#REF!</definedName>
    <definedName name="V_KEYWORD_ISSR_208010473_CAPEX" localSheetId="3">#REF!</definedName>
    <definedName name="V_KEYWORD_ISSR_208010473_CAPEX">#REF!</definedName>
    <definedName name="V_KEYWORD_ISSR_208010473_CAPEX_EXPANSION" localSheetId="4">#REF!</definedName>
    <definedName name="V_KEYWORD_ISSR_208010473_CAPEX_EXPANSION" localSheetId="3">#REF!</definedName>
    <definedName name="V_KEYWORD_ISSR_208010473_CAPEX_EXPANSION">#REF!</definedName>
    <definedName name="V_KEYWORD_ISSR_208010473_CAPEX_MAINTENANCE" localSheetId="4">#REF!</definedName>
    <definedName name="V_KEYWORD_ISSR_208010473_CAPEX_MAINTENANCE" localSheetId="3">#REF!</definedName>
    <definedName name="V_KEYWORD_ISSR_208010473_CAPEX_MAINTENANCE">#REF!</definedName>
    <definedName name="V_KEYWORD_ISSR_208010473_CASH_EQ" localSheetId="4">#REF!</definedName>
    <definedName name="V_KEYWORD_ISSR_208010473_CASH_EQ" localSheetId="3">#REF!</definedName>
    <definedName name="V_KEYWORD_ISSR_208010473_CASH_EQ">#REF!</definedName>
    <definedName name="V_KEYWORD_ISSR_208010473_CASH_INT_EXP" localSheetId="4">#REF!</definedName>
    <definedName name="V_KEYWORD_ISSR_208010473_CASH_INT_EXP" localSheetId="3">#REF!</definedName>
    <definedName name="V_KEYWORD_ISSR_208010473_CASH_INT_EXP">#REF!</definedName>
    <definedName name="V_KEYWORD_ISSR_208010473_CASH_PCT_OS_US" localSheetId="4">#REF!</definedName>
    <definedName name="V_KEYWORD_ISSR_208010473_CASH_PCT_OS_US" localSheetId="3">#REF!</definedName>
    <definedName name="V_KEYWORD_ISSR_208010473_CASH_PCT_OS_US">#REF!</definedName>
    <definedName name="V_KEYWORD_ISSR_208010473_CASH_TAX_EXP" localSheetId="4">#REF!</definedName>
    <definedName name="V_KEYWORD_ISSR_208010473_CASH_TAX_EXP" localSheetId="3">#REF!</definedName>
    <definedName name="V_KEYWORD_ISSR_208010473_CASH_TAX_EXP">#REF!</definedName>
    <definedName name="V_KEYWORD_ISSR_208010473_CF_FIN" localSheetId="4">#REF!</definedName>
    <definedName name="V_KEYWORD_ISSR_208010473_CF_FIN" localSheetId="3">#REF!</definedName>
    <definedName name="V_KEYWORD_ISSR_208010473_CF_FIN">#REF!</definedName>
    <definedName name="V_KEYWORD_ISSR_208010473_CF_INC_MINORITY" localSheetId="4">#REF!</definedName>
    <definedName name="V_KEYWORD_ISSR_208010473_CF_INC_MINORITY" localSheetId="3">#REF!</definedName>
    <definedName name="V_KEYWORD_ISSR_208010473_CF_INC_MINORITY">#REF!</definedName>
    <definedName name="V_KEYWORD_ISSR_208010473_CF_INV" localSheetId="4">#REF!</definedName>
    <definedName name="V_KEYWORD_ISSR_208010473_CF_INV" localSheetId="3">#REF!</definedName>
    <definedName name="V_KEYWORD_ISSR_208010473_CF_INV">#REF!</definedName>
    <definedName name="V_KEYWORD_ISSR_208010473_CF_OPS" localSheetId="4">#REF!</definedName>
    <definedName name="V_KEYWORD_ISSR_208010473_CF_OPS" localSheetId="3">#REF!</definedName>
    <definedName name="V_KEYWORD_ISSR_208010473_CF_OPS">#REF!</definedName>
    <definedName name="V_KEYWORD_ISSR_208010473_CHG_LT_DEBT" localSheetId="4">#REF!</definedName>
    <definedName name="V_KEYWORD_ISSR_208010473_CHG_LT_DEBT" localSheetId="3">#REF!</definedName>
    <definedName name="V_KEYWORD_ISSR_208010473_CHG_LT_DEBT">#REF!</definedName>
    <definedName name="V_KEYWORD_ISSR_208010473_CO_BOR_MARGIN" localSheetId="4">#REF!</definedName>
    <definedName name="V_KEYWORD_ISSR_208010473_CO_BOR_MARGIN" localSheetId="3">#REF!</definedName>
    <definedName name="V_KEYWORD_ISSR_208010473_CO_BOR_MARGIN">#REF!</definedName>
    <definedName name="V_KEYWORD_ISSR_208010473_COST_GD_SD" localSheetId="4">#REF!</definedName>
    <definedName name="V_KEYWORD_ISSR_208010473_COST_GD_SD" localSheetId="3">#REF!</definedName>
    <definedName name="V_KEYWORD_ISSR_208010473_COST_GD_SD">#REF!</definedName>
    <definedName name="V_KEYWORD_ISSR_208010473_CUR_ASS" localSheetId="4">#REF!</definedName>
    <definedName name="V_KEYWORD_ISSR_208010473_CUR_ASS" localSheetId="3">#REF!</definedName>
    <definedName name="V_KEYWORD_ISSR_208010473_CUR_ASS">#REF!</definedName>
    <definedName name="V_KEYWORD_ISSR_208010473_CURRENCY_ISO" localSheetId="4">#REF!</definedName>
    <definedName name="V_KEYWORD_ISSR_208010473_CURRENCY_ISO" localSheetId="3">#REF!</definedName>
    <definedName name="V_KEYWORD_ISSR_208010473_CURRENCY_ISO">#REF!</definedName>
    <definedName name="V_KEYWORD_ISSR_208010473_DEBTORS" localSheetId="4">#REF!</definedName>
    <definedName name="V_KEYWORD_ISSR_208010473_DEBTORS" localSheetId="3">#REF!</definedName>
    <definedName name="V_KEYWORD_ISSR_208010473_DEBTORS">#REF!</definedName>
    <definedName name="V_KEYWORD_ISSR_208010473_DEF_INC_TAX" localSheetId="4">#REF!</definedName>
    <definedName name="V_KEYWORD_ISSR_208010473_DEF_INC_TAX" localSheetId="3">#REF!</definedName>
    <definedName name="V_KEYWORD_ISSR_208010473_DEF_INC_TAX">#REF!</definedName>
    <definedName name="V_KEYWORD_ISSR_208010473_DEPR_AMORT" localSheetId="4">#REF!</definedName>
    <definedName name="V_KEYWORD_ISSR_208010473_DEPR_AMORT" localSheetId="3">#REF!</definedName>
    <definedName name="V_KEYWORD_ISSR_208010473_DEPR_AMORT">#REF!</definedName>
    <definedName name="V_KEYWORD_ISSR_208010473_DEPREC" localSheetId="4">#REF!</definedName>
    <definedName name="V_KEYWORD_ISSR_208010473_DEPREC" localSheetId="3">#REF!</definedName>
    <definedName name="V_KEYWORD_ISSR_208010473_DEPREC">#REF!</definedName>
    <definedName name="V_KEYWORD_ISSR_208010473_DIV_PAID" localSheetId="4">#REF!</definedName>
    <definedName name="V_KEYWORD_ISSR_208010473_DIV_PAID" localSheetId="3">#REF!</definedName>
    <definedName name="V_KEYWORD_ISSR_208010473_DIV_PAID">#REF!</definedName>
    <definedName name="V_KEYWORD_ISSR_208010473_DIVDS_ASSOC_JV" localSheetId="4">#REF!</definedName>
    <definedName name="V_KEYWORD_ISSR_208010473_DIVDS_ASSOC_JV" localSheetId="3">#REF!</definedName>
    <definedName name="V_KEYWORD_ISSR_208010473_DIVDS_ASSOC_JV">#REF!</definedName>
    <definedName name="V_KEYWORD_ISSR_208010473_DIVDS_PD_MINORITIES" localSheetId="4">#REF!</definedName>
    <definedName name="V_KEYWORD_ISSR_208010473_DIVDS_PD_MINORITIES" localSheetId="3">#REF!</definedName>
    <definedName name="V_KEYWORD_ISSR_208010473_DIVDS_PD_MINORITIES">#REF!</definedName>
    <definedName name="V_KEYWORD_ISSR_208010473_DIVEST" localSheetId="4">#REF!</definedName>
    <definedName name="V_KEYWORD_ISSR_208010473_DIVEST" localSheetId="3">#REF!</definedName>
    <definedName name="V_KEYWORD_ISSR_208010473_DIVEST">#REF!</definedName>
    <definedName name="V_KEYWORD_ISSR_208010473_EBIT" localSheetId="4">#REF!</definedName>
    <definedName name="V_KEYWORD_ISSR_208010473_EBIT" localSheetId="3">#REF!</definedName>
    <definedName name="V_KEYWORD_ISSR_208010473_EBIT">#REF!</definedName>
    <definedName name="V_KEYWORD_ISSR_208010473_EBIT_FIN_SEGMENT" localSheetId="4">#REF!</definedName>
    <definedName name="V_KEYWORD_ISSR_208010473_EBIT_FIN_SEGMENT" localSheetId="3">#REF!</definedName>
    <definedName name="V_KEYWORD_ISSR_208010473_EBIT_FIN_SEGMENT">#REF!</definedName>
    <definedName name="V_KEYWORD_ISSR_208010473_EBITDA_CALC" localSheetId="4">#REF!</definedName>
    <definedName name="V_KEYWORD_ISSR_208010473_EBITDA_CALC" localSheetId="3">#REF!</definedName>
    <definedName name="V_KEYWORD_ISSR_208010473_EBITDA_CALC">#REF!</definedName>
    <definedName name="V_KEYWORD_ISSR_208010473_EMPLOYEES" localSheetId="4">#REF!</definedName>
    <definedName name="V_KEYWORD_ISSR_208010473_EMPLOYEES" localSheetId="3">#REF!</definedName>
    <definedName name="V_KEYWORD_ISSR_208010473_EMPLOYEES">#REF!</definedName>
    <definedName name="V_KEYWORD_ISSR_208010473_EQ" localSheetId="4">#REF!</definedName>
    <definedName name="V_KEYWORD_ISSR_208010473_EQ" localSheetId="3">#REF!</definedName>
    <definedName name="V_KEYWORD_ISSR_208010473_EQ">#REF!</definedName>
    <definedName name="V_KEYWORD_ISSR_208010473_ESO_PRE_TAX" localSheetId="4">#REF!</definedName>
    <definedName name="V_KEYWORD_ISSR_208010473_ESO_PRE_TAX" localSheetId="3">#REF!</definedName>
    <definedName name="V_KEYWORD_ISSR_208010473_ESO_PRE_TAX">#REF!</definedName>
    <definedName name="V_KEYWORD_ISSR_208010473_EXP_OTH_COMMODITY" localSheetId="4">#REF!</definedName>
    <definedName name="V_KEYWORD_ISSR_208010473_EXP_OTH_COMMODITY" localSheetId="3">#REF!</definedName>
    <definedName name="V_KEYWORD_ISSR_208010473_EXP_OTH_COMMODITY">#REF!</definedName>
    <definedName name="V_KEYWORD_ISSR_208010473_EXP_OTH_COST" localSheetId="4">#REF!</definedName>
    <definedName name="V_KEYWORD_ISSR_208010473_EXP_OTH_COST" localSheetId="3">#REF!</definedName>
    <definedName name="V_KEYWORD_ISSR_208010473_EXP_OTH_COST">#REF!</definedName>
    <definedName name="V_KEYWORD_ISSR_208010473_FIX_ASS_INV" localSheetId="4">#REF!</definedName>
    <definedName name="V_KEYWORD_ISSR_208010473_FIX_ASS_INV" localSheetId="3">#REF!</definedName>
    <definedName name="V_KEYWORD_ISSR_208010473_FIX_ASS_INV">#REF!</definedName>
    <definedName name="V_KEYWORD_ISSR_208010473_GCI_INFL" localSheetId="4">#REF!</definedName>
    <definedName name="V_KEYWORD_ISSR_208010473_GCI_INFL" localSheetId="3">#REF!</definedName>
    <definedName name="V_KEYWORD_ISSR_208010473_GCI_INFL">#REF!</definedName>
    <definedName name="V_KEYWORD_ISSR_208010473_GOODWILL_AMORT" localSheetId="4">#REF!</definedName>
    <definedName name="V_KEYWORD_ISSR_208010473_GOODWILL_AMORT" localSheetId="3">#REF!</definedName>
    <definedName name="V_KEYWORD_ISSR_208010473_GOODWILL_AMORT">#REF!</definedName>
    <definedName name="V_KEYWORD_ISSR_208010473_GR_FIX_ASS" localSheetId="4">#REF!</definedName>
    <definedName name="V_KEYWORD_ISSR_208010473_GR_FIX_ASS" localSheetId="3">#REF!</definedName>
    <definedName name="V_KEYWORD_ISSR_208010473_GR_FIX_ASS">#REF!</definedName>
    <definedName name="V_KEYWORD_ISSR_208010473_GR_INTANG" localSheetId="4">#REF!</definedName>
    <definedName name="V_KEYWORD_ISSR_208010473_GR_INTANG" localSheetId="3">#REF!</definedName>
    <definedName name="V_KEYWORD_ISSR_208010473_GR_INTANG">#REF!</definedName>
    <definedName name="V_KEYWORD_ISSR_208010473_INT_EXP_IND" localSheetId="4">#REF!</definedName>
    <definedName name="V_KEYWORD_ISSR_208010473_INT_EXP_IND" localSheetId="3">#REF!</definedName>
    <definedName name="V_KEYWORD_ISSR_208010473_INT_EXP_IND">#REF!</definedName>
    <definedName name="V_KEYWORD_ISSR_208010473_INT_INC_IND" localSheetId="4">#REF!</definedName>
    <definedName name="V_KEYWORD_ISSR_208010473_INT_INC_IND" localSheetId="3">#REF!</definedName>
    <definedName name="V_KEYWORD_ISSR_208010473_INT_INC_IND">#REF!</definedName>
    <definedName name="V_KEYWORD_ISSR_208010473_INV_SECUR" localSheetId="4">#REF!</definedName>
    <definedName name="V_KEYWORD_ISSR_208010473_INV_SECUR" localSheetId="3">#REF!</definedName>
    <definedName name="V_KEYWORD_ISSR_208010473_INV_SECUR">#REF!</definedName>
    <definedName name="V_KEYWORD_ISSR_208010473_Issuer_Name" localSheetId="4">#REF!</definedName>
    <definedName name="V_KEYWORD_ISSR_208010473_Issuer_Name" localSheetId="3">#REF!</definedName>
    <definedName name="V_KEYWORD_ISSR_208010473_Issuer_Name">#REF!</definedName>
    <definedName name="V_KEYWORD_ISSR_208010473_LEASE_DEEM_DEPR" localSheetId="4">#REF!</definedName>
    <definedName name="V_KEYWORD_ISSR_208010473_LEASE_DEEM_DEPR" localSheetId="3">#REF!</definedName>
    <definedName name="V_KEYWORD_ISSR_208010473_LEASE_DEEM_DEPR">#REF!</definedName>
    <definedName name="V_KEYWORD_ISSR_208010473_LEASE_DEEM_INT" localSheetId="4">#REF!</definedName>
    <definedName name="V_KEYWORD_ISSR_208010473_LEASE_DEEM_INT" localSheetId="3">#REF!</definedName>
    <definedName name="V_KEYWORD_ISSR_208010473_LEASE_DEEM_INT">#REF!</definedName>
    <definedName name="V_KEYWORD_ISSR_208010473_LEASE_PAY" localSheetId="4">#REF!</definedName>
    <definedName name="V_KEYWORD_ISSR_208010473_LEASE_PAY" localSheetId="3">#REF!</definedName>
    <definedName name="V_KEYWORD_ISSR_208010473_LEASE_PAY">#REF!</definedName>
    <definedName name="V_KEYWORD_ISSR_208010473_LT_DEBT" localSheetId="4">#REF!</definedName>
    <definedName name="V_KEYWORD_ISSR_208010473_LT_DEBT" localSheetId="3">#REF!</definedName>
    <definedName name="V_KEYWORD_ISSR_208010473_LT_DEBT">#REF!</definedName>
    <definedName name="V_KEYWORD_ISSR_208010473_MA_PROB" localSheetId="4">#REF!</definedName>
    <definedName name="V_KEYWORD_ISSR_208010473_MA_PROB" localSheetId="3">#REF!</definedName>
    <definedName name="V_KEYWORD_ISSR_208010473_MA_PROB">#REF!</definedName>
    <definedName name="V_KEYWORD_ISSR_208010473_MINORITIES" localSheetId="4">#REF!</definedName>
    <definedName name="V_KEYWORD_ISSR_208010473_MINORITIES" localSheetId="3">#REF!</definedName>
    <definedName name="V_KEYWORD_ISSR_208010473_MINORITIES">#REF!</definedName>
    <definedName name="V_KEYWORD_ISSR_208010473_MV_ASSOCIATES" localSheetId="4">#REF!</definedName>
    <definedName name="V_KEYWORD_ISSR_208010473_MV_ASSOCIATES" localSheetId="3">#REF!</definedName>
    <definedName name="V_KEYWORD_ISSR_208010473_MV_ASSOCIATES">#REF!</definedName>
    <definedName name="V_KEYWORD_ISSR_208010473_NET_DEBT" localSheetId="4">#REF!</definedName>
    <definedName name="V_KEYWORD_ISSR_208010473_NET_DEBT" localSheetId="3">#REF!</definedName>
    <definedName name="V_KEYWORD_ISSR_208010473_NET_DEBT">#REF!</definedName>
    <definedName name="V_KEYWORD_ISSR_208010473_NET_DEBT_ADJ" localSheetId="4">#REF!</definedName>
    <definedName name="V_KEYWORD_ISSR_208010473_NET_DEBT_ADJ" localSheetId="3">#REF!</definedName>
    <definedName name="V_KEYWORD_ISSR_208010473_NET_DEBT_ADJ">#REF!</definedName>
    <definedName name="V_KEYWORD_ISSR_208010473_NET_FIX_ASS" localSheetId="4">#REF!</definedName>
    <definedName name="V_KEYWORD_ISSR_208010473_NET_FIX_ASS" localSheetId="3">#REF!</definedName>
    <definedName name="V_KEYWORD_ISSR_208010473_NET_FIX_ASS">#REF!</definedName>
    <definedName name="V_KEYWORD_ISSR_208010473_NET_INT_CH" localSheetId="4">#REF!</definedName>
    <definedName name="V_KEYWORD_ISSR_208010473_NET_INT_CH" localSheetId="3">#REF!</definedName>
    <definedName name="V_KEYWORD_ISSR_208010473_NET_INT_CH">#REF!</definedName>
    <definedName name="V_KEYWORD_ISSR_208010473_NET_INT_EXP" localSheetId="4">#REF!</definedName>
    <definedName name="V_KEYWORD_ISSR_208010473_NET_INT_EXP" localSheetId="3">#REF!</definedName>
    <definedName name="V_KEYWORD_ISSR_208010473_NET_INT_EXP">#REF!</definedName>
    <definedName name="V_KEYWORD_ISSR_208010473_NET_INTANG" localSheetId="4">#REF!</definedName>
    <definedName name="V_KEYWORD_ISSR_208010473_NET_INTANG" localSheetId="3">#REF!</definedName>
    <definedName name="V_KEYWORD_ISSR_208010473_NET_INTANG">#REF!</definedName>
    <definedName name="V_KEYWORD_ISSR_208010473_NONPPE_CAPEX" localSheetId="4">#REF!</definedName>
    <definedName name="V_KEYWORD_ISSR_208010473_NONPPE_CAPEX" localSheetId="3">#REF!</definedName>
    <definedName name="V_KEYWORD_ISSR_208010473_NONPPE_CAPEX">#REF!</definedName>
    <definedName name="V_KEYWORD_ISSR_208010473_OP_COST" localSheetId="4">#REF!</definedName>
    <definedName name="V_KEYWORD_ISSR_208010473_OP_COST" localSheetId="3">#REF!</definedName>
    <definedName name="V_KEYWORD_ISSR_208010473_OP_COST">#REF!</definedName>
    <definedName name="V_KEYWORD_ISSR_208010473_ORD_SH_FUND" localSheetId="4">#REF!</definedName>
    <definedName name="V_KEYWORD_ISSR_208010473_ORD_SH_FUND" localSheetId="3">#REF!</definedName>
    <definedName name="V_KEYWORD_ISSR_208010473_ORD_SH_FUND">#REF!</definedName>
    <definedName name="V_KEYWORD_ISSR_208010473_OTH_COST_INC" localSheetId="4">#REF!</definedName>
    <definedName name="V_KEYWORD_ISSR_208010473_OTH_COST_INC" localSheetId="3">#REF!</definedName>
    <definedName name="V_KEYWORD_ISSR_208010473_OTH_COST_INC">#REF!</definedName>
    <definedName name="V_KEYWORD_ISSR_208010473_OTH_CUR_ASS" localSheetId="4">#REF!</definedName>
    <definedName name="V_KEYWORD_ISSR_208010473_OTH_CUR_ASS" localSheetId="3">#REF!</definedName>
    <definedName name="V_KEYWORD_ISSR_208010473_OTH_CUR_ASS">#REF!</definedName>
    <definedName name="V_KEYWORD_ISSR_208010473_OTH_CUR_LIABS" localSheetId="4">#REF!</definedName>
    <definedName name="V_KEYWORD_ISSR_208010473_OTH_CUR_LIABS" localSheetId="3">#REF!</definedName>
    <definedName name="V_KEYWORD_ISSR_208010473_OTH_CUR_LIABS">#REF!</definedName>
    <definedName name="V_KEYWORD_ISSR_208010473_OTH_DACF_ADJ" localSheetId="4">#REF!</definedName>
    <definedName name="V_KEYWORD_ISSR_208010473_OTH_DACF_ADJ" localSheetId="3">#REF!</definedName>
    <definedName name="V_KEYWORD_ISSR_208010473_OTH_DACF_ADJ">#REF!</definedName>
    <definedName name="V_KEYWORD_ISSR_208010473_OTH_FIN_CF" localSheetId="4">#REF!</definedName>
    <definedName name="V_KEYWORD_ISSR_208010473_OTH_FIN_CF" localSheetId="3">#REF!</definedName>
    <definedName name="V_KEYWORD_ISSR_208010473_OTH_FIN_CF">#REF!</definedName>
    <definedName name="V_KEYWORD_ISSR_208010473_OTH_GCI_ADJ" localSheetId="4">#REF!</definedName>
    <definedName name="V_KEYWORD_ISSR_208010473_OTH_GCI_ADJ" localSheetId="3">#REF!</definedName>
    <definedName name="V_KEYWORD_ISSR_208010473_OTH_GCI_ADJ">#REF!</definedName>
    <definedName name="V_KEYWORD_ISSR_208010473_OTH_INV_CF" localSheetId="4">#REF!</definedName>
    <definedName name="V_KEYWORD_ISSR_208010473_OTH_INV_CF" localSheetId="3">#REF!</definedName>
    <definedName name="V_KEYWORD_ISSR_208010473_OTH_INV_CF">#REF!</definedName>
    <definedName name="V_KEYWORD_ISSR_208010473_OTH_LT_ASS" localSheetId="4">#REF!</definedName>
    <definedName name="V_KEYWORD_ISSR_208010473_OTH_LT_ASS" localSheetId="3">#REF!</definedName>
    <definedName name="V_KEYWORD_ISSR_208010473_OTH_LT_ASS">#REF!</definedName>
    <definedName name="V_KEYWORD_ISSR_208010473_OTH_LT_CRED_GQ" localSheetId="4">#REF!</definedName>
    <definedName name="V_KEYWORD_ISSR_208010473_OTH_LT_CRED_GQ" localSheetId="3">#REF!</definedName>
    <definedName name="V_KEYWORD_ISSR_208010473_OTH_LT_CRED_GQ">#REF!</definedName>
    <definedName name="V_KEYWORD_ISSR_208010473_OTH_NONCASH_ADJ" localSheetId="4">#REF!</definedName>
    <definedName name="V_KEYWORD_ISSR_208010473_OTH_NONCASH_ADJ" localSheetId="3">#REF!</definedName>
    <definedName name="V_KEYWORD_ISSR_208010473_OTH_NONCASH_ADJ">#REF!</definedName>
    <definedName name="V_KEYWORD_ISSR_208010473_OTH_OP_CF" localSheetId="4">#REF!</definedName>
    <definedName name="V_KEYWORD_ISSR_208010473_OTH_OP_CF" localSheetId="3">#REF!</definedName>
    <definedName name="V_KEYWORD_ISSR_208010473_OTH_OP_CF">#REF!</definedName>
    <definedName name="V_KEYWORD_ISSR_208010473_OTH_OP_INC_EXP" localSheetId="4">#REF!</definedName>
    <definedName name="V_KEYWORD_ISSR_208010473_OTH_OP_INC_EXP" localSheetId="3">#REF!</definedName>
    <definedName name="V_KEYWORD_ISSR_208010473_OTH_OP_INC_EXP">#REF!</definedName>
    <definedName name="V_KEYWORD_ISSR_208010473_PERIOD_MILESTONE" localSheetId="4">#REF!</definedName>
    <definedName name="V_KEYWORD_ISSR_208010473_PERIOD_MILESTONE" localSheetId="3">#REF!</definedName>
    <definedName name="V_KEYWORD_ISSR_208010473_PERIOD_MILESTONE">#REF!</definedName>
    <definedName name="V_KEYWORD_ISSR_208010473_PL_SALE_ASSETS" localSheetId="4">#REF!</definedName>
    <definedName name="V_KEYWORD_ISSR_208010473_PL_SALE_ASSETS" localSheetId="3">#REF!</definedName>
    <definedName name="V_KEYWORD_ISSR_208010473_PL_SALE_ASSETS">#REF!</definedName>
    <definedName name="V_KEYWORD_ISSR_208010473_PREF_SH" localSheetId="4">#REF!</definedName>
    <definedName name="V_KEYWORD_ISSR_208010473_PREF_SH" localSheetId="3">#REF!</definedName>
    <definedName name="V_KEYWORD_ISSR_208010473_PREF_SH">#REF!</definedName>
    <definedName name="V_KEYWORD_ISSR_208010473_PROFIT_ON_DISP" localSheetId="4">#REF!</definedName>
    <definedName name="V_KEYWORD_ISSR_208010473_PROFIT_ON_DISP" localSheetId="3">#REF!</definedName>
    <definedName name="V_KEYWORD_ISSR_208010473_PROFIT_ON_DISP">#REF!</definedName>
    <definedName name="V_KEYWORD_ISSR_208010473_PT_PROF" localSheetId="4">#REF!</definedName>
    <definedName name="V_KEYWORD_ISSR_208010473_PT_PROF" localSheetId="3">#REF!</definedName>
    <definedName name="V_KEYWORD_ISSR_208010473_PT_PROF">#REF!</definedName>
    <definedName name="V_KEYWORD_ISSR_208010473_RD_EXP" localSheetId="4">#REF!</definedName>
    <definedName name="V_KEYWORD_ISSR_208010473_RD_EXP" localSheetId="3">#REF!</definedName>
    <definedName name="V_KEYWORD_ISSR_208010473_RD_EXP">#REF!</definedName>
    <definedName name="V_KEYWORD_ISSR_208010473_REV_FIN_SEGMENT" localSheetId="4">#REF!</definedName>
    <definedName name="V_KEYWORD_ISSR_208010473_REV_FIN_SEGMENT" localSheetId="3">#REF!</definedName>
    <definedName name="V_KEYWORD_ISSR_208010473_REV_FIN_SEGMENT">#REF!</definedName>
    <definedName name="V_KEYWORD_ISSR_208010473_SALES" localSheetId="4">#REF!</definedName>
    <definedName name="V_KEYWORD_ISSR_208010473_SALES" localSheetId="3">#REF!</definedName>
    <definedName name="V_KEYWORD_ISSR_208010473_SALES">#REF!</definedName>
    <definedName name="V_KEYWORD_ISSR_208010473_SALES_ARGENTINA" localSheetId="4">#REF!</definedName>
    <definedName name="V_KEYWORD_ISSR_208010473_SALES_ARGENTINA" localSheetId="3">#REF!</definedName>
    <definedName name="V_KEYWORD_ISSR_208010473_SALES_ARGENTINA">#REF!</definedName>
    <definedName name="V_KEYWORD_ISSR_208010473_SALES_BRAZIL" localSheetId="4">#REF!</definedName>
    <definedName name="V_KEYWORD_ISSR_208010473_SALES_BRAZIL" localSheetId="3">#REF!</definedName>
    <definedName name="V_KEYWORD_ISSR_208010473_SALES_BRAZIL">#REF!</definedName>
    <definedName name="V_KEYWORD_ISSR_208010473_SALES_CANADA" localSheetId="4">#REF!</definedName>
    <definedName name="V_KEYWORD_ISSR_208010473_SALES_CANADA" localSheetId="3">#REF!</definedName>
    <definedName name="V_KEYWORD_ISSR_208010473_SALES_CANADA">#REF!</definedName>
    <definedName name="V_KEYWORD_ISSR_208010473_SALES_CEE" localSheetId="4">#REF!</definedName>
    <definedName name="V_KEYWORD_ISSR_208010473_SALES_CEE" localSheetId="3">#REF!</definedName>
    <definedName name="V_KEYWORD_ISSR_208010473_SALES_CEE">#REF!</definedName>
    <definedName name="V_KEYWORD_ISSR_208010473_SALES_CHILE" localSheetId="4">#REF!</definedName>
    <definedName name="V_KEYWORD_ISSR_208010473_SALES_CHILE" localSheetId="3">#REF!</definedName>
    <definedName name="V_KEYWORD_ISSR_208010473_SALES_CHILE">#REF!</definedName>
    <definedName name="V_KEYWORD_ISSR_208010473_SALES_CHINA" localSheetId="4">#REF!</definedName>
    <definedName name="V_KEYWORD_ISSR_208010473_SALES_CHINA" localSheetId="3">#REF!</definedName>
    <definedName name="V_KEYWORD_ISSR_208010473_SALES_CHINA">#REF!</definedName>
    <definedName name="V_KEYWORD_ISSR_208010473_SALES_COLOMBIA" localSheetId="4">#REF!</definedName>
    <definedName name="V_KEYWORD_ISSR_208010473_SALES_COLOMBIA" localSheetId="3">#REF!</definedName>
    <definedName name="V_KEYWORD_ISSR_208010473_SALES_COLOMBIA">#REF!</definedName>
    <definedName name="V_KEYWORD_ISSR_208010473_SALES_CONS" localSheetId="4">#REF!</definedName>
    <definedName name="V_KEYWORD_ISSR_208010473_SALES_CONS" localSheetId="3">#REF!</definedName>
    <definedName name="V_KEYWORD_ISSR_208010473_SALES_CONS">#REF!</definedName>
    <definedName name="V_KEYWORD_ISSR_208010473_SALES_EU_EX_UK" localSheetId="4">#REF!</definedName>
    <definedName name="V_KEYWORD_ISSR_208010473_SALES_EU_EX_UK" localSheetId="3">#REF!</definedName>
    <definedName name="V_KEYWORD_ISSR_208010473_SALES_EU_EX_UK">#REF!</definedName>
    <definedName name="V_KEYWORD_ISSR_208010473_SALES_FINAN" localSheetId="4">#REF!</definedName>
    <definedName name="V_KEYWORD_ISSR_208010473_SALES_FINAN" localSheetId="3">#REF!</definedName>
    <definedName name="V_KEYWORD_ISSR_208010473_SALES_FINAN">#REF!</definedName>
    <definedName name="V_KEYWORD_ISSR_208010473_SALES_FX_ARS" localSheetId="4">#REF!</definedName>
    <definedName name="V_KEYWORD_ISSR_208010473_SALES_FX_ARS" localSheetId="3">#REF!</definedName>
    <definedName name="V_KEYWORD_ISSR_208010473_SALES_FX_ARS">#REF!</definedName>
    <definedName name="V_KEYWORD_ISSR_208010473_SALES_FX_BRL" localSheetId="4">#REF!</definedName>
    <definedName name="V_KEYWORD_ISSR_208010473_SALES_FX_BRL" localSheetId="3">#REF!</definedName>
    <definedName name="V_KEYWORD_ISSR_208010473_SALES_FX_BRL">#REF!</definedName>
    <definedName name="V_KEYWORD_ISSR_208010473_SALES_FX_CAD" localSheetId="4">#REF!</definedName>
    <definedName name="V_KEYWORD_ISSR_208010473_SALES_FX_CAD" localSheetId="3">#REF!</definedName>
    <definedName name="V_KEYWORD_ISSR_208010473_SALES_FX_CAD">#REF!</definedName>
    <definedName name="V_KEYWORD_ISSR_208010473_SALES_FX_CLP" localSheetId="4">#REF!</definedName>
    <definedName name="V_KEYWORD_ISSR_208010473_SALES_FX_CLP" localSheetId="3">#REF!</definedName>
    <definedName name="V_KEYWORD_ISSR_208010473_SALES_FX_CLP">#REF!</definedName>
    <definedName name="V_KEYWORD_ISSR_208010473_SALES_FX_CNY" localSheetId="4">#REF!</definedName>
    <definedName name="V_KEYWORD_ISSR_208010473_SALES_FX_CNY" localSheetId="3">#REF!</definedName>
    <definedName name="V_KEYWORD_ISSR_208010473_SALES_FX_CNY">#REF!</definedName>
    <definedName name="V_KEYWORD_ISSR_208010473_SALES_FX_COP" localSheetId="4">#REF!</definedName>
    <definedName name="V_KEYWORD_ISSR_208010473_SALES_FX_COP" localSheetId="3">#REF!</definedName>
    <definedName name="V_KEYWORD_ISSR_208010473_SALES_FX_COP">#REF!</definedName>
    <definedName name="V_KEYWORD_ISSR_208010473_SALES_FX_EUR" localSheetId="4">#REF!</definedName>
    <definedName name="V_KEYWORD_ISSR_208010473_SALES_FX_EUR" localSheetId="3">#REF!</definedName>
    <definedName name="V_KEYWORD_ISSR_208010473_SALES_FX_EUR">#REF!</definedName>
    <definedName name="V_KEYWORD_ISSR_208010473_SALES_FX_GPB" localSheetId="4">#REF!</definedName>
    <definedName name="V_KEYWORD_ISSR_208010473_SALES_FX_GPB" localSheetId="3">#REF!</definedName>
    <definedName name="V_KEYWORD_ISSR_208010473_SALES_FX_GPB">#REF!</definedName>
    <definedName name="V_KEYWORD_ISSR_208010473_SALES_FX_INR" localSheetId="4">#REF!</definedName>
    <definedName name="V_KEYWORD_ISSR_208010473_SALES_FX_INR" localSheetId="3">#REF!</definedName>
    <definedName name="V_KEYWORD_ISSR_208010473_SALES_FX_INR">#REF!</definedName>
    <definedName name="V_KEYWORD_ISSR_208010473_SALES_FX_MXN" localSheetId="4">#REF!</definedName>
    <definedName name="V_KEYWORD_ISSR_208010473_SALES_FX_MXN" localSheetId="3">#REF!</definedName>
    <definedName name="V_KEYWORD_ISSR_208010473_SALES_FX_MXN">#REF!</definedName>
    <definedName name="V_KEYWORD_ISSR_208010473_SALES_FX_OTH" localSheetId="4">#REF!</definedName>
    <definedName name="V_KEYWORD_ISSR_208010473_SALES_FX_OTH" localSheetId="3">#REF!</definedName>
    <definedName name="V_KEYWORD_ISSR_208010473_SALES_FX_OTH">#REF!</definedName>
    <definedName name="V_KEYWORD_ISSR_208010473_SALES_FX_RUB" localSheetId="4">#REF!</definedName>
    <definedName name="V_KEYWORD_ISSR_208010473_SALES_FX_RUB" localSheetId="3">#REF!</definedName>
    <definedName name="V_KEYWORD_ISSR_208010473_SALES_FX_RUB">#REF!</definedName>
    <definedName name="V_KEYWORD_ISSR_208010473_SALES_FX_USD" localSheetId="4">#REF!</definedName>
    <definedName name="V_KEYWORD_ISSR_208010473_SALES_FX_USD" localSheetId="3">#REF!</definedName>
    <definedName name="V_KEYWORD_ISSR_208010473_SALES_FX_USD">#REF!</definedName>
    <definedName name="V_KEYWORD_ISSR_208010473_SALES_FX_VEF" localSheetId="4">#REF!</definedName>
    <definedName name="V_KEYWORD_ISSR_208010473_SALES_FX_VEF" localSheetId="3">#REF!</definedName>
    <definedName name="V_KEYWORD_ISSR_208010473_SALES_FX_VEF">#REF!</definedName>
    <definedName name="V_KEYWORD_ISSR_208010473_SALES_FX_YEN" localSheetId="4">#REF!</definedName>
    <definedName name="V_KEYWORD_ISSR_208010473_SALES_FX_YEN" localSheetId="3">#REF!</definedName>
    <definedName name="V_KEYWORD_ISSR_208010473_SALES_FX_YEN">#REF!</definedName>
    <definedName name="V_KEYWORD_ISSR_208010473_SALES_GOV" localSheetId="4">#REF!</definedName>
    <definedName name="V_KEYWORD_ISSR_208010473_SALES_GOV" localSheetId="3">#REF!</definedName>
    <definedName name="V_KEYWORD_ISSR_208010473_SALES_GOV">#REF!</definedName>
    <definedName name="V_KEYWORD_ISSR_208010473_SALES_IND" localSheetId="4">#REF!</definedName>
    <definedName name="V_KEYWORD_ISSR_208010473_SALES_IND" localSheetId="3">#REF!</definedName>
    <definedName name="V_KEYWORD_ISSR_208010473_SALES_IND">#REF!</definedName>
    <definedName name="V_KEYWORD_ISSR_208010473_SALES_INDIA" localSheetId="4">#REF!</definedName>
    <definedName name="V_KEYWORD_ISSR_208010473_SALES_INDIA" localSheetId="3">#REF!</definedName>
    <definedName name="V_KEYWORD_ISSR_208010473_SALES_INDIA">#REF!</definedName>
    <definedName name="V_KEYWORD_ISSR_208010473_SALES_JAPAN" localSheetId="4">#REF!</definedName>
    <definedName name="V_KEYWORD_ISSR_208010473_SALES_JAPAN" localSheetId="3">#REF!</definedName>
    <definedName name="V_KEYWORD_ISSR_208010473_SALES_JAPAN">#REF!</definedName>
    <definedName name="V_KEYWORD_ISSR_208010473_SALES_ME" localSheetId="4">#REF!</definedName>
    <definedName name="V_KEYWORD_ISSR_208010473_SALES_ME" localSheetId="3">#REF!</definedName>
    <definedName name="V_KEYWORD_ISSR_208010473_SALES_ME">#REF!</definedName>
    <definedName name="V_KEYWORD_ISSR_208010473_SALES_MEXICO" localSheetId="4">#REF!</definedName>
    <definedName name="V_KEYWORD_ISSR_208010473_SALES_MEXICO" localSheetId="3">#REF!</definedName>
    <definedName name="V_KEYWORD_ISSR_208010473_SALES_MEXICO">#REF!</definedName>
    <definedName name="V_KEYWORD_ISSR_208010473_SALES_OTH_AEJ" localSheetId="4">#REF!</definedName>
    <definedName name="V_KEYWORD_ISSR_208010473_SALES_OTH_AEJ" localSheetId="3">#REF!</definedName>
    <definedName name="V_KEYWORD_ISSR_208010473_SALES_OTH_AEJ">#REF!</definedName>
    <definedName name="V_KEYWORD_ISSR_208010473_SALES_OTH_AM" localSheetId="4">#REF!</definedName>
    <definedName name="V_KEYWORD_ISSR_208010473_SALES_OTH_AM" localSheetId="3">#REF!</definedName>
    <definedName name="V_KEYWORD_ISSR_208010473_SALES_OTH_AM">#REF!</definedName>
    <definedName name="V_KEYWORD_ISSR_208010473_SALES_OTH_EMEA" localSheetId="4">#REF!</definedName>
    <definedName name="V_KEYWORD_ISSR_208010473_SALES_OTH_EMEA" localSheetId="3">#REF!</definedName>
    <definedName name="V_KEYWORD_ISSR_208010473_SALES_OTH_EMEA">#REF!</definedName>
    <definedName name="V_KEYWORD_ISSR_208010473_SALES_OTHER" localSheetId="4">#REF!</definedName>
    <definedName name="V_KEYWORD_ISSR_208010473_SALES_OTHER" localSheetId="3">#REF!</definedName>
    <definedName name="V_KEYWORD_ISSR_208010473_SALES_OTHER">#REF!</definedName>
    <definedName name="V_KEYWORD_ISSR_208010473_SALES_RUSSIA" localSheetId="4">#REF!</definedName>
    <definedName name="V_KEYWORD_ISSR_208010473_SALES_RUSSIA" localSheetId="3">#REF!</definedName>
    <definedName name="V_KEYWORD_ISSR_208010473_SALES_RUSSIA">#REF!</definedName>
    <definedName name="V_KEYWORD_ISSR_208010473_SALES_SMB" localSheetId="4">#REF!</definedName>
    <definedName name="V_KEYWORD_ISSR_208010473_SALES_SMB" localSheetId="3">#REF!</definedName>
    <definedName name="V_KEYWORD_ISSR_208010473_SALES_SMB">#REF!</definedName>
    <definedName name="V_KEYWORD_ISSR_208010473_SALES_TOT_AFRICA" localSheetId="4">#REF!</definedName>
    <definedName name="V_KEYWORD_ISSR_208010473_SALES_TOT_AFRICA" localSheetId="3">#REF!</definedName>
    <definedName name="V_KEYWORD_ISSR_208010473_SALES_TOT_AFRICA">#REF!</definedName>
    <definedName name="V_KEYWORD_ISSR_208010473_SALES_TOT_AM" localSheetId="4">#REF!</definedName>
    <definedName name="V_KEYWORD_ISSR_208010473_SALES_TOT_AM" localSheetId="3">#REF!</definedName>
    <definedName name="V_KEYWORD_ISSR_208010473_SALES_TOT_AM">#REF!</definedName>
    <definedName name="V_KEYWORD_ISSR_208010473_SALES_TOT_ASIA" localSheetId="4">#REF!</definedName>
    <definedName name="V_KEYWORD_ISSR_208010473_SALES_TOT_ASIA" localSheetId="3">#REF!</definedName>
    <definedName name="V_KEYWORD_ISSR_208010473_SALES_TOT_ASIA">#REF!</definedName>
    <definedName name="V_KEYWORD_ISSR_208010473_SALES_TOT_EMEA" localSheetId="4">#REF!</definedName>
    <definedName name="V_KEYWORD_ISSR_208010473_SALES_TOT_EMEA" localSheetId="3">#REF!</definedName>
    <definedName name="V_KEYWORD_ISSR_208010473_SALES_TOT_EMEA">#REF!</definedName>
    <definedName name="V_KEYWORD_ISSR_208010473_SALES_UK" localSheetId="4">#REF!</definedName>
    <definedName name="V_KEYWORD_ISSR_208010473_SALES_UK" localSheetId="3">#REF!</definedName>
    <definedName name="V_KEYWORD_ISSR_208010473_SALES_UK">#REF!</definedName>
    <definedName name="V_KEYWORD_ISSR_208010473_SALES_US" localSheetId="4">#REF!</definedName>
    <definedName name="V_KEYWORD_ISSR_208010473_SALES_US" localSheetId="3">#REF!</definedName>
    <definedName name="V_KEYWORD_ISSR_208010473_SALES_US">#REF!</definedName>
    <definedName name="V_KEYWORD_ISSR_208010473_SALES_VENEZUELA" localSheetId="4">#REF!</definedName>
    <definedName name="V_KEYWORD_ISSR_208010473_SALES_VENEZUELA" localSheetId="3">#REF!</definedName>
    <definedName name="V_KEYWORD_ISSR_208010473_SALES_VENEZUELA">#REF!</definedName>
    <definedName name="V_KEYWORD_ISSR_208010473_SEL_GL_AD" localSheetId="4">#REF!</definedName>
    <definedName name="V_KEYWORD_ISSR_208010473_SEL_GL_AD" localSheetId="3">#REF!</definedName>
    <definedName name="V_KEYWORD_ISSR_208010473_SEL_GL_AD">#REF!</definedName>
    <definedName name="V_KEYWORD_ISSR_208010473_SH_REPUR" localSheetId="4">#REF!</definedName>
    <definedName name="V_KEYWORD_ISSR_208010473_SH_REPUR" localSheetId="3">#REF!</definedName>
    <definedName name="V_KEYWORD_ISSR_208010473_SH_REPUR">#REF!</definedName>
    <definedName name="V_KEYWORD_ISSR_208010473_SHORT_T_DEBT" localSheetId="4">#REF!</definedName>
    <definedName name="V_KEYWORD_ISSR_208010473_SHORT_T_DEBT" localSheetId="3">#REF!</definedName>
    <definedName name="V_KEYWORD_ISSR_208010473_SHORT_T_DEBT">#REF!</definedName>
    <definedName name="V_KEYWORD_ISSR_208010473_SHORT_TERM_LIABS" localSheetId="4">#REF!</definedName>
    <definedName name="V_KEYWORD_ISSR_208010473_SHORT_TERM_LIABS" localSheetId="3">#REF!</definedName>
    <definedName name="V_KEYWORD_ISSR_208010473_SHORT_TERM_LIABS">#REF!</definedName>
    <definedName name="V_KEYWORD_ISSR_208010473_STOCKS" localSheetId="4">#REF!</definedName>
    <definedName name="V_KEYWORD_ISSR_208010473_STOCKS" localSheetId="3">#REF!</definedName>
    <definedName name="V_KEYWORD_ISSR_208010473_STOCKS">#REF!</definedName>
    <definedName name="V_KEYWORD_ISSR_208010473_TOT_ASSET" localSheetId="4">#REF!</definedName>
    <definedName name="V_KEYWORD_ISSR_208010473_TOT_ASSET" localSheetId="3">#REF!</definedName>
    <definedName name="V_KEYWORD_ISSR_208010473_TOT_ASSET">#REF!</definedName>
    <definedName name="V_KEYWORD_ISSR_208010473_TOT_CF" localSheetId="4">#REF!</definedName>
    <definedName name="V_KEYWORD_ISSR_208010473_TOT_CF" localSheetId="3">#REF!</definedName>
    <definedName name="V_KEYWORD_ISSR_208010473_TOT_CF">#REF!</definedName>
    <definedName name="V_KEYWORD_ISSR_208010473_TOT_LIAB" localSheetId="4">#REF!</definedName>
    <definedName name="V_KEYWORD_ISSR_208010473_TOT_LIAB" localSheetId="3">#REF!</definedName>
    <definedName name="V_KEYWORD_ISSR_208010473_TOT_LIAB">#REF!</definedName>
    <definedName name="V_KEYWORD_ISSR_208010473_TOT_LIAB_EQ" localSheetId="4">#REF!</definedName>
    <definedName name="V_KEYWORD_ISSR_208010473_TOT_LIAB_EQ" localSheetId="3">#REF!</definedName>
    <definedName name="V_KEYWORD_ISSR_208010473_TOT_LIAB_EQ">#REF!</definedName>
    <definedName name="V_KEYWORD_ISSR_208010473_TOT_LT_LIAB" localSheetId="4">#REF!</definedName>
    <definedName name="V_KEYWORD_ISSR_208010473_TOT_LT_LIAB" localSheetId="3">#REF!</definedName>
    <definedName name="V_KEYWORD_ISSR_208010473_TOT_LT_LIAB">#REF!</definedName>
    <definedName name="V_KEYWORD_ISSR_208010473_TOT_OPS_EXP" localSheetId="4">#REF!</definedName>
    <definedName name="V_KEYWORD_ISSR_208010473_TOT_OPS_EXP" localSheetId="3">#REF!</definedName>
    <definedName name="V_KEYWORD_ISSR_208010473_TOT_OPS_EXP">#REF!</definedName>
    <definedName name="V_KEYWORD_ISSR_208010473_TOT_OPS_EXP_DDA" localSheetId="4">#REF!</definedName>
    <definedName name="V_KEYWORD_ISSR_208010473_TOT_OPS_EXP_DDA" localSheetId="3">#REF!</definedName>
    <definedName name="V_KEYWORD_ISSR_208010473_TOT_OPS_EXP_DDA">#REF!</definedName>
    <definedName name="V_KEYWORD_ISSR_208010473_UNF_PENS" localSheetId="4">#REF!</definedName>
    <definedName name="V_KEYWORD_ISSR_208010473_UNF_PENS" localSheetId="3">#REF!</definedName>
    <definedName name="V_KEYWORD_ISSR_208010473_UNF_PENS">#REF!</definedName>
    <definedName name="V_KEYWORD_ISSR_208010473_UNF_PENS_LIAB_OTH" localSheetId="4">#REF!</definedName>
    <definedName name="V_KEYWORD_ISSR_208010473_UNF_PENS_LIAB_OTH" localSheetId="3">#REF!</definedName>
    <definedName name="V_KEYWORD_ISSR_208010473_UNF_PENS_LIAB_OTH">#REF!</definedName>
    <definedName name="V_KEYWORD_ISSR_208010473_UNF_PENS_OFF" localSheetId="4">#REF!</definedName>
    <definedName name="V_KEYWORD_ISSR_208010473_UNF_PENS_OFF" localSheetId="3">#REF!</definedName>
    <definedName name="V_KEYWORD_ISSR_208010473_UNF_PENS_OFF">#REF!</definedName>
    <definedName name="V_KEYWORD_ISSR_208010473_WORK_CAP" localSheetId="4">#REF!</definedName>
    <definedName name="V_KEYWORD_ISSR_208010473_WORK_CAP" localSheetId="3">#REF!</definedName>
    <definedName name="V_KEYWORD_ISSR_208010473_WORK_CAP">#REF!</definedName>
    <definedName name="V_LIVEDATA_EQTY_200013536" localSheetId="4">#REF!</definedName>
    <definedName name="V_LIVEDATA_EQTY_200013536" localSheetId="3">#REF!</definedName>
    <definedName name="V_LIVEDATA_EQTY_200013536">#REF!</definedName>
    <definedName name="V_LIVEDATA_ISSR_208010473" localSheetId="4">#REF!</definedName>
    <definedName name="V_LIVEDATA_ISSR_208010473" localSheetId="3">#REF!</definedName>
    <definedName name="V_LIVEDATA_ISSR_208010473">#REF!</definedName>
    <definedName name="V_PERIOD_2009" localSheetId="4">#REF!</definedName>
    <definedName name="V_PERIOD_2009" localSheetId="3">#REF!</definedName>
    <definedName name="V_PERIOD_2009">#REF!</definedName>
    <definedName name="V_PERIOD_2009_Q1" localSheetId="4">#REF!</definedName>
    <definedName name="V_PERIOD_2009_Q1" localSheetId="3">#REF!</definedName>
    <definedName name="V_PERIOD_2009_Q1">#REF!</definedName>
    <definedName name="V_PERIOD_2009_Q2" localSheetId="4">#REF!</definedName>
    <definedName name="V_PERIOD_2009_Q2" localSheetId="3">#REF!</definedName>
    <definedName name="V_PERIOD_2009_Q2">#REF!</definedName>
    <definedName name="V_PERIOD_2009_Q3" localSheetId="4">#REF!</definedName>
    <definedName name="V_PERIOD_2009_Q3" localSheetId="3">#REF!</definedName>
    <definedName name="V_PERIOD_2009_Q3">#REF!</definedName>
    <definedName name="V_PERIOD_2009_Q4" localSheetId="4">#REF!</definedName>
    <definedName name="V_PERIOD_2009_Q4" localSheetId="3">#REF!</definedName>
    <definedName name="V_PERIOD_2009_Q4">#REF!</definedName>
    <definedName name="V_PERIOD_2010" localSheetId="4">#REF!</definedName>
    <definedName name="V_PERIOD_2010" localSheetId="3">#REF!</definedName>
    <definedName name="V_PERIOD_2010">#REF!</definedName>
    <definedName name="V_PERIOD_2010_Q1" localSheetId="4">#REF!</definedName>
    <definedName name="V_PERIOD_2010_Q1" localSheetId="3">#REF!</definedName>
    <definedName name="V_PERIOD_2010_Q1">#REF!</definedName>
    <definedName name="V_PERIOD_2010_Q2" localSheetId="4">#REF!</definedName>
    <definedName name="V_PERIOD_2010_Q2" localSheetId="3">#REF!</definedName>
    <definedName name="V_PERIOD_2010_Q2">#REF!</definedName>
    <definedName name="V_PERIOD_2010_Q3" localSheetId="4">#REF!</definedName>
    <definedName name="V_PERIOD_2010_Q3" localSheetId="3">#REF!</definedName>
    <definedName name="V_PERIOD_2010_Q3">#REF!</definedName>
    <definedName name="V_PERIOD_2010_Q4" localSheetId="4">#REF!</definedName>
    <definedName name="V_PERIOD_2010_Q4" localSheetId="3">#REF!</definedName>
    <definedName name="V_PERIOD_2010_Q4">#REF!</definedName>
    <definedName name="V_PERIOD_2011" localSheetId="4">#REF!</definedName>
    <definedName name="V_PERIOD_2011" localSheetId="3">#REF!</definedName>
    <definedName name="V_PERIOD_2011">#REF!</definedName>
    <definedName name="V_PERIOD_2011_Q1" localSheetId="4">#REF!</definedName>
    <definedName name="V_PERIOD_2011_Q1" localSheetId="3">#REF!</definedName>
    <definedName name="V_PERIOD_2011_Q1">#REF!</definedName>
    <definedName name="V_PERIOD_2011_Q2" localSheetId="4">#REF!</definedName>
    <definedName name="V_PERIOD_2011_Q2" localSheetId="3">#REF!</definedName>
    <definedName name="V_PERIOD_2011_Q2">#REF!</definedName>
    <definedName name="V_PERIOD_2011_Q3" localSheetId="4">#REF!</definedName>
    <definedName name="V_PERIOD_2011_Q3" localSheetId="3">#REF!</definedName>
    <definedName name="V_PERIOD_2011_Q3">#REF!</definedName>
    <definedName name="V_PERIOD_2011_Q4" localSheetId="4">#REF!</definedName>
    <definedName name="V_PERIOD_2011_Q4" localSheetId="3">#REF!</definedName>
    <definedName name="V_PERIOD_2011_Q4">#REF!</definedName>
    <definedName name="V_PERIOD_2012" localSheetId="4">#REF!</definedName>
    <definedName name="V_PERIOD_2012" localSheetId="3">#REF!</definedName>
    <definedName name="V_PERIOD_2012">#REF!</definedName>
    <definedName name="V_PERIOD_2012_Q1" localSheetId="4">#REF!</definedName>
    <definedName name="V_PERIOD_2012_Q1" localSheetId="3">#REF!</definedName>
    <definedName name="V_PERIOD_2012_Q1">#REF!</definedName>
    <definedName name="V_PERIOD_2012_Q2" localSheetId="4">#REF!</definedName>
    <definedName name="V_PERIOD_2012_Q2" localSheetId="3">#REF!</definedName>
    <definedName name="V_PERIOD_2012_Q2">#REF!</definedName>
    <definedName name="V_PERIOD_2012_Q3" localSheetId="4">#REF!</definedName>
    <definedName name="V_PERIOD_2012_Q3" localSheetId="3">#REF!</definedName>
    <definedName name="V_PERIOD_2012_Q3">#REF!</definedName>
    <definedName name="V_PERIOD_2012_Q4" localSheetId="4">#REF!</definedName>
    <definedName name="V_PERIOD_2012_Q4" localSheetId="3">#REF!</definedName>
    <definedName name="V_PERIOD_2012_Q4">#REF!</definedName>
    <definedName name="V_PERIOD_2013" localSheetId="4">#REF!</definedName>
    <definedName name="V_PERIOD_2013" localSheetId="3">#REF!</definedName>
    <definedName name="V_PERIOD_2013">#REF!</definedName>
    <definedName name="V_PERIOD_2013_Q1" localSheetId="4">#REF!</definedName>
    <definedName name="V_PERIOD_2013_Q1" localSheetId="3">#REF!</definedName>
    <definedName name="V_PERIOD_2013_Q1">#REF!</definedName>
    <definedName name="V_PERIOD_2013_Q2" localSheetId="4">#REF!</definedName>
    <definedName name="V_PERIOD_2013_Q2" localSheetId="3">#REF!</definedName>
    <definedName name="V_PERIOD_2013_Q2">#REF!</definedName>
    <definedName name="V_PERIOD_2013_Q3" localSheetId="4">#REF!</definedName>
    <definedName name="V_PERIOD_2013_Q3" localSheetId="3">#REF!</definedName>
    <definedName name="V_PERIOD_2013_Q3">#REF!</definedName>
    <definedName name="V_PERIOD_2013_Q4" localSheetId="4">#REF!</definedName>
    <definedName name="V_PERIOD_2013_Q4" localSheetId="3">#REF!</definedName>
    <definedName name="V_PERIOD_2013_Q4">#REF!</definedName>
    <definedName name="V_PERIOD_2014" localSheetId="4">#REF!</definedName>
    <definedName name="V_PERIOD_2014" localSheetId="3">#REF!</definedName>
    <definedName name="V_PERIOD_2014">#REF!</definedName>
    <definedName name="V_PERIOD_2014_Q1" localSheetId="4">#REF!</definedName>
    <definedName name="V_PERIOD_2014_Q1" localSheetId="3">#REF!</definedName>
    <definedName name="V_PERIOD_2014_Q1">#REF!</definedName>
    <definedName name="V_PERIOD_2014_Q2" localSheetId="4">#REF!</definedName>
    <definedName name="V_PERIOD_2014_Q2" localSheetId="3">#REF!</definedName>
    <definedName name="V_PERIOD_2014_Q2">#REF!</definedName>
    <definedName name="V_PERIOD_2014_Q3" localSheetId="4">#REF!</definedName>
    <definedName name="V_PERIOD_2014_Q3" localSheetId="3">#REF!</definedName>
    <definedName name="V_PERIOD_2014_Q3">#REF!</definedName>
    <definedName name="V_PERIOD_2014_Q4" localSheetId="4">#REF!</definedName>
    <definedName name="V_PERIOD_2014_Q4" localSheetId="3">#REF!</definedName>
    <definedName name="V_PERIOD_2014_Q4">#REF!</definedName>
    <definedName name="V_PERIOD_2015" localSheetId="4">#REF!</definedName>
    <definedName name="V_PERIOD_2015" localSheetId="3">#REF!</definedName>
    <definedName name="V_PERIOD_2015">#REF!</definedName>
    <definedName name="V_PERIOD_2016" localSheetId="4">#REF!</definedName>
    <definedName name="V_PERIOD_2016" localSheetId="3">#REF!</definedName>
    <definedName name="V_PERIOD_2016">#REF!</definedName>
    <definedName name="V_SECTION_EQTY_200013536_1314" localSheetId="4">#REF!</definedName>
    <definedName name="V_SECTION_EQTY_200013536_1314" localSheetId="3">#REF!</definedName>
    <definedName name="V_SECTION_EQTY_200013536_1314">#REF!</definedName>
    <definedName name="V_SECTION_EQTY_200013536_1319" localSheetId="4">#REF!</definedName>
    <definedName name="V_SECTION_EQTY_200013536_1319" localSheetId="3">#REF!</definedName>
    <definedName name="V_SECTION_EQTY_200013536_1319">#REF!</definedName>
    <definedName name="V_SECTION_EQTY_200013536_131E" localSheetId="4">#REF!</definedName>
    <definedName name="V_SECTION_EQTY_200013536_131E" localSheetId="3">#REF!</definedName>
    <definedName name="V_SECTION_EQTY_200013536_131E">#REF!</definedName>
    <definedName name="V_SECTION_EQTY_200013536_131O" localSheetId="4">#REF!</definedName>
    <definedName name="V_SECTION_EQTY_200013536_131O" localSheetId="3">#REF!</definedName>
    <definedName name="V_SECTION_EQTY_200013536_131O">#REF!</definedName>
    <definedName name="V_SECTION_EQTY_200013536_13A" localSheetId="4">#REF!</definedName>
    <definedName name="V_SECTION_EQTY_200013536_13A" localSheetId="3">#REF!</definedName>
    <definedName name="V_SECTION_EQTY_200013536_13A">#REF!</definedName>
    <definedName name="V_SECTION_EQTY_200013536_13K" localSheetId="4">#REF!</definedName>
    <definedName name="V_SECTION_EQTY_200013536_13K" localSheetId="3">#REF!</definedName>
    <definedName name="V_SECTION_EQTY_200013536_13K">#REF!</definedName>
    <definedName name="V_SECTION_EQTY_200013536_13U" localSheetId="4">#REF!</definedName>
    <definedName name="V_SECTION_EQTY_200013536_13U" localSheetId="3">#REF!</definedName>
    <definedName name="V_SECTION_EQTY_200013536_13U">#REF!</definedName>
    <definedName name="V_SECTION_EQTY_200013536_13V" localSheetId="4">#REF!</definedName>
    <definedName name="V_SECTION_EQTY_200013536_13V" localSheetId="3">#REF!</definedName>
    <definedName name="V_SECTION_EQTY_200013536_13V">#REF!</definedName>
    <definedName name="V_SECTION_EQTY_200013536_13W" localSheetId="4">#REF!</definedName>
    <definedName name="V_SECTION_EQTY_200013536_13W" localSheetId="3">#REF!</definedName>
    <definedName name="V_SECTION_EQTY_200013536_13W">#REF!</definedName>
    <definedName name="V_SECTION_EQTY_200013536_Reference_Data" localSheetId="4">#REF!</definedName>
    <definedName name="V_SECTION_EQTY_200013536_Reference_Data" localSheetId="3">#REF!</definedName>
    <definedName name="V_SECTION_EQTY_200013536_Reference_Data">#REF!</definedName>
    <definedName name="V_SECTION_ISSR_208010473_1314" localSheetId="4">#REF!</definedName>
    <definedName name="V_SECTION_ISSR_208010473_1314" localSheetId="3">#REF!</definedName>
    <definedName name="V_SECTION_ISSR_208010473_1314">#REF!</definedName>
    <definedName name="V_SECTION_ISSR_208010473_13168" localSheetId="4">#REF!</definedName>
    <definedName name="V_SECTION_ISSR_208010473_13168" localSheetId="3">#REF!</definedName>
    <definedName name="V_SECTION_ISSR_208010473_13168">#REF!</definedName>
    <definedName name="V_SECTION_ISSR_208010473_1316T" localSheetId="4">#REF!</definedName>
    <definedName name="V_SECTION_ISSR_208010473_1316T" localSheetId="3">#REF!</definedName>
    <definedName name="V_SECTION_ISSR_208010473_1316T">#REF!</definedName>
    <definedName name="V_SECTION_ISSR_208010473_1316U" localSheetId="4">#REF!</definedName>
    <definedName name="V_SECTION_ISSR_208010473_1316U" localSheetId="3">#REF!</definedName>
    <definedName name="V_SECTION_ISSR_208010473_1316U">#REF!</definedName>
    <definedName name="V_SECTION_ISSR_208010473_1319" localSheetId="4">#REF!</definedName>
    <definedName name="V_SECTION_ISSR_208010473_1319" localSheetId="3">#REF!</definedName>
    <definedName name="V_SECTION_ISSR_208010473_1319">#REF!</definedName>
    <definedName name="V_SECTION_ISSR_208010473_131E" localSheetId="4">#REF!</definedName>
    <definedName name="V_SECTION_ISSR_208010473_131E" localSheetId="3">#REF!</definedName>
    <definedName name="V_SECTION_ISSR_208010473_131E">#REF!</definedName>
    <definedName name="V_SECTION_ISSR_208010473_131J" localSheetId="4">#REF!</definedName>
    <definedName name="V_SECTION_ISSR_208010473_131J" localSheetId="3">#REF!</definedName>
    <definedName name="V_SECTION_ISSR_208010473_131J">#REF!</definedName>
    <definedName name="V_SECTION_ISSR_208010473_131O" localSheetId="4">#REF!</definedName>
    <definedName name="V_SECTION_ISSR_208010473_131O" localSheetId="3">#REF!</definedName>
    <definedName name="V_SECTION_ISSR_208010473_131O">#REF!</definedName>
    <definedName name="V_SECTION_ISSR_208010473_13A" localSheetId="4">#REF!</definedName>
    <definedName name="V_SECTION_ISSR_208010473_13A" localSheetId="3">#REF!</definedName>
    <definedName name="V_SECTION_ISSR_208010473_13A">#REF!</definedName>
    <definedName name="V_SECTION_ISSR_208010473_13U" localSheetId="4">#REF!</definedName>
    <definedName name="V_SECTION_ISSR_208010473_13U" localSheetId="3">#REF!</definedName>
    <definedName name="V_SECTION_ISSR_208010473_13U">#REF!</definedName>
    <definedName name="V_SECTION_ISSR_208010473_13V" localSheetId="4">#REF!</definedName>
    <definedName name="V_SECTION_ISSR_208010473_13V" localSheetId="3">#REF!</definedName>
    <definedName name="V_SECTION_ISSR_208010473_13V">#REF!</definedName>
    <definedName name="V_SECTION_ISSR_208010473_Reference_Data" localSheetId="4">#REF!</definedName>
    <definedName name="V_SECTION_ISSR_208010473_Reference_Data" localSheetId="3">#REF!</definedName>
    <definedName name="V_SECTION_ISSR_208010473_Reference_Data">#REF!</definedName>
    <definedName name="va" localSheetId="4">#REF!</definedName>
    <definedName name="va" localSheetId="3">#REF!</definedName>
    <definedName name="va">#REF!</definedName>
    <definedName name="val_sum" localSheetId="4">#REF!</definedName>
    <definedName name="val_sum" localSheetId="3">#REF!</definedName>
    <definedName name="val_sum">#REF!</definedName>
    <definedName name="Value_to_TargetPrice_at_9mult">[25]SensitivityA!$E$36</definedName>
    <definedName name="Variation_in_other_provisions" localSheetId="4">#REF!</definedName>
    <definedName name="Variation_in_other_provisions" localSheetId="3">#REF!</definedName>
    <definedName name="Variation_in_other_provisions">#REF!</definedName>
    <definedName name="Variation_in_Pension_Provisions" localSheetId="4">#REF!</definedName>
    <definedName name="Variation_in_Pension_Provisions" localSheetId="3">#REF!</definedName>
    <definedName name="Variation_in_Pension_Provisions">#REF!</definedName>
    <definedName name="Variation_Special_reserve" localSheetId="4">#REF!</definedName>
    <definedName name="Variation_Special_reserve" localSheetId="3">#REF!</definedName>
    <definedName name="Variation_Special_reserve">#REF!</definedName>
    <definedName name="Version">0</definedName>
    <definedName name="Version_Number" localSheetId="4">#REF!</definedName>
    <definedName name="Version_Number" localSheetId="3">#REF!</definedName>
    <definedName name="Version_Number">#REF!</definedName>
    <definedName name="Version.WIRE">1</definedName>
    <definedName name="Vickers" localSheetId="4">[37]Graph!#REF!</definedName>
    <definedName name="Vickers" localSheetId="3">[37]Graph!#REF!</definedName>
    <definedName name="Vickers">[37]Graph!#REF!</definedName>
    <definedName name="Vitec" localSheetId="4">[12]GraphUK!#REF!</definedName>
    <definedName name="Vitec" localSheetId="3">[12]GraphUK!#REF!</definedName>
    <definedName name="Vitec">[12]GraphUK!#REF!</definedName>
    <definedName name="Volvo" localSheetId="4">#REF!</definedName>
    <definedName name="Volvo" localSheetId="3">#REF!</definedName>
    <definedName name="Volvo">#REF!</definedName>
    <definedName name="w" hidden="1">{"IS",#N/A,FALSE,"IS";"RPTIS",#N/A,FALSE,"RPTIS";"STATS",#N/A,FALSE,"STATS";"CELL",#N/A,FALSE,"CELL";"BS",#N/A,FALSE,"BS"}</definedName>
    <definedName name="WACC" localSheetId="4">#REF!</definedName>
    <definedName name="WACC" localSheetId="3">#REF!</definedName>
    <definedName name="WACC">#REF!</definedName>
    <definedName name="WACC_option" localSheetId="4">#REF!</definedName>
    <definedName name="WACC_option" localSheetId="3">#REF!</definedName>
    <definedName name="WACC_option">#REF!</definedName>
    <definedName name="WACC_P" localSheetId="4">#REF!</definedName>
    <definedName name="WACC_P" localSheetId="3">#REF!</definedName>
    <definedName name="WACC_P">#REF!</definedName>
    <definedName name="WACC_P_1" localSheetId="4">#REF!</definedName>
    <definedName name="WACC_P_1" localSheetId="3">#REF!</definedName>
    <definedName name="WACC_P_1">#REF!</definedName>
    <definedName name="Wage_Costs">[11]CUS!$B$88:$W$88</definedName>
    <definedName name="Wages_incl_soc.costs" localSheetId="4">#REF!</definedName>
    <definedName name="Wages_incl_soc.costs" localSheetId="3">#REF!</definedName>
    <definedName name="Wages_incl_soc.costs">#REF!</definedName>
    <definedName name="Wagon" localSheetId="4">[12]GraphUK!#REF!</definedName>
    <definedName name="Wagon" localSheetId="3">[12]GraphUK!#REF!</definedName>
    <definedName name="Wagon">[12]GraphUK!#REF!</definedName>
    <definedName name="wc_00" localSheetId="4">#REF!</definedName>
    <definedName name="wc_00" localSheetId="3">#REF!</definedName>
    <definedName name="wc_00">#REF!</definedName>
    <definedName name="wc_01" localSheetId="4">#REF!</definedName>
    <definedName name="wc_01" localSheetId="3">#REF!</definedName>
    <definedName name="wc_01">#REF!</definedName>
    <definedName name="wc_02" localSheetId="4">#REF!</definedName>
    <definedName name="wc_02" localSheetId="3">#REF!</definedName>
    <definedName name="wc_02">#REF!</definedName>
    <definedName name="wc_99" localSheetId="4">#REF!</definedName>
    <definedName name="wc_99" localSheetId="3">#REF!</definedName>
    <definedName name="wc_99">#REF!</definedName>
    <definedName name="WC_CURRENT" localSheetId="4">#REF!</definedName>
    <definedName name="WC_CURRENT" localSheetId="3">#REF!</definedName>
    <definedName name="WC_CURRENT">#REF!</definedName>
    <definedName name="WC_CURRENT_L" localSheetId="4">#REF!</definedName>
    <definedName name="WC_CURRENT_L" localSheetId="3">#REF!</definedName>
    <definedName name="WC_CURRENT_L">#REF!</definedName>
    <definedName name="wc_s00" localSheetId="4">#REF!</definedName>
    <definedName name="wc_s00" localSheetId="3">#REF!</definedName>
    <definedName name="wc_s00">#REF!</definedName>
    <definedName name="wc_s01" localSheetId="4">#REF!</definedName>
    <definedName name="wc_s01" localSheetId="3">#REF!</definedName>
    <definedName name="wc_s01">#REF!</definedName>
    <definedName name="wc_s02" localSheetId="4">#REF!</definedName>
    <definedName name="wc_s02" localSheetId="3">#REF!</definedName>
    <definedName name="wc_s02">#REF!</definedName>
    <definedName name="wc_s99" localSheetId="4">#REF!</definedName>
    <definedName name="wc_s99" localSheetId="3">#REF!</definedName>
    <definedName name="wc_s99">#REF!</definedName>
    <definedName name="wcom" hidden="1">{"IS",#N/A,FALSE,"IS";"RPTIS",#N/A,FALSE,"RPTIS";"STATS",#N/A,FALSE,"STATS";"BS",#N/A,FALSE,"BS"}</definedName>
    <definedName name="Weeknumber" localSheetId="4">#REF!</definedName>
    <definedName name="Weeknumber" localSheetId="3">#REF!</definedName>
    <definedName name="Weeknumber">#REF!</definedName>
    <definedName name="Weir" localSheetId="4">[12]GraphUK!#REF!</definedName>
    <definedName name="Weir" localSheetId="3">[12]GraphUK!#REF!</definedName>
    <definedName name="Weir">[12]GraphUK!#REF!</definedName>
    <definedName name="win.gary" hidden="1">{#N/A,#N/A,FALSE,"Combo-Ass ";#N/A,#N/A,FALSE,"Combo-AD sum";#N/A,#N/A,FALSE,"Combo-Syn Sens";#N/A,#N/A,FALSE,"Combo-Contr";#N/A,#N/A,FALSE,"Combo-Credit Sum";#N/A,#N/A,FALSE,"Combo-Credit";#N/A,#N/A,FALSE,"Combo-AD";#N/A,#N/A,FALSE,"Combo-AD CF"}</definedName>
    <definedName name="Wireless">[15]US!$A$22</definedName>
    <definedName name="WIZARD_AVERAGETRADINGVOLUME" localSheetId="4">#REF!</definedName>
    <definedName name="WIZARD_AVERAGETRADINGVOLUME" localSheetId="3">#REF!</definedName>
    <definedName name="WIZARD_AVERAGETRADINGVOLUME">#REF!</definedName>
    <definedName name="WIZARD_BOOKVALUEPERSHARE" localSheetId="4">#REF!</definedName>
    <definedName name="WIZARD_BOOKVALUEPERSHARE" localSheetId="3">#REF!</definedName>
    <definedName name="WIZARD_BOOKVALUEPERSHARE">#REF!</definedName>
    <definedName name="WIZARD_CURRENTRATING" localSheetId="4">#REF!</definedName>
    <definedName name="WIZARD_CURRENTRATING" localSheetId="3">#REF!</definedName>
    <definedName name="WIZARD_CURRENTRATING">#REF!</definedName>
    <definedName name="WIZARD_DATEOFSUBMISSION" localSheetId="4">#REF!</definedName>
    <definedName name="WIZARD_DATEOFSUBMISSION" localSheetId="3">#REF!</definedName>
    <definedName name="WIZARD_DATEOFSUBMISSION">#REF!</definedName>
    <definedName name="WIZARD_EARNINGS" localSheetId="4">#REF!</definedName>
    <definedName name="WIZARD_EARNINGS" localSheetId="3">#REF!</definedName>
    <definedName name="WIZARD_EARNINGS">#REF!</definedName>
    <definedName name="WIZARD_MARKETCAP" localSheetId="4">#REF!</definedName>
    <definedName name="WIZARD_MARKETCAP" localSheetId="3">#REF!</definedName>
    <definedName name="WIZARD_MARKETCAP">#REF!</definedName>
    <definedName name="WIZARD_REVENUES" localSheetId="4">#REF!</definedName>
    <definedName name="WIZARD_REVENUES" localSheetId="3">#REF!</definedName>
    <definedName name="WIZARD_REVENUES">#REF!</definedName>
    <definedName name="WIZARD_ROAE" localSheetId="4">#REF!</definedName>
    <definedName name="WIZARD_ROAE" localSheetId="3">#REF!</definedName>
    <definedName name="WIZARD_ROAE">#REF!</definedName>
    <definedName name="WIZARD_SECULARGROWTHRATE" localSheetId="4">#REF!</definedName>
    <definedName name="WIZARD_SECULARGROWTHRATE" localSheetId="3">#REF!</definedName>
    <definedName name="WIZARD_SECULARGROWTHRATE">#REF!</definedName>
    <definedName name="WIZARD_SHARESOUTSTANDING" localSheetId="4">#REF!</definedName>
    <definedName name="WIZARD_SHARESOUTSTANDING" localSheetId="3">#REF!</definedName>
    <definedName name="WIZARD_SHARESOUTSTANDING">#REF!</definedName>
    <definedName name="WIZARD_TICKER" localSheetId="4">#REF!</definedName>
    <definedName name="WIZARD_TICKER" localSheetId="3">#REF!</definedName>
    <definedName name="WIZARD_TICKER">#REF!</definedName>
    <definedName name="WIZARD_Y1CAPREVR" localSheetId="4">#REF!</definedName>
    <definedName name="WIZARD_Y1CAPREVR" localSheetId="3">#REF!</definedName>
    <definedName name="WIZARD_Y1CAPREVR">#REF!</definedName>
    <definedName name="WIZARD_Y1E" localSheetId="4">#REF!</definedName>
    <definedName name="WIZARD_Y1E" localSheetId="3">#REF!</definedName>
    <definedName name="WIZARD_Y1E">#REF!</definedName>
    <definedName name="WIZARD_Y1PEE" localSheetId="4">#REF!</definedName>
    <definedName name="WIZARD_Y1PEE" localSheetId="3">#REF!</definedName>
    <definedName name="WIZARD_Y1PEE">#REF!</definedName>
    <definedName name="WIZARD_Y1Q1E" localSheetId="4">#REF!</definedName>
    <definedName name="WIZARD_Y1Q1E" localSheetId="3">#REF!</definedName>
    <definedName name="WIZARD_Y1Q1E">#REF!</definedName>
    <definedName name="WIZARD_Y1Q1R" localSheetId="4">#REF!</definedName>
    <definedName name="WIZARD_Y1Q1R" localSheetId="3">#REF!</definedName>
    <definedName name="WIZARD_Y1Q1R">#REF!</definedName>
    <definedName name="WIZARD_Y1Q2E" localSheetId="4">#REF!</definedName>
    <definedName name="WIZARD_Y1Q2E" localSheetId="3">#REF!</definedName>
    <definedName name="WIZARD_Y1Q2E">#REF!</definedName>
    <definedName name="WIZARD_Y1Q2R" localSheetId="4">#REF!</definedName>
    <definedName name="WIZARD_Y1Q2R" localSheetId="3">#REF!</definedName>
    <definedName name="WIZARD_Y1Q2R">#REF!</definedName>
    <definedName name="WIZARD_Y1Q3E" localSheetId="4">#REF!</definedName>
    <definedName name="WIZARD_Y1Q3E" localSheetId="3">#REF!</definedName>
    <definedName name="WIZARD_Y1Q3E">#REF!</definedName>
    <definedName name="WIZARD_Y1Q3R" localSheetId="4">#REF!</definedName>
    <definedName name="WIZARD_Y1Q3R" localSheetId="3">#REF!</definedName>
    <definedName name="WIZARD_Y1Q3R">#REF!</definedName>
    <definedName name="WIZARD_Y1Q4E" localSheetId="4">#REF!</definedName>
    <definedName name="WIZARD_Y1Q4E" localSheetId="3">#REF!</definedName>
    <definedName name="WIZARD_Y1Q4E">#REF!</definedName>
    <definedName name="WIZARD_Y1Q4R" localSheetId="4">#REF!</definedName>
    <definedName name="WIZARD_Y1Q4R" localSheetId="3">#REF!</definedName>
    <definedName name="WIZARD_Y1Q4R">#REF!</definedName>
    <definedName name="WIZARD_Y1R" localSheetId="4">#REF!</definedName>
    <definedName name="WIZARD_Y1R" localSheetId="3">#REF!</definedName>
    <definedName name="WIZARD_Y1R">#REF!</definedName>
    <definedName name="WIZARD_Y1YEARE" localSheetId="4">#REF!</definedName>
    <definedName name="WIZARD_Y1YEARE" localSheetId="3">#REF!</definedName>
    <definedName name="WIZARD_Y1YEARE">#REF!</definedName>
    <definedName name="WIZARD_Y1YEARR" localSheetId="4">#REF!</definedName>
    <definedName name="WIZARD_Y1YEARR" localSheetId="3">#REF!</definedName>
    <definedName name="WIZARD_Y1YEARR">#REF!</definedName>
    <definedName name="WIZARD_Y2CAPREVR" localSheetId="4">#REF!</definedName>
    <definedName name="WIZARD_Y2CAPREVR" localSheetId="3">#REF!</definedName>
    <definedName name="WIZARD_Y2CAPREVR">#REF!</definedName>
    <definedName name="WIZARD_Y2E" localSheetId="4">#REF!</definedName>
    <definedName name="WIZARD_Y2E" localSheetId="3">#REF!</definedName>
    <definedName name="WIZARD_Y2E">#REF!</definedName>
    <definedName name="WIZARD_Y2PEE" localSheetId="4">#REF!</definedName>
    <definedName name="WIZARD_Y2PEE" localSheetId="3">#REF!</definedName>
    <definedName name="WIZARD_Y2PEE">#REF!</definedName>
    <definedName name="WIZARD_Y2Q1E" localSheetId="4">#REF!</definedName>
    <definedName name="WIZARD_Y2Q1E" localSheetId="3">#REF!</definedName>
    <definedName name="WIZARD_Y2Q1E">#REF!</definedName>
    <definedName name="WIZARD_Y2Q1R" localSheetId="4">#REF!</definedName>
    <definedName name="WIZARD_Y2Q1R" localSheetId="3">#REF!</definedName>
    <definedName name="WIZARD_Y2Q1R">#REF!</definedName>
    <definedName name="WIZARD_Y2Q2E" localSheetId="4">#REF!</definedName>
    <definedName name="WIZARD_Y2Q2E" localSheetId="3">#REF!</definedName>
    <definedName name="WIZARD_Y2Q2E">#REF!</definedName>
    <definedName name="WIZARD_Y2Q2R" localSheetId="4">#REF!</definedName>
    <definedName name="WIZARD_Y2Q2R" localSheetId="3">#REF!</definedName>
    <definedName name="WIZARD_Y2Q2R">#REF!</definedName>
    <definedName name="WIZARD_Y2Q3E" localSheetId="4">#REF!</definedName>
    <definedName name="WIZARD_Y2Q3E" localSheetId="3">#REF!</definedName>
    <definedName name="WIZARD_Y2Q3E">#REF!</definedName>
    <definedName name="WIZARD_Y2Q3R" localSheetId="4">#REF!</definedName>
    <definedName name="WIZARD_Y2Q3R" localSheetId="3">#REF!</definedName>
    <definedName name="WIZARD_Y2Q3R">#REF!</definedName>
    <definedName name="WIZARD_Y2Q4E" localSheetId="4">#REF!</definedName>
    <definedName name="WIZARD_Y2Q4E" localSheetId="3">#REF!</definedName>
    <definedName name="WIZARD_Y2Q4E">#REF!</definedName>
    <definedName name="WIZARD_Y2Q4R" localSheetId="4">#REF!</definedName>
    <definedName name="WIZARD_Y2Q4R" localSheetId="3">#REF!</definedName>
    <definedName name="WIZARD_Y2Q4R">#REF!</definedName>
    <definedName name="WIZARD_Y2R" localSheetId="4">#REF!</definedName>
    <definedName name="WIZARD_Y2R" localSheetId="3">#REF!</definedName>
    <definedName name="WIZARD_Y2R">#REF!</definedName>
    <definedName name="WIZARD_Y2YEARE" localSheetId="4">#REF!</definedName>
    <definedName name="WIZARD_Y2YEARE" localSheetId="3">#REF!</definedName>
    <definedName name="WIZARD_Y2YEARE">#REF!</definedName>
    <definedName name="WIZARD_Y2YEARR" localSheetId="4">#REF!</definedName>
    <definedName name="WIZARD_Y2YEARR" localSheetId="3">#REF!</definedName>
    <definedName name="WIZARD_Y2YEARR">#REF!</definedName>
    <definedName name="WIZARD_Y3CAPREVR" localSheetId="4">#REF!</definedName>
    <definedName name="WIZARD_Y3CAPREVR" localSheetId="3">#REF!</definedName>
    <definedName name="WIZARD_Y3CAPREVR">#REF!</definedName>
    <definedName name="WIZARD_Y3CYE" localSheetId="4">'[50]Header Box'!#REF!</definedName>
    <definedName name="WIZARD_Y3CYE" localSheetId="3">'[50]Header Box'!#REF!</definedName>
    <definedName name="WIZARD_Y3CYE">'[50]Header Box'!#REF!</definedName>
    <definedName name="WIZARD_Y3E" localSheetId="4">#REF!</definedName>
    <definedName name="WIZARD_Y3E" localSheetId="3">#REF!</definedName>
    <definedName name="WIZARD_Y3E">#REF!</definedName>
    <definedName name="WIZARD_Y3PEE" localSheetId="4">#REF!</definedName>
    <definedName name="WIZARD_Y3PEE" localSheetId="3">#REF!</definedName>
    <definedName name="WIZARD_Y3PEE">#REF!</definedName>
    <definedName name="WIZARD_Y3Q1E" localSheetId="4">#REF!</definedName>
    <definedName name="WIZARD_Y3Q1E" localSheetId="3">#REF!</definedName>
    <definedName name="WIZARD_Y3Q1E">#REF!</definedName>
    <definedName name="WIZARD_Y3Q1R" localSheetId="4">#REF!</definedName>
    <definedName name="WIZARD_Y3Q1R" localSheetId="3">#REF!</definedName>
    <definedName name="WIZARD_Y3Q1R">#REF!</definedName>
    <definedName name="WIZARD_Y3Q2E" localSheetId="4">#REF!</definedName>
    <definedName name="WIZARD_Y3Q2E" localSheetId="3">#REF!</definedName>
    <definedName name="WIZARD_Y3Q2E">#REF!</definedName>
    <definedName name="WIZARD_Y3Q2R" localSheetId="4">#REF!</definedName>
    <definedName name="WIZARD_Y3Q2R" localSheetId="3">#REF!</definedName>
    <definedName name="WIZARD_Y3Q2R">#REF!</definedName>
    <definedName name="WIZARD_Y3Q3E" localSheetId="4">#REF!</definedName>
    <definedName name="WIZARD_Y3Q3E" localSheetId="3">#REF!</definedName>
    <definedName name="WIZARD_Y3Q3E">#REF!</definedName>
    <definedName name="WIZARD_Y3Q3R" localSheetId="4">#REF!</definedName>
    <definedName name="WIZARD_Y3Q3R" localSheetId="3">#REF!</definedName>
    <definedName name="WIZARD_Y3Q3R">#REF!</definedName>
    <definedName name="WIZARD_Y3Q4E" localSheetId="4">#REF!</definedName>
    <definedName name="WIZARD_Y3Q4E" localSheetId="3">#REF!</definedName>
    <definedName name="WIZARD_Y3Q4E">#REF!</definedName>
    <definedName name="WIZARD_Y3Q4R" localSheetId="4">#REF!</definedName>
    <definedName name="WIZARD_Y3Q4R" localSheetId="3">#REF!</definedName>
    <definedName name="WIZARD_Y3Q4R">#REF!</definedName>
    <definedName name="WIZARD_Y3R" localSheetId="4">#REF!</definedName>
    <definedName name="WIZARD_Y3R" localSheetId="3">#REF!</definedName>
    <definedName name="WIZARD_Y3R">#REF!</definedName>
    <definedName name="WIZARD_Y3YEARE" localSheetId="4">#REF!</definedName>
    <definedName name="WIZARD_Y3YEARE" localSheetId="3">#REF!</definedName>
    <definedName name="WIZARD_Y3YEARE">#REF!</definedName>
    <definedName name="WIZARD_Y3YEARR" localSheetId="4">#REF!</definedName>
    <definedName name="WIZARD_Y3YEARR" localSheetId="3">#REF!</definedName>
    <definedName name="WIZARD_Y3YEARR">#REF!</definedName>
    <definedName name="Work_Area" localSheetId="4">#REF!</definedName>
    <definedName name="Work_Area" localSheetId="3">#REF!</definedName>
    <definedName name="Work_Area">#REF!</definedName>
    <definedName name="wrn.____EVERYTHING____." hidden="1">{"PRICES",#N/A,TRUE,"PRICES";"RESULTS",#N/A,TRUE,"RESULTS";"SECTOR1",#N/A,TRUE,"SECTOR 1";"SECTOR2",#N/A,TRUE,"SECTOR 2";"SECTOR3",#N/A,TRUE,"SECTOR 3";"SECTOR4",#N/A,TRUE,"SECTOR 4";"Sector 5",#N/A,TRUE,"SECTOR 5";"Normalized_Potential",#N/A,TRUE,"SECTOR 5";"SECTOR6",#N/A,TRUE,"SECTOR 6";"KEY_OPER",#N/A,TRUE,"BARDON";"P_AND_L",#N/A,TRUE,"BARDON";"Val_Cash",#N/A,TRUE,"BARDON";"ANALYSIS",#N/A,TRUE,"BARDON";"FRONT",#N/A,TRUE,"BCI";"PRO_LOSS",#N/A,TRUE,"BCI";"CASH_VAL",#N/A,TRUE,"BCI";"CASH_VAL",#N/A,TRUE,"BPB";"ANAYLSIS",#N/A,TRUE,"BPB";"PROF_LOSS",#N/A,TRUE,"BPB";"BUILDING",#N/A,TRUE,"BPB";"GEOGRAPHY",#N/A,TRUE,"BPB";"FRONT",#N/A,TRUE,"CARADON";"PROF_LOSS",#N/A,TRUE,"CARADON";"CASHFLOW",#N/A,TRUE,"CARADON";"OPER_SUMMURY",#N/A,TRUE,"CARADON";"ANALYSIS",#N/A,TRUE,"CARADON";"FRONT",#N/A,TRUE,"CRH";"P_AND_L",#N/A,TRUE,"CRH";"CASH_AND_VAL",#N/A,TRUE,"CRH";"FRONT",#N/A,TRUE,"GRAHAM";"P_AND_L",#N/A,TRUE,"GRAHAM";"CASH_AND_VAL",#N/A,TRUE,"GRAHAM";"HISTORIC_PERFORMANCE",#N/A,TRUE,"GRAHAM";"FRONT",#N/A,TRUE,"HEPWORTH";"P_AND_L",#N/A,TRUE,"HEPWORTH";"CASH_AND_VAL",#N/A,TRUE,"HEPWORTH";"MODELS",#N/A,TRUE,"HEPWORTH";"FRONT",#N/A,TRUE,"HEYWOOD W";"P_AND_L",#N/A,TRUE,"HEYWOOD W";"CASH_AND_VAL",#N/A,TRUE,"HEYWOOD W";"UK_BRICKS",#N/A,TRUE,"IBSTOCK";"FRONT",#N/A,TRUE,"MARLEY";"P_AND_L",#N/A,TRUE,"MARLEY";"CASH_AND_VAL",#N/A,TRUE,"MARLEY";"FRONT",#N/A,TRUE,"MEYER";"P AND L",#N/A,TRUE,"MEYER";"CASH AND VAL",#N/A,TRUE,"MEYER";"FRONT",#N/A,TRUE,"NORCROS";"FRONT",#N/A,TRUE,"NORCROS";"CASH_AND_VAL",#N/A,TRUE,"NORCROS";"FRONT",#N/A,TRUE,"PILKINGTON";"P_AND_L",#N/A,TRUE,"PILKINGTON";#N/A,#N/A,TRUE,"PILKINGTON";"FRONT",#N/A,TRUE,"REDLAND";"P_AND_L",#N/A,TRUE,"REDLAND";"CASH_AND_VAL",#N/A,TRUE,"REDLAND";"OPERATIONAL_FORCASTS",#N/A,TRUE,"REDLAND";"MODELS",#N/A,TRUE,"REDLAND";"P_AND_L",#N/A,TRUE,"RMC";"CASH_AND_VAL",#N/A,TRUE,"RMC";"HALF_YEAR",#N/A,TRUE,"RMC";"P_AND_L",#N/A,TRUE,"RUGBY";"CASH_AND_VAL",#N/A,TRUE,"RUGBY";"P_AND_L",#N/A,TRUE,"A. RUSSELL";"CASH_AND_VAL",#N/A,TRUE,"A. RUSSELL";"FRONT",#N/A,TRUE,"SPRING RAM";"P_AND_L",#N/A,TRUE,"SPRING RAM";"CASH_AND_VAL",#N/A,TRUE,"SPRING RAM";"FRONT",#N/A,TRUE,"TARMAC";"P_AND_L",#N/A,TRUE,"TARMAC";"CASH_AND_VAL",#N/A,TRUE,"TARMAC";"MODELS",#N/A,TRUE,"TARMAC";"FRONT",#N/A,TRUE,"TRAVIS PERK";"P_AND_L",#N/A,TRUE,"TRAVIS PERK";"CASH_AND_VAL",#N/A,TRUE,"TRAVIS PERK";"P AND L",#N/A,TRUE,"WOLSELEY";"CASH AND VAL",#N/A,TRUE,"WOLSELEY";"FRONT",#N/A,TRUE,"IBSTOCK - NEW";"P_AND_L",#N/A,TRUE,"IBSTOCK - NEW";"UK_BRICKS",#N/A,TRUE,"IBSTOCK - NEW";"CASH_AND_VAL",#N/A,TRUE,"IBSTOCK - NEW"}</definedName>
    <definedName name="wrn.____OVERVIEW____." hidden="1">{"PRICES",#N/A,TRUE,"PRICES";"RESULTS",#N/A,TRUE,"RESULTS";"SECTOR1",#N/A,TRUE,"SECTOR 1";"SECTOR2",#N/A,TRUE,"SECTOR 2";"SECTOR3",#N/A,TRUE,"SECTOR 3";"SECTOR4",#N/A,TRUE,"SECTOR 4";"Sector 5",#N/A,TRUE,"SECTOR 5";"Normalized_Potential",#N/A,TRUE,"SECTOR 5";"SECTOR6",#N/A,TRUE,"SECTOR 6";"TOP",#N/A,TRUE,"PERATIOS";"BOTTOM",#N/A,TRUE,"PERATIOS"}</definedName>
    <definedName name="wrn.abc." hidden="1">{"sensit",#N/A,FALSE,"WOLSELEY"}</definedName>
    <definedName name="wrn.AcqState." hidden="1">{#N/A,#N/A,TRUE,"Acq-Ass";#N/A,#N/A,TRUE,"Acq-IS";#N/A,#N/A,TRUE,"Acq-BS";#N/A,#N/A,TRUE,"Acq-CF"}</definedName>
    <definedName name="wrn.Acquiror." hidden="1">{#N/A,#N/A,TRUE,"Acq-Ass";#N/A,#N/A,TRUE,"Acq-IS";#N/A,#N/A,TRUE,"Acq-BS";#N/A,#N/A,TRUE,"Acq-CF";#N/A,#N/A,TRUE,"Acq-Proj";#N/A,#N/A,TRUE,"Acq-CapEx";#N/A,#N/A,TRUE,"Acq-Debt";#N/A,#N/A,TRUE,"Acq-Int";#N/A,#N/A,TRUE,"Acq-BD";#N/A,#N/A,TRUE,"Acq-TD";#N/A,#N/A,TRUE,"Acq-Taxes";#N/A,#N/A,TRUE,"Acq-Credit";#N/A,#N/A,TRUE,"Acq-Val";#N/A,#N/A,TRUE,"Acq-Mult Val"}</definedName>
    <definedName name="wrn.AcqVal." hidden="1">{#N/A,#N/A,FALSE,"Acq-Val";#N/A,#N/A,FALSE,"Acq-Mult Val"}</definedName>
    <definedName name="wrn.AGG.._.IND.." hidden="1">{"P_AND_L (AGG. IND.) (25)",#N/A,TRUE,"AGG. IND.";"Val_Cash (AGG. IND.) (25)",#N/A,TRUE,"AGG. IND.";"KEY_OPER (AGG. IND.) (25)",#N/A,TRUE,"AGG. IND.";"COMBINED (AGG. IND.) (25)",#N/A,TRUE,"AGG. IND.";"ANALYSIS (AGG. IND.) (25)",#N/A,TRUE,"AGG. IND."}</definedName>
    <definedName name="wrn.Aging._.and._.Trend._.Analysis." hidden="1">{#N/A,#N/A,FALSE,"Aging Summary";#N/A,#N/A,FALSE,"Ratio Analysis";#N/A,#N/A,FALSE,"Test 120 Day Accts";#N/A,#N/A,FALSE,"Tickmarks"}</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pages." hidden="1">{#N/A,#N/A,TRUE,"Historicals";#N/A,#N/A,TRUE,"Charts";#N/A,#N/A,TRUE,"Forecasts"}</definedName>
    <definedName name="wrn.Annual." hidden="1">{"Full annual",#N/A,FALSE,"Master"}</definedName>
    <definedName name="wrn.Back._.Page." hidden="1">{"Back Page",#N/A,FALSE,"Front and Back"}</definedName>
    <definedName name="wrn.Back._.Page.2" hidden="1">{"Back Page",#N/A,FALSE,"Front and Back"}</definedName>
    <definedName name="wrn.BCI." hidden="1">{"FRONT (BCI) (25)",#N/A,TRUE,"BCI";"PRO_LOSS (BCI) (23)",#N/A,TRUE,"BCI";"CASH_VAL (BCI) (25)",#N/A,TRUE,"BCI";"CASHMODEL (BCI) (25)",#N/A,TRUE,"BCI";"MODELS1 (BCI) (25)",#N/A,TRUE,"BCI";"MODELS2 (BCI) (25)",#N/A,TRUE,"BCI";"MODELS3 (BCI) (25)",#N/A,TRUE,"BCI";"IND VALUE (BCI) (25)",#N/A,TRUE,"BCI"}</definedName>
    <definedName name="wrn.BEL." hidden="1">{"IS",#N/A,FALSE,"IS";"RPTIS",#N/A,FALSE,"RPTIS";"STATS",#N/A,FALSE,"STATS";"CELL",#N/A,FALSE,"CELL";"BS",#N/A,FALSE,"BS"}</definedName>
    <definedName name="wrn.Book._.Output." hidden="1">{#N/A,#N/A,FALSE,"Title";#N/A,#N/A,FALSE,"Inputs";#N/A,#N/A,FALSE,"Impact";#N/A,#N/A,FALSE,"Sources &amp; Uses";#N/A,#N/A,FALSE,"Capitalization Impact";#N/A,#N/A,FALSE,"NEWCO Projections"}</definedName>
    <definedName name="wrn.BPB." hidden="1">{"PROF_LOSS (BPB) (25)",#N/A,TRUE,"BPB";"PROF_LOSS (BPB) (23)",#N/A,TRUE,"BPB";"CASH_VAL (BPB) (25)",#N/A,TRUE,"BPB";"ANAYLSIS (BPB) (25)",#N/A,TRUE,"BPB";"GEOGRAPHY (BPB) (25)",#N/A,TRUE,"BPB";"BUILDING (BPB) (25)",#N/A,TRUE,"BPB"}</definedName>
    <definedName name="wrn.BRASS." hidden="1">{"BRASS P AND L",#N/A,FALSE,"REDLAND";"BRASS BALANCE",#N/A,FALSE,"REDLAND";"BRASS TCE",#N/A,FALSE,"REDLAND";"GERMAN STATS",#N/A,FALSE,"REDLAND"}</definedName>
    <definedName name="wrn.BUILDING._.VALUE." hidden="1">{"BUILD VALUE 1",#N/A,FALSE,"VALUE";"BUILD VALUE 2",#N/A,FALSE,"VALUE";"BUILD VALUE 3",#N/A,FALSE,"VALUE";"BUILD VALUE 4",#N/A,FALSE,"VALUE";"BUILD VALUE 5",#N/A,FALSE,"VALUE";"BUILD VALUE 6",#N/A,FALSE,"VALUE";"BUILD VALUE 7",#N/A,FALSE,"VALUE";"BUILD VALUE 8",#N/A,FALSE,"VALUE";"BUILD VALUE 9",#N/A,FALSE,"VALUE";"BUILD VALUE 10",#N/A,FALSE,"VALUE"}</definedName>
    <definedName name="wrn.CARADON." hidden="1">{"FRONT (CARADON) (23)",#N/A,TRUE,"CARADON";"PROF_LOSS (CARADON) (23)",#N/A,TRUE,"CARADON";"CASHFLOW (CARADON) (23)",#N/A,TRUE,"CARADON";"ANALYSIS (CARADON) (23)",#N/A,TRUE,"CARADON";"RECONCILIATION (CARADON) (23)",#N/A,TRUE,"CARADON";"OPER_SUMMURY (CARADON) (23)",#N/A,TRUE,"CARADON"}</definedName>
    <definedName name="wrn.Combination."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oResults." hidden="1">{#N/A,#N/A,FALSE,"Combo-Ass ";#N/A,#N/A,FALSE,"Combo-AD sum";#N/A,#N/A,FALSE,"Combo-Syn Sens";#N/A,#N/A,FALSE,"Combo-Contr";#N/A,#N/A,FALSE,"Combo-Credit Sum";#N/A,#N/A,FALSE,"Combo-Credit";#N/A,#N/A,FALSE,"Combo-AD";#N/A,#N/A,FALSE,"Combo-AD CF"}</definedName>
    <definedName name="wrn.ComboState." hidden="1">{#N/A,#N/A,FALSE,"Combo-Ass ";#N/A,#N/A,FALSE,"Combo-IS";#N/A,#N/A,FALSE,"Combo-BS";#N/A,#N/A,FALSE,"Combo-CF"}</definedName>
    <definedName name="wrn.Consolidated._.Statements." hidden="1">{"view1",#N/A,FALSE,"EARN (US$)";"view1",#N/A,FALSE,"DASTBS (US$)";"view1",#N/A,FALSE,"DASTCF (US$)"}</definedName>
    <definedName name="wrn.CONSOLIDATION." hidden="1">{"PAGE1",#N/A,FALSE,"Consolidation";"PAGE2",#N/A,FALSE,"Consolidation";"PAGE3",#N/A,FALSE,"Consolidation";"PAGE4",#N/A,FALSE,"Consolidation";"PAGE5",#N/A,FALSE,"Consolidation";"PAGE6",#N/A,FALSE,"Consolidation";"PAGE7",#N/A,FALSE,"Consolidation"}</definedName>
    <definedName name="wrn.Covers." hidden="1">{"view1",#N/A,FALSE,"MOTEARN";"view1",#N/A,FALSE,"Bal Sht";"view1",#N/A,FALSE,"Cash Flows"}</definedName>
    <definedName name="wrn.CRH." hidden="1">{"FRONT (CRH) (25)",#N/A,TRUE,"CRH";"P_AND_L (CRH) (25)",#N/A,TRUE,"CRH";"CASH_AND_VAL (CRH) (25)",#N/A,TRUE,"CRH";"CASHFLOW (CRH) (25)",#N/A,TRUE,"CRH";"MODELS (CRH) (25)",#N/A,TRUE,"CRH"}</definedName>
    <definedName name="wrn.CUPID." hidden="1">{"Guide",#N/A,FALSE,"Guidant";"Boston Sci",#N/A,FALSE,"Boston Scientific";"Medtro",#N/A,FALSE,"Medtronic";"St. Jude",#N/A,FALSE,"St. Jude";"Pfi",#N/A,FALSE,"Pfizer";"Bard",#N/A,FALSE,"Bard";"Johns",#N/A,FALSE,"Johnson"}</definedName>
    <definedName name="wrn.Detailed._.P._.and._.L." hidden="1">{"P and L Detail Page 1",#N/A,FALSE,"Data";"P and L Detail Page 2",#N/A,FALSE,"Data"}</definedName>
    <definedName name="wrn.Detailed._.P._.and._.L.2" hidden="1">{"P and L Detail Page 1",#N/A,FALSE,"Data";"P and L Detail Page 2",#N/A,FALSE,"Data"}</definedName>
    <definedName name="wrn.dil_anal." hidden="1">{"hiden",#N/A,FALSE,"14";"hidden",#N/A,FALSE,"16";"hidden",#N/A,FALSE,"18";"hidden",#N/A,FALSE,"20"}</definedName>
    <definedName name="wrn.document." hidden="1">{"comp",#N/A,FALSE,"SPEC";"footnotes",#N/A,FALSE,"SPEC"}</definedName>
    <definedName name="wrn.documentaero." hidden="1">{"comps2",#N/A,FALSE,"AERO";"footnotes",#N/A,FALSE,"AERO"}</definedName>
    <definedName name="wrn.documenthand." hidden="1">{"comps",#N/A,FALSE,"HANDPACK";"footnotes",#N/A,FALSE,"HANDPACK"}</definedName>
    <definedName name="wrn.equity._.comps." hidden="1">{"equity comps",#N/A,FALSE,"CS Comps";"equity comps",#N/A,FALSE,"PS Comps";"equity comps",#N/A,FALSE,"GIC_Comps";"equity comps",#N/A,FALSE,"GIC2_Comps"}</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Financial._.Output." hidden="1">{"P and L",#N/A,FALSE,"Financial Output";"Cashflow",#N/A,FALSE,"Financial Output";"Balance Sheet",#N/A,FALSE,"Financial Output"}</definedName>
    <definedName name="wrn.Financial._.Output.2" hidden="1">{"P and L",#N/A,FALSE,"Financial Output";"Cashflow",#N/A,FALSE,"Financial Output";"Balance Sheet",#N/A,FALSE,"Financial Output"}</definedName>
    <definedName name="wrn.First._.Grap._.on._.Things." hidden="1">{#N/A,#N/A,FALSE,"Overview"}</definedName>
    <definedName name="wrn.Five._.Year._.Record." hidden="1">{"Five Year Record",#N/A,FALSE,"Front and Back"}</definedName>
    <definedName name="wrn.Five._.Year._.Record.2" hidden="1">{"Five Year Record",#N/A,FALSE,"Front and Back"}</definedName>
    <definedName name="wrn.Front._.Page." hidden="1">{"Front Page",#N/A,FALSE,"Front and Back"}</definedName>
    <definedName name="wrn.Front._.Page.2" hidden="1">{"Front Page",#N/A,FALSE,"Front and Back"}</definedName>
    <definedName name="wrn.Full._.report." hidden="1">{"Full annual",#N/A,FALSE,"Master";"P and L halfyearly",#N/A,FALSE,"Master";"Underlying halfyearly",#N/A,FALSE,"Master"}</definedName>
    <definedName name="wrn.Geographic._.Trends." hidden="1">{"Geographic P1",#N/A,FALSE,"Division &amp; Geog"}</definedName>
    <definedName name="wrn.Geographic._.Trends.2" hidden="1">{"Geographic P1",#N/A,FALSE,"Division &amp; Geog"}</definedName>
    <definedName name="wrn.GRAHAM." hidden="1">{"FRONT (GRAHAM) (30)",#N/A,TRUE,"GRAHAM";"P_AND_L (GRAHAM) (30)",#N/A,TRUE,"GRAHAM";"CASH_AND_VAL (GRAHAM) (30)",#N/A,TRUE,"GRAHAM";"HISTORIC PERFORMANCE (GRAHAM) (30)",#N/A,TRUE,"GRAHAM"}</definedName>
    <definedName name="wrn.HANSON." hidden="1">{"P AND L (HANSON) (25)",#N/A,TRUE,"HANSON";"CASHFLOW (HANSON) (25)",#N/A,TRUE,"HANSON";"VALUATION (HANSON) (23)",#N/A,TRUE,"HANSON";"MODELS (HANSON) (25)",#N/A,TRUE,"HANSON";"CASHMODEL (HANSON) (25)",#N/A,TRUE,"HANSON";"BRICKS (HANSON) (25)",#N/A,TRUE,"HANSON";"ARC (HANSON) (25)",#N/A,TRUE,"HANSON";"VALUATION (HANSON) (25)",#N/A,TRUE,"HANSON"}</definedName>
    <definedName name="wrn.HEAVYSIDE." hidden="1">{#N/A,#N/A,FALSE,"HEAVYSIDE";"HEAVYSIDE",#N/A,FALSE,"HEAVYSIDE";"HEAVYSIDE2",#N/A,FALSE,"HEAVYSIDE"}</definedName>
    <definedName name="wrn.HEPWORTH." hidden="1">{"FRONT (HEPWORTH) (25)",#N/A,TRUE,"HEPWORTH";"P_AND_L (HEPWORTH) (25)",#N/A,TRUE,"HEPWORTH";"CASH_AND_VAL (HEPWORTH) (25)",#N/A,TRUE,"HEPWORTH";"MODELS (HEPWORTH) (25)",#N/A,TRUE,"HEPWORTH"}</definedName>
    <definedName name="wrn.HEYWOOD." hidden="1">{"FRONT (HEYWOOD W) (25)",#N/A,TRUE,"HEYWOOD W";"P_AND_L (HEYWOOD W) (25)",#N/A,TRUE,"HEYWOOD W";"CASH_AND_VAL (HEYWOOD W) (25)",#N/A,TRUE,"HEYWOOD W";"USAMODEL (HEYWOOD W) (25)",#N/A,TRUE,"HEYWOOD W";"UKMODEL (HEYWOOD W) (25)",#N/A,TRUE,"HEYWOOD W"}</definedName>
    <definedName name="wrn.IBSTOCK." hidden="1">{"FRONT",#N/A,FALSE,"IBSTOCK - NEW";"P_AND_L",#N/A,FALSE,"IBSTOCK - NEW";"UK_BRICKS",#N/A,FALSE,"IBSTOCK - NEW";"CASH_AND_VAL",#N/A,FALSE,"IBSTOCK - NEW"}</definedName>
    <definedName name="wrn.LIGHTSIDE." hidden="1">{"light1",#N/A,FALSE,"LIGHTSIDE";"light2",#N/A,FALSE,"LIGHTSIDE";"light3",#N/A,FALSE,"LIGHTSIDE";"light4",#N/A,FALSE,"LIGHTSIDE"}</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NUFACTURERS." hidden="1">{"summary",#N/A,FALSE,"MANUFACTURERS"}</definedName>
    <definedName name="wrn.MARLEY." hidden="1">{"FRONT",#N/A,TRUE,"MARLEY";"P_AND_L",#N/A,TRUE,"MARLEY";"CASH_AND_VAL",#N/A,TRUE,"MARLEY";"MODELS",#N/A,TRUE,"MARLEY"}</definedName>
    <definedName name="wrn.MARSHALLS." hidden="1">{"PANDL (MARSHALLS) (25)",#N/A,TRUE,"MARSHALLS";"CASHFLOW (MARSHALLS) (25)",#N/A,TRUE,"MARSHALLS";"VALUATION (MARSHALLS) (25)",#N/A,TRUE,"MARSHALLS";"MODELS (MARSHALLS) (25)",#N/A,TRUE,"MARSHALLS"}</definedName>
    <definedName name="wrn.MERCHANTS." hidden="1">{"merchants",#N/A,FALSE,"MERCHANTS";"merchants2",#N/A,FALSE,"MERCHANTS"}</definedName>
    <definedName name="wrn.MEYER." hidden="1">{"FRONT (MEYER) (23)",#N/A,TRUE,"MEYER";"P AND L (MEYER) (23)",#N/A,TRUE,"MEYER";"CASH AND VAL (MEYER) (23)",#N/A,TRUE,"MEYER";"DCF (MEYER) (23)",#N/A,TRUE,"MEYER";"JEWSON (MEYER) (23)",#N/A,TRUE,"MEYER";"HARCROS (MEYER) (23)",#N/A,TRUE,"MEYER";"PONT (MEYER) (23)",#N/A,TRUE,"MEYER"}</definedName>
    <definedName name="wrn.NORCROS." hidden="1">{"FRONT (NORCROS) (25)",#N/A,TRUE,"NORCROS";"P_AND_L (NORCROS) (25)",#N/A,TRUE,"NORCROS";"CASH_AND_VAL (NORCROS) (25)",#N/A,TRUE,"NORCROS";"SUMVAL (NORCROS) (23)",#N/A,TRUE,"NORCROS"}</definedName>
    <definedName name="wrn.Output." hidden="1">{#N/A,#N/A,TRUE,"Title";#N/A,#N/A,TRUE,"Inputs";#N/A,#N/A,TRUE,"Impact";#N/A,#N/A,TRUE,"Sources &amp; Uses";#N/A,#N/A,TRUE,"Capitalization Impact";#N/A,#N/A,TRUE,"NEWCO Projections";#N/A,#N/A,TRUE,"Summary - ITT";#N/A,#N/A,TRUE,"Summary - Forte";#N/A,#N/A,TRUE,"Balance Sheet Adj.";#N/A,#N/A,TRUE,"Calculation Verification"}</definedName>
    <definedName name="wrn.P._.and._.L._.halfyearly." hidden="1">{"P and L halfyearly",#N/A,FALSE,"Master"}</definedName>
    <definedName name="wrn.PILKINGTON." hidden="1">{"FRONT (PILKINGTON) (25)",#N/A,TRUE,"PILKINGTON";"P_AND_L (PILKINGTON) (25)",#N/A,TRUE,"PILKINGTON";"CASH_AND_VAL (PILKINGTON) (25)",#N/A,TRUE,"PILKINGTON";"VALUATION (PILKINGTON) (25)",#N/A,TRUE,"PILKINGTON";"MODELS (PILKINGTON) (25)",#N/A,TRUE,"PILKINGTON";"SENSITIV (PILKINGTON) (25)",#N/A,TRUE,"PILKINGTON";"P_AND_VOL (PILKINGTON) (25)",#N/A,TRUE,"PILKINGTON";"INVINC (PILKINGTON) (25)",#N/A,TRUE,"PILKINGTON"}</definedName>
    <definedName name="wrn.printall." hidden="1">{"output","fiftysix",FALSE,"mergerplans";"inputs",#N/A,FALSE,"mergerplans";"output","sixtyfive",FALSE,"mergerplans";"output","seventy",FALSE,"mergerplans"}</definedName>
    <definedName name="wrn.REDLAND." hidden="1">{"FRONT (REDLAND) (25)",#N/A,FALSE,"REDLAND";"P_AND_L (REDLAND) (25)",#N/A,FALSE,"REDLAND";"CASH_AND_VAL (REDLAND) (25)",#N/A,FALSE,"REDLAND";"OPERATIONAL_FORCASTS (REDLAND) (25)",#N/A,FALSE,"REDLAND";"MODELS (REDLAND) (25)",#N/A,FALSE,"REDLAND";"IND.VAL2 (REDLAND) (25)",#N/A,FALSE,"REDLAND";"IND.VAL1 (REDLAND) (25)",#N/A,FALSE,"REDLAND";"GERMAN STATS (REDLAND) (25)",#N/A,FALSE,"REDLAND";"BRASS TCE (REDLAND) (25)",#N/A,FALSE,"REDLAND";"BRASS P AND L (REDLAND) (25)",#N/A,FALSE,"REDLAND";"BRASS BALANCE (REDLAND) (25)",#N/A,FALSE,"REDLAND";"SUMPARTS (REDLAND) (23)",#N/A,FALSE,"REDLAND"}</definedName>
    <definedName name="wrn.Report_PR_1." hidden="1">{"PR1","pr1",TRUE,"Sch PR-1"}</definedName>
    <definedName name="wrn.RETURNS." hidden="1">{"BETAS",#N/A,FALSE,"RETURNS";"THEOR KE",#N/A,FALSE,"RETURNS";"IMPLIED KE",#N/A,FALSE,"RETURNS";"THEO GR",#N/A,FALSE,"RETURNS";"IMPLIED GR",#N/A,FALSE,"RETURNS";"IMPLIED KE PORD",#N/A,FALSE,"RETURNS";"ROE",#N/A,FALSE,"RETURNS";"RETENTIONS",#N/A,FALSE,"RETURNS";"RISK FREE",#N/A,FALSE,"RETURNS";"GRISKADJPER",#N/A,FALSE,"RETURNS";"THEOR PER",#N/A,FALSE,"RETURNS"}</definedName>
    <definedName name="wrn.RETURNS._.ON._.INV." hidden="1">{"RETURNINVEST",#N/A,FALSE,"ROI (%)";"RETURNS2",#N/A,FALSE,"ROI (%)";"RETURNS3",#N/A,FALSE,"ROI (%)"}</definedName>
    <definedName name="wrn.Revenue._.Details." hidden="1">{"Revenue by Industry Chart",#N/A,FALSE,"Mix";"Annual Revenue Detail",#N/A,FALSE,"Mix";"Quarterly Revenue Detail",#N/A,FALSE,"Mix"}</definedName>
    <definedName name="wrn.RMC." hidden="1">{"FRONT (RMC) (25)",#N/A,TRUE,"RMC";"P_AND_L (RMC) (25)",#N/A,TRUE,"RMC";"CASH_AND_VAL (RMC) (25)",#N/A,TRUE,"RMC";"INDVAL (RMC) (25)",#N/A,TRUE,"RMC"}</definedName>
    <definedName name="wrn.RUGBY." hidden="1">{"FRONT (RUGBY) (25)",#N/A,TRUE,"RUGBY";"P_AND_L (RUGBY) (25)",#N/A,TRUE,"RUGBY";"CASH_AND_VAL (RUGBY) (25)",#N/A,TRUE,"RUGBY";"VALUE (RUGBY) (25)",#N/A,TRUE,"RUGBY";"SENSIT (RUGBY) (25)",#N/A,TRUE,"RUGBY";"models1 (RUGBY) (25)",#N/A,TRUE,"RUGBY";"MODELS (RUGBY) (25)",#N/A,TRUE,"RUGBY";"JOINERY (RUGBY) (25)",#N/A,TRUE,"RUGBY"}</definedName>
    <definedName name="wrn.RUSSELL." hidden="1">{"FRONT (A. RUSSELL) (25)",#N/A,TRUE,"A. RUSSELL";"P_AND_L (A. RUSSELL) (25)",#N/A,TRUE,"A. RUSSELL";"CASH_AND_VAL (A. RUSSELL) (25)",#N/A,TRUE,"A. RUSSELL"}</definedName>
    <definedName name="wrn.Segments." hidden="1">{"view1",#N/A,FALSE,"Consolidated";"view2",#N/A,FALSE,"Consolidated (sum)";"view1",#N/A,FALSE,"Gen Sys";"view1",#N/A,FALSE,"Semicon";"view1",#N/A,FALSE,"Mess|Med";"view1",#N/A,FALSE,"Land Mob";"view1",#N/A,FALSE,"Other Prod";"view1",#N/A,FALSE,"Adj|Elim"}</definedName>
    <definedName name="wrn.sfjsf" hidden="1">{#N/A,#N/A,TRUE,"Tar-Ass";#N/A,#N/A,TRUE,"Tar-Ass LBO";#N/A,#N/A,TRUE,"LBO Ret";#N/A,#N/A,TRUE,"Tar-BS LBO";#N/A,#N/A,TRUE,"Tar-IS LBO";#N/A,#N/A,TRUE,"Tar-CF LBO";#N/A,#N/A,TRUE,"Tar-Debt LBO";#N/A,#N/A,TRUE,"Tar-Int LBO";#N/A,#N/A,TRUE,"Tar-Taxes LBO";#N/A,#N/A,TRUE,"Tar-Val LBO"}</definedName>
    <definedName name="wrn.SHARPE." hidden="1">{"FRONT (SHARPE &amp; FISHER) (25)",#N/A,TRUE,"SHARPE &amp; FISHER";"P AND L (SHARPE &amp; FISHER) (25)",#N/A,TRUE,"SHARPE &amp; FISHER";"CASH AND VAL (SHARPE &amp; FISHER) (25)",#N/A,TRUE,"SHARPE &amp; FISHER"}</definedName>
    <definedName name="wrn.SIG." hidden="1">{"FRONT (SIG) (25)",#N/A,TRUE,"SIG";"P AND L (SIG) (25)",#N/A,TRUE,"SIG";"CASH AND VAL (SIG) (25)",#N/A,TRUE,"SIG";"MODELS (SIG) (25)",#N/A,TRUE,"SIG"}</definedName>
    <definedName name="wrn.SPRING._.RAM." hidden="1">{"FRONT (SPRING RAM) (29)",#N/A,TRUE,"SPRING RAM";"P_AND_L (SPRING RAM) (29)",#N/A,TRUE,"SPRING RAM";"CASH_AND_VAL (SPRING RAM) (29)",#N/A,TRUE,"SPRING RAM"}</definedName>
    <definedName name="wrn.sultan." hidden="1">{#N/A,#N/A,TRUE,"Acq-Ass";#N/A,#N/A,TRUE,"Acq-IS";#N/A,#N/A,TRUE,"Acq-BS";#N/A,#N/A,TRUE,"Acq-CF";#N/A,#N/A,TRUE,"Acq-Proj";#N/A,#N/A,TRUE,"Acq-CapEx";#N/A,#N/A,TRUE,"Acq-Debt";#N/A,#N/A,TRUE,"Acq-Int";#N/A,#N/A,TRUE,"Acq-BD";#N/A,#N/A,TRUE,"Acq-TD";#N/A,#N/A,TRUE,"Acq-Taxes";#N/A,#N/A,TRUE,"Acq-Credit";#N/A,#N/A,TRUE,"Acq-Val";#N/A,#N/A,TRUE,"Acq-Mult Val"}</definedName>
    <definedName name="wrn.Summary." hidden="1">{"Print Summary",#N/A,FALSE,"Bal_Graphs";"Print Summary",#N/A,FALSE,"DCF";"Print Summary",#N/A,FALSE,"Graphs";"Print Summary",#N/A,FALSE,"Summary"}</definedName>
    <definedName name="wrn.Summary._.Output." hidden="1">{#N/A,#N/A,FALSE,"Title";#N/A,#N/A,FALSE,"Inputs";#N/A,#N/A,FALSE,"Impact"}</definedName>
    <definedName name="wrn.Summary._.Projections." hidden="1">{#N/A,#N/A,FALSE,"Summary - Forte";#N/A,#N/A,FALSE,"Summary - ITT"}</definedName>
    <definedName name="wrn.SummaryPgs." hidden="1">{#N/A,#N/A,FALSE,"CreditStat";#N/A,#N/A,FALSE,"SPbrkup";#N/A,#N/A,FALSE,"MerSPsyn";#N/A,#N/A,FALSE,"MerSPwKCsyn";#N/A,#N/A,FALSE,"MerSPwKCsyn (2)";#N/A,#N/A,FALSE,"CreditStat (2)"}</definedName>
    <definedName name="wrn.Tables." hidden="1">{"view1",#N/A,FALSE,"Tables";"view2",#N/A,FALSE,"Tables";"view3",#N/A,FALSE,"Tables"}</definedName>
    <definedName name="wrn.Target."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LBO." hidden="1">{#N/A,#N/A,TRUE,"Tar-Ass";#N/A,#N/A,TRUE,"Tar-Ass LBO";#N/A,#N/A,TRUE,"LBO Ret";#N/A,#N/A,TRUE,"Tar-BS LBO";#N/A,#N/A,TRUE,"Tar-IS LBO";#N/A,#N/A,TRUE,"Tar-CF LBO";#N/A,#N/A,TRUE,"Tar-Debt LBO";#N/A,#N/A,TRUE,"Tar-Int LBO";#N/A,#N/A,TRUE,"Tar-Taxes LBO";#N/A,#N/A,TRUE,"Tar-Val LBO"}</definedName>
    <definedName name="wrn.TargetState." hidden="1">{#N/A,#N/A,FALSE,"Tar-Ass";#N/A,#N/A,FALSE,"Tar-IS";#N/A,#N/A,FALSE,"Tar-BS";#N/A,#N/A,FALSE,"Tar-Adg BS";#N/A,#N/A,FALSE,"Tar-CF"}</definedName>
    <definedName name="wrn.TargetVal." hidden="1">{#N/A,#N/A,TRUE,"Val - sum";#N/A,#N/A,TRUE,"Val - Sum1";#N/A,#N/A,TRUE,"Val - sum2";#N/A,#N/A,TRUE,"Val - Sum3";#N/A,#N/A,TRUE,"Tar-DCF";#N/A,#N/A,TRUE,"Tar-Val LBO";#N/A,#N/A,TRUE,"Tar-Mult Val"}</definedName>
    <definedName name="wrn.TARMAC." hidden="1">{"FRONT (TARMAC) (25)",#N/A,TRUE,"TARMAC";"P_AND_L (TARMAC) (25)",#N/A,TRUE,"TARMAC";"CASH AND VAL (TARMAC) (25)",#N/A,TRUE,"TARMAC";"MODELS (TARMAC) (25)",#N/A,TRUE,"TARMAC";"MODELS2 (TARMAC) (25)",#N/A,TRUE,"TARMAC";"INDUSTRIAL (TARMAC) (25)",#N/A,TRUE,"TARMAC"}</definedName>
    <definedName name="wrn.totalcomp." hidden="1">{"comp1",#N/A,FALSE,"COMPS";"footnotes",#N/A,FALSE,"COMPS"}</definedName>
    <definedName name="wrn.TRAVIS._.PERKINS." hidden="1">{"FRONT (TRAVIS PERK) (25)",#N/A,TRUE,"TRAVIS PERK";"P_AND_L (TRAVIS PERK) (25)",#N/A,TRUE,"TRAVIS PERK";"CASH_AND_VAL (TRAVIS PERK) (25)",#N/A,TRUE,"TRAVIS PERK"}</definedName>
    <definedName name="wrn.Underlying._.halfyearly." hidden="1">{"Underlying halfyearly",#N/A,FALSE,"Master"}</definedName>
    <definedName name="wrn.USW." hidden="1">{"IS",#N/A,FALSE,"IS";"RPTIS",#N/A,FALSE,"RPTIS";"STATS",#N/A,FALSE,"STATS";"BS",#N/A,FALSE,"BS"}</definedName>
    <definedName name="wrn.WOLSELEY." hidden="1">{"FRONT (WOLSELEY) (23)",#N/A,TRUE,"WOLSELEY";"P AND L (WOLSELEY) (23)",#N/A,TRUE,"WOLSELEY";"CASH AND VAL (WOLSELEY) (23)",#N/A,TRUE,"WOLSELEY";"VALUATION (WOLSELEY) (23)",#N/A,TRUE,"WOLSELEY";"VALUATION (WOLSELEY) (21)",#N/A,TRUE,"WOLSELEY";"CASHFLOWVAL (WOLSELEY) (23)",#N/A,TRUE,"WOLSELEY";"MODELS3 (WOLSELEY) (23)",#N/A,TRUE,"WOLSELEY";"MODELS2 (WOLSELEY) (23)",#N/A,TRUE,"WOLSELEY";"MODELS (WOLSELEY) (23)",#N/A,TRUE,"WOLSELEY"}</definedName>
    <definedName name="www" hidden="1">{"equity comps",#N/A,FALSE,"CS Comps";"equity comps",#N/A,FALSE,"PS Comps";"equity comps",#N/A,FALSE,"GIC_Comps";"equity comps",#N/A,FALSE,"GIC2_Comps";"debt comps",#N/A,FALSE,"CS Comps";"debt comps",#N/A,FALSE,"PS Comps";"debt comps",#N/A,FALSE,"GIC_Comps";"debt comps",#N/A,FALSE,"GIC2_Comps"}</definedName>
    <definedName name="Xerox_Corporation">[39]LXK!$A$3:$F$67</definedName>
    <definedName name="xx" hidden="1">{#N/A,#N/A,FALSE,"Title";#N/A,#N/A,FALSE,"Inputs";#N/A,#N/A,FALSE,"Impact";#N/A,#N/A,FALSE,"Sources &amp; Uses";#N/A,#N/A,FALSE,"Capitalization Impact";#N/A,#N/A,FALSE,"NEWCO Projections"}</definedName>
    <definedName name="Ybs_89">'[51]Bilanz---% (F)'!$F$1:$F$65536</definedName>
    <definedName name="Ybs_90">'[51]Bilanz---% (F)'!$I$1:$I$65536</definedName>
    <definedName name="Ybs_91">'[51]Bilanz---% (F)'!$L$1:$L$65536</definedName>
    <definedName name="Ybs_92">'[51]Bilanz---% (F)'!$O$1:$O$65536</definedName>
    <definedName name="Ybs_93">'[51]Bilanz---% (F)'!$R$1:$R$65536</definedName>
    <definedName name="Ybs_94">'[51]Bilanz---% (F)'!$U$1:$U$65536</definedName>
    <definedName name="Ybs_95">'[51]Bilanz---% (F)'!$X$1:$X$65536</definedName>
    <definedName name="Ybs_96">'[51]Bilanz---% (F)'!$AA$1:$AA$65536</definedName>
    <definedName name="Ybs_97">'[51]Bilanz---% (F)'!$AD$1:$AD$65536</definedName>
    <definedName name="Ybs_98">'[51]Bilanz---% (F)'!$AG$1:$AG$65536</definedName>
    <definedName name="Ybsf_89">'[2]Bilanz-KNZ (F)'!$D$1:$D$65536</definedName>
    <definedName name="Ybsf_90">'[2]Bilanz-KNZ (F)'!$E$1:$E$65536</definedName>
    <definedName name="Ybsf_91">'[2]Bilanz-KNZ (F)'!$F$1:$F$65536</definedName>
    <definedName name="Ybsf_92">'[2]Bilanz-KNZ (F)'!$G$1:$G$65536</definedName>
    <definedName name="Ycf_89">'[52]Cash Flow (F)'!$E$1:$E$65536</definedName>
    <definedName name="Ycf_90">'[52]Cash Flow (F)'!$F$1:$F$65536</definedName>
    <definedName name="Ycf_91">'[52]Cash Flow (F)'!$G$1:$G$65536</definedName>
    <definedName name="Ycf_92">'[52]Cash Flow (F)'!$H$1:$H$65536</definedName>
    <definedName name="year_data_1" localSheetId="4">#REF!</definedName>
    <definedName name="year_data_1" localSheetId="3">#REF!</definedName>
    <definedName name="year_data_1">#REF!</definedName>
    <definedName name="year_data_10" localSheetId="4">#REF!</definedName>
    <definedName name="year_data_10" localSheetId="3">#REF!</definedName>
    <definedName name="year_data_10">#REF!</definedName>
    <definedName name="year_data_11" localSheetId="4">#REF!</definedName>
    <definedName name="year_data_11" localSheetId="3">#REF!</definedName>
    <definedName name="year_data_11">#REF!</definedName>
    <definedName name="year_data_12" localSheetId="4">#REF!</definedName>
    <definedName name="year_data_12" localSheetId="3">#REF!</definedName>
    <definedName name="year_data_12">#REF!</definedName>
    <definedName name="year_data_13" localSheetId="4">#REF!</definedName>
    <definedName name="year_data_13" localSheetId="3">#REF!</definedName>
    <definedName name="year_data_13">#REF!</definedName>
    <definedName name="year_data_14" localSheetId="4">#REF!</definedName>
    <definedName name="year_data_14" localSheetId="3">#REF!</definedName>
    <definedName name="year_data_14">#REF!</definedName>
    <definedName name="year_data_15" localSheetId="4">#REF!</definedName>
    <definedName name="year_data_15" localSheetId="3">#REF!</definedName>
    <definedName name="year_data_15">#REF!</definedName>
    <definedName name="year_data_16" localSheetId="4">#REF!</definedName>
    <definedName name="year_data_16" localSheetId="3">#REF!</definedName>
    <definedName name="year_data_16">#REF!</definedName>
    <definedName name="year_data_17" localSheetId="4">#REF!</definedName>
    <definedName name="year_data_17" localSheetId="3">#REF!</definedName>
    <definedName name="year_data_17">#REF!</definedName>
    <definedName name="year_data_18" localSheetId="4">#REF!</definedName>
    <definedName name="year_data_18" localSheetId="3">#REF!</definedName>
    <definedName name="year_data_18">#REF!</definedName>
    <definedName name="year_data_19" localSheetId="4">#REF!</definedName>
    <definedName name="year_data_19" localSheetId="3">#REF!</definedName>
    <definedName name="year_data_19">#REF!</definedName>
    <definedName name="year_data_2" localSheetId="4">#REF!</definedName>
    <definedName name="year_data_2" localSheetId="3">#REF!</definedName>
    <definedName name="year_data_2">#REF!</definedName>
    <definedName name="year_data_20" localSheetId="4">#REF!</definedName>
    <definedName name="year_data_20" localSheetId="3">#REF!</definedName>
    <definedName name="year_data_20">#REF!</definedName>
    <definedName name="year_data_21" localSheetId="4">#REF!</definedName>
    <definedName name="year_data_21" localSheetId="3">#REF!</definedName>
    <definedName name="year_data_21">#REF!</definedName>
    <definedName name="year_data_22" localSheetId="4">#REF!</definedName>
    <definedName name="year_data_22" localSheetId="3">#REF!</definedName>
    <definedName name="year_data_22">#REF!</definedName>
    <definedName name="year_data_23" localSheetId="4">#REF!</definedName>
    <definedName name="year_data_23" localSheetId="3">#REF!</definedName>
    <definedName name="year_data_23">#REF!</definedName>
    <definedName name="year_data_24" localSheetId="4">#REF!</definedName>
    <definedName name="year_data_24" localSheetId="3">#REF!</definedName>
    <definedName name="year_data_24">#REF!</definedName>
    <definedName name="year_data_25" localSheetId="4">#REF!</definedName>
    <definedName name="year_data_25" localSheetId="3">#REF!</definedName>
    <definedName name="year_data_25">#REF!</definedName>
    <definedName name="year_data_26" localSheetId="4">#REF!</definedName>
    <definedName name="year_data_26" localSheetId="3">#REF!</definedName>
    <definedName name="year_data_26">#REF!</definedName>
    <definedName name="year_data_27" localSheetId="4">#REF!</definedName>
    <definedName name="year_data_27" localSheetId="3">#REF!</definedName>
    <definedName name="year_data_27">#REF!</definedName>
    <definedName name="year_data_28" localSheetId="4">#REF!</definedName>
    <definedName name="year_data_28" localSheetId="3">#REF!</definedName>
    <definedName name="year_data_28">#REF!</definedName>
    <definedName name="year_data_29" localSheetId="4">#REF!</definedName>
    <definedName name="year_data_29" localSheetId="3">#REF!</definedName>
    <definedName name="year_data_29">#REF!</definedName>
    <definedName name="year_data_3" localSheetId="4">#REF!</definedName>
    <definedName name="year_data_3" localSheetId="3">#REF!</definedName>
    <definedName name="year_data_3">#REF!</definedName>
    <definedName name="year_data_30" localSheetId="4">#REF!</definedName>
    <definedName name="year_data_30" localSheetId="3">#REF!</definedName>
    <definedName name="year_data_30">#REF!</definedName>
    <definedName name="year_data_4" localSheetId="4">#REF!</definedName>
    <definedName name="year_data_4" localSheetId="3">#REF!</definedName>
    <definedName name="year_data_4">#REF!</definedName>
    <definedName name="year_data_5" localSheetId="4">#REF!</definedName>
    <definedName name="year_data_5" localSheetId="3">#REF!</definedName>
    <definedName name="year_data_5">#REF!</definedName>
    <definedName name="year_data_6" localSheetId="4">#REF!</definedName>
    <definedName name="year_data_6" localSheetId="3">#REF!</definedName>
    <definedName name="year_data_6">#REF!</definedName>
    <definedName name="year_data_7" localSheetId="4">#REF!</definedName>
    <definedName name="year_data_7" localSheetId="3">#REF!</definedName>
    <definedName name="year_data_7">#REF!</definedName>
    <definedName name="year_data_8" localSheetId="4">#REF!</definedName>
    <definedName name="year_data_8" localSheetId="3">#REF!</definedName>
    <definedName name="year_data_8">#REF!</definedName>
    <definedName name="year_data_9" localSheetId="4">#REF!</definedName>
    <definedName name="year_data_9" localSheetId="3">#REF!</definedName>
    <definedName name="year_data_9">#REF!</definedName>
    <definedName name="Year_End_Headcount">[11]CUS!$B$85:$W$85</definedName>
    <definedName name="Year_End_Net_Cash____Debt" localSheetId="4">#REF!</definedName>
    <definedName name="Year_End_Net_Cash____Debt" localSheetId="3">#REF!</definedName>
    <definedName name="Year_End_Net_Cash____Debt">#REF!</definedName>
    <definedName name="Year_End_Number_of_Employees" localSheetId="4">#REF!</definedName>
    <definedName name="Year_End_Number_of_Employees" localSheetId="3">#REF!</definedName>
    <definedName name="Year_End_Number_of_Employees">#REF!</definedName>
    <definedName name="YearCurrencyRate" localSheetId="4">#REF!</definedName>
    <definedName name="YearCurrencyRate" localSheetId="3">#REF!</definedName>
    <definedName name="YearCurrencyRate">#REF!</definedName>
    <definedName name="YearRange" localSheetId="4">#REF!</definedName>
    <definedName name="YearRange" localSheetId="3">#REF!</definedName>
    <definedName name="YearRange">#REF!</definedName>
    <definedName name="YEARS" localSheetId="4">#REF!</definedName>
    <definedName name="YEARS" localSheetId="3">#REF!</definedName>
    <definedName name="YEARS">#REF!</definedName>
    <definedName name="YHOO" localSheetId="4">#REF!</definedName>
    <definedName name="YHOO" localSheetId="3">#REF!</definedName>
    <definedName name="YHOO">#REF!</definedName>
    <definedName name="YHOOEPS1" localSheetId="4">#REF!</definedName>
    <definedName name="YHOOEPS1" localSheetId="3">#REF!</definedName>
    <definedName name="YHOOEPS1">#REF!</definedName>
    <definedName name="YHOOEPS2" localSheetId="4">#REF!</definedName>
    <definedName name="YHOOEPS2" localSheetId="3">#REF!</definedName>
    <definedName name="YHOOEPS2">#REF!</definedName>
    <definedName name="YHOORating" localSheetId="4">#REF!</definedName>
    <definedName name="YHOORating" localSheetId="3">#REF!</definedName>
    <definedName name="YHOORating">#REF!</definedName>
    <definedName name="YHOOTargetPrice" localSheetId="4">#REF!</definedName>
    <definedName name="YHOOTargetPrice" localSheetId="3">#REF!</definedName>
    <definedName name="YHOOTargetPrice">#REF!</definedName>
    <definedName name="Ypl_01b" localSheetId="4">'[53]GuV---% (F)'!#REF!</definedName>
    <definedName name="Ypl_01b" localSheetId="3">'[53]GuV---% (F)'!#REF!</definedName>
    <definedName name="Ypl_01b">'[53]GuV---% (F)'!#REF!</definedName>
    <definedName name="Ypl_09" localSheetId="4">'[53]GuV---% (F)'!#REF!</definedName>
    <definedName name="Ypl_09" localSheetId="3">'[53]GuV---% (F)'!#REF!</definedName>
    <definedName name="Ypl_09">'[53]GuV---% (F)'!#REF!</definedName>
    <definedName name="yr_ago_rev">[9]Yields!$AA$4</definedName>
    <definedName name="YrEnd_FFr_USD">0.1767</definedName>
    <definedName name="YRREV00" localSheetId="4">#REF!</definedName>
    <definedName name="YRREV00" localSheetId="3">#REF!</definedName>
    <definedName name="YRREV00">#REF!</definedName>
    <definedName name="YRREV01">'[8]A-DHR'!$O$39</definedName>
    <definedName name="YRREV02">'[8]A-DHR'!$P$39</definedName>
    <definedName name="YRREV03">'[8]A-DHR'!$Q$39</definedName>
    <definedName name="YRREV97" localSheetId="4">#REF!</definedName>
    <definedName name="YRREV97" localSheetId="3">#REF!</definedName>
    <definedName name="YRREV97">#REF!</definedName>
    <definedName name="YRREV98" localSheetId="4">#REF!</definedName>
    <definedName name="YRREV98" localSheetId="3">#REF!</definedName>
    <definedName name="YRREV98">#REF!</definedName>
    <definedName name="YRREV99" localSheetId="4">#REF!</definedName>
    <definedName name="YRREV99" localSheetId="3">#REF!</definedName>
    <definedName name="YRREV99">#REF!</definedName>
    <definedName name="Z_60FA13F0_C7AB_11D5_82BE_0060B0F04987_.wvu.Rows" localSheetId="4" hidden="1">[54]IS!#REF!</definedName>
    <definedName name="Z_60FA13F0_C7AB_11D5_82BE_0060B0F04987_.wvu.Rows" localSheetId="3" hidden="1">[54]IS!#REF!</definedName>
    <definedName name="Z_60FA13F0_C7AB_11D5_82BE_0060B0F04987_.wvu.Rows" hidden="1">[54]IS!#REF!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37" i="39" l="1"/>
  <c r="AF37" i="39"/>
  <c r="AF36" i="39"/>
  <c r="AC37" i="39"/>
  <c r="AB36" i="39"/>
  <c r="AB37" i="39"/>
  <c r="AC17" i="39"/>
  <c r="Z17" i="39"/>
  <c r="Y17" i="39"/>
  <c r="X17" i="39"/>
  <c r="Z18" i="39"/>
  <c r="Y18" i="39"/>
  <c r="X18" i="39"/>
  <c r="W17" i="39"/>
  <c r="AF10" i="41"/>
  <c r="AG10" i="41"/>
  <c r="AE15" i="40"/>
  <c r="X20" i="41"/>
  <c r="X16" i="41"/>
  <c r="X17" i="41"/>
  <c r="X11" i="41"/>
  <c r="X12" i="41"/>
  <c r="Y20" i="41"/>
  <c r="Y16" i="41"/>
  <c r="Y17" i="41"/>
  <c r="Y11" i="41"/>
  <c r="Y12" i="41"/>
  <c r="Z31" i="40"/>
  <c r="AA20" i="41"/>
  <c r="AA16" i="41"/>
  <c r="AA17" i="41"/>
  <c r="AA12" i="41"/>
  <c r="AB20" i="41"/>
  <c r="AB16" i="41"/>
  <c r="AB17" i="41"/>
  <c r="AB12" i="41"/>
  <c r="AC20" i="41"/>
  <c r="AC16" i="41"/>
  <c r="AC17" i="41"/>
  <c r="AC12" i="41"/>
  <c r="AD20" i="41"/>
  <c r="AD16" i="41"/>
  <c r="AD17" i="41"/>
  <c r="AD12" i="41"/>
  <c r="AE31" i="40"/>
  <c r="AF20" i="41"/>
  <c r="AF16" i="41"/>
  <c r="AF17" i="41"/>
  <c r="AF12" i="41"/>
  <c r="AG20" i="41"/>
  <c r="AG16" i="41"/>
  <c r="AG17" i="41"/>
  <c r="AG12" i="41"/>
  <c r="AH20" i="41"/>
  <c r="AH16" i="41"/>
  <c r="AH17" i="41"/>
  <c r="AH12" i="41"/>
  <c r="AI20" i="41"/>
  <c r="AI16" i="41"/>
  <c r="AI17" i="41"/>
  <c r="AI12" i="41"/>
  <c r="X20" i="40"/>
  <c r="Y20" i="40"/>
  <c r="X32" i="40"/>
  <c r="Y32" i="40"/>
  <c r="Z32" i="40"/>
  <c r="AA32" i="40"/>
  <c r="AB32" i="40"/>
  <c r="AC32" i="40"/>
  <c r="AD32" i="40"/>
  <c r="AE32" i="40"/>
  <c r="AF32" i="40"/>
  <c r="AG32" i="40"/>
  <c r="AH32" i="40"/>
  <c r="AI32" i="40"/>
  <c r="AC10" i="41"/>
  <c r="AF44" i="39"/>
  <c r="AA44" i="39"/>
  <c r="V44" i="39"/>
  <c r="Q44" i="39"/>
  <c r="AA23" i="39"/>
  <c r="Z20" i="40"/>
  <c r="AA21" i="39"/>
  <c r="AA19" i="39"/>
  <c r="AA17" i="39"/>
  <c r="AA12" i="39"/>
  <c r="V23" i="39"/>
  <c r="V21" i="39"/>
  <c r="V19" i="39"/>
  <c r="V17" i="39"/>
  <c r="Q23" i="39"/>
  <c r="Q21" i="39"/>
  <c r="Q19" i="39"/>
  <c r="Q17" i="39"/>
  <c r="L23" i="39"/>
  <c r="L21" i="39"/>
  <c r="L19" i="39"/>
  <c r="L17" i="39"/>
  <c r="G23" i="39"/>
  <c r="G21" i="39"/>
  <c r="G19" i="39"/>
  <c r="G17" i="39"/>
  <c r="AA37" i="39"/>
  <c r="G26" i="39"/>
  <c r="L26" i="39"/>
  <c r="Q26" i="39"/>
  <c r="V26" i="39"/>
  <c r="W26" i="39"/>
  <c r="W27" i="39"/>
  <c r="X26" i="39"/>
  <c r="Y26" i="39"/>
  <c r="J32" i="40"/>
  <c r="I9" i="38"/>
  <c r="J8" i="39"/>
  <c r="I20" i="40"/>
  <c r="B20" i="40"/>
  <c r="B18" i="40"/>
  <c r="C18" i="40"/>
  <c r="C20" i="40"/>
  <c r="D20" i="40"/>
  <c r="E20" i="40"/>
  <c r="G20" i="40"/>
  <c r="H20" i="40"/>
  <c r="AB10" i="41"/>
  <c r="AA13" i="38"/>
  <c r="AB13" i="38"/>
  <c r="S13" i="38"/>
  <c r="X13" i="38"/>
  <c r="AD13" i="38"/>
  <c r="AA18" i="38"/>
  <c r="AB18" i="38"/>
  <c r="AC18" i="38"/>
  <c r="AD18" i="38"/>
  <c r="AE18" i="38"/>
  <c r="AF18" i="38"/>
  <c r="AG18" i="38"/>
  <c r="AH18" i="38"/>
  <c r="AI18" i="38"/>
  <c r="AD9" i="38"/>
  <c r="AE8" i="39"/>
  <c r="AB9" i="38"/>
  <c r="AC8" i="39"/>
  <c r="AA9" i="38"/>
  <c r="AB8" i="39"/>
  <c r="Y9" i="38"/>
  <c r="Z8" i="39"/>
  <c r="Z22" i="39"/>
  <c r="W9" i="38"/>
  <c r="X8" i="39"/>
  <c r="X22" i="39"/>
  <c r="W22" i="40"/>
  <c r="V9" i="38"/>
  <c r="W8" i="39"/>
  <c r="W24" i="39"/>
  <c r="T9" i="38"/>
  <c r="U8" i="39"/>
  <c r="U22" i="39"/>
  <c r="T22" i="40"/>
  <c r="S9" i="38"/>
  <c r="T8" i="39"/>
  <c r="S22" i="40"/>
  <c r="R9" i="38"/>
  <c r="S8" i="39"/>
  <c r="S18" i="39"/>
  <c r="Q9" i="38"/>
  <c r="R8" i="39"/>
  <c r="R20" i="39"/>
  <c r="O9" i="38"/>
  <c r="P8" i="39"/>
  <c r="O22" i="40"/>
  <c r="N9" i="38"/>
  <c r="O8" i="39"/>
  <c r="O18" i="39"/>
  <c r="M9" i="38"/>
  <c r="N8" i="39"/>
  <c r="M22" i="40"/>
  <c r="L9" i="38"/>
  <c r="M8" i="39"/>
  <c r="M22" i="39"/>
  <c r="J9" i="38"/>
  <c r="K8" i="39"/>
  <c r="J22" i="40"/>
  <c r="I22" i="40"/>
  <c r="H9" i="38"/>
  <c r="I8" i="39"/>
  <c r="I22" i="39"/>
  <c r="G9" i="38"/>
  <c r="H8" i="39"/>
  <c r="H22" i="39"/>
  <c r="G22" i="40"/>
  <c r="C9" i="38"/>
  <c r="D8" i="39"/>
  <c r="D9" i="38"/>
  <c r="E8" i="39"/>
  <c r="E9" i="38"/>
  <c r="F8" i="39"/>
  <c r="D22" i="40"/>
  <c r="B9" i="38"/>
  <c r="C8" i="39"/>
  <c r="AA26" i="39"/>
  <c r="Z26" i="39"/>
  <c r="Z27" i="39"/>
  <c r="Z14" i="39"/>
  <c r="Z15" i="39"/>
  <c r="U26" i="39"/>
  <c r="U27" i="39"/>
  <c r="T26" i="39"/>
  <c r="T27" i="39"/>
  <c r="S26" i="39"/>
  <c r="S27" i="39"/>
  <c r="R26" i="39"/>
  <c r="R27" i="39"/>
  <c r="U14" i="39"/>
  <c r="U15" i="39"/>
  <c r="T14" i="39"/>
  <c r="T15" i="39"/>
  <c r="S14" i="39"/>
  <c r="S15" i="39"/>
  <c r="R14" i="39"/>
  <c r="R15" i="39"/>
  <c r="P26" i="39"/>
  <c r="P27" i="39"/>
  <c r="O26" i="39"/>
  <c r="O27" i="39"/>
  <c r="N26" i="39"/>
  <c r="N27" i="39"/>
  <c r="M26" i="39"/>
  <c r="M27" i="39"/>
  <c r="P14" i="39"/>
  <c r="P15" i="39"/>
  <c r="O14" i="39"/>
  <c r="O15" i="39"/>
  <c r="N14" i="39"/>
  <c r="N15" i="39"/>
  <c r="M14" i="39"/>
  <c r="M15" i="39"/>
  <c r="K14" i="39"/>
  <c r="K15" i="39"/>
  <c r="J14" i="39"/>
  <c r="J15" i="39"/>
  <c r="I14" i="39"/>
  <c r="I15" i="39"/>
  <c r="H14" i="39"/>
  <c r="H15" i="39"/>
  <c r="I14" i="38"/>
  <c r="E34" i="39"/>
  <c r="Z29" i="39"/>
  <c r="Z35" i="39"/>
  <c r="Z40" i="39"/>
  <c r="Y8" i="41"/>
  <c r="Y13" i="41"/>
  <c r="F13" i="38"/>
  <c r="K13" i="38"/>
  <c r="P13" i="38"/>
  <c r="U13" i="38"/>
  <c r="X19" i="38"/>
  <c r="B29" i="41"/>
  <c r="J20" i="40"/>
  <c r="L20" i="40"/>
  <c r="M20" i="40"/>
  <c r="N20" i="40"/>
  <c r="O20" i="40"/>
  <c r="Q20" i="40"/>
  <c r="R20" i="40"/>
  <c r="S20" i="40"/>
  <c r="T20" i="40"/>
  <c r="V20" i="40"/>
  <c r="W20" i="40"/>
  <c r="F20" i="40"/>
  <c r="K20" i="40"/>
  <c r="P20" i="40"/>
  <c r="U20" i="40"/>
  <c r="B24" i="40"/>
  <c r="B16" i="40"/>
  <c r="B25" i="40"/>
  <c r="C20" i="41"/>
  <c r="C23" i="41"/>
  <c r="C21" i="41"/>
  <c r="C22" i="41"/>
  <c r="C16" i="41"/>
  <c r="C17" i="41"/>
  <c r="C12" i="41"/>
  <c r="C9" i="41"/>
  <c r="C10" i="41"/>
  <c r="C11" i="41"/>
  <c r="D20" i="41"/>
  <c r="D23" i="41"/>
  <c r="D21" i="41"/>
  <c r="D22" i="41"/>
  <c r="D16" i="41"/>
  <c r="D17" i="41"/>
  <c r="D12" i="41"/>
  <c r="D9" i="41"/>
  <c r="D10" i="41"/>
  <c r="D11" i="41"/>
  <c r="E20" i="41"/>
  <c r="E23" i="41"/>
  <c r="E21" i="41"/>
  <c r="E22" i="41"/>
  <c r="E16" i="41"/>
  <c r="E17" i="41"/>
  <c r="E12" i="41"/>
  <c r="E9" i="41"/>
  <c r="E10" i="41"/>
  <c r="E11" i="41"/>
  <c r="F31" i="40"/>
  <c r="G20" i="41"/>
  <c r="K20" i="41"/>
  <c r="F34" i="40"/>
  <c r="G21" i="41"/>
  <c r="F40" i="40"/>
  <c r="G22" i="41"/>
  <c r="K22" i="41"/>
  <c r="G16" i="41"/>
  <c r="G17" i="41"/>
  <c r="G12" i="41"/>
  <c r="G9" i="41"/>
  <c r="H20" i="41"/>
  <c r="H21" i="41"/>
  <c r="H23" i="41"/>
  <c r="H22" i="41"/>
  <c r="H16" i="41"/>
  <c r="H17" i="41"/>
  <c r="H12" i="41"/>
  <c r="H9" i="41"/>
  <c r="I20" i="41"/>
  <c r="I21" i="41"/>
  <c r="I23" i="41"/>
  <c r="I22" i="41"/>
  <c r="I16" i="41"/>
  <c r="I17" i="41"/>
  <c r="I12" i="41"/>
  <c r="I10" i="41"/>
  <c r="I9" i="41"/>
  <c r="J20" i="41"/>
  <c r="J23" i="41"/>
  <c r="J21" i="41"/>
  <c r="J22" i="41"/>
  <c r="J16" i="41"/>
  <c r="J17" i="41"/>
  <c r="J12" i="41"/>
  <c r="J10" i="41"/>
  <c r="J9" i="41"/>
  <c r="K31" i="40"/>
  <c r="L20" i="41"/>
  <c r="L23" i="41"/>
  <c r="K34" i="40"/>
  <c r="L21" i="41"/>
  <c r="K40" i="40"/>
  <c r="L22" i="41"/>
  <c r="L16" i="41"/>
  <c r="L17" i="41"/>
  <c r="L12" i="41"/>
  <c r="M29" i="39"/>
  <c r="M35" i="39"/>
  <c r="M40" i="39"/>
  <c r="L8" i="41"/>
  <c r="L10" i="41"/>
  <c r="L9" i="41"/>
  <c r="M20" i="41"/>
  <c r="M21" i="41"/>
  <c r="M23" i="41"/>
  <c r="M22" i="41"/>
  <c r="M16" i="41"/>
  <c r="M17" i="41"/>
  <c r="M12" i="41"/>
  <c r="N29" i="39"/>
  <c r="N35" i="39"/>
  <c r="N40" i="39"/>
  <c r="M8" i="41"/>
  <c r="M10" i="41"/>
  <c r="M9" i="41"/>
  <c r="N20" i="41"/>
  <c r="N23" i="41"/>
  <c r="N21" i="41"/>
  <c r="N22" i="41"/>
  <c r="N16" i="41"/>
  <c r="N17" i="41"/>
  <c r="N12" i="41"/>
  <c r="O29" i="39"/>
  <c r="O35" i="39"/>
  <c r="O40" i="39"/>
  <c r="N8" i="41"/>
  <c r="N10" i="41"/>
  <c r="N9" i="41"/>
  <c r="O20" i="41"/>
  <c r="O21" i="41"/>
  <c r="O22" i="41"/>
  <c r="O23" i="41"/>
  <c r="O16" i="41"/>
  <c r="O17" i="41"/>
  <c r="O12" i="41"/>
  <c r="P29" i="39"/>
  <c r="P35" i="39"/>
  <c r="O10" i="41"/>
  <c r="O9" i="41"/>
  <c r="P31" i="40"/>
  <c r="Q20" i="41"/>
  <c r="P34" i="40"/>
  <c r="Q21" i="41"/>
  <c r="U21" i="41"/>
  <c r="P40" i="40"/>
  <c r="Q22" i="41"/>
  <c r="Q16" i="41"/>
  <c r="Q17" i="41"/>
  <c r="Q12" i="41"/>
  <c r="R29" i="39"/>
  <c r="R35" i="39"/>
  <c r="R40" i="39"/>
  <c r="Q8" i="41"/>
  <c r="Q10" i="41"/>
  <c r="Q9" i="41"/>
  <c r="R20" i="41"/>
  <c r="R23" i="41"/>
  <c r="R21" i="41"/>
  <c r="R22" i="41"/>
  <c r="R16" i="41"/>
  <c r="R17" i="41"/>
  <c r="R12" i="41"/>
  <c r="S29" i="39"/>
  <c r="S35" i="39"/>
  <c r="S40" i="39"/>
  <c r="R8" i="41"/>
  <c r="R10" i="41"/>
  <c r="R9" i="41"/>
  <c r="S20" i="41"/>
  <c r="S21" i="41"/>
  <c r="S22" i="41"/>
  <c r="S23" i="41"/>
  <c r="S16" i="41"/>
  <c r="S17" i="41"/>
  <c r="S12" i="41"/>
  <c r="T29" i="39"/>
  <c r="T35" i="39"/>
  <c r="S10" i="41"/>
  <c r="S9" i="41"/>
  <c r="T20" i="41"/>
  <c r="T23" i="41"/>
  <c r="T21" i="41"/>
  <c r="T22" i="41"/>
  <c r="T16" i="41"/>
  <c r="T17" i="41"/>
  <c r="U17" i="41"/>
  <c r="T12" i="41"/>
  <c r="U29" i="39"/>
  <c r="U35" i="39"/>
  <c r="U40" i="39"/>
  <c r="T8" i="41"/>
  <c r="T10" i="41"/>
  <c r="T9" i="41"/>
  <c r="U31" i="40"/>
  <c r="V20" i="41"/>
  <c r="V23" i="41"/>
  <c r="U34" i="40"/>
  <c r="V21" i="41"/>
  <c r="U40" i="40"/>
  <c r="V22" i="41"/>
  <c r="V16" i="41"/>
  <c r="V17" i="41"/>
  <c r="V12" i="41"/>
  <c r="W29" i="39"/>
  <c r="W35" i="39"/>
  <c r="W40" i="39"/>
  <c r="V8" i="41"/>
  <c r="V10" i="41"/>
  <c r="V9" i="41"/>
  <c r="W20" i="41"/>
  <c r="W21" i="41"/>
  <c r="W22" i="41"/>
  <c r="W23" i="41"/>
  <c r="W16" i="41"/>
  <c r="W17" i="41"/>
  <c r="W12" i="41"/>
  <c r="X29" i="39"/>
  <c r="X35" i="39"/>
  <c r="X40" i="39"/>
  <c r="W8" i="41"/>
  <c r="W10" i="41"/>
  <c r="W9" i="41"/>
  <c r="X21" i="41"/>
  <c r="X22" i="41"/>
  <c r="X10" i="41"/>
  <c r="X9" i="41"/>
  <c r="Y21" i="41"/>
  <c r="Y22" i="41"/>
  <c r="Y10" i="41"/>
  <c r="Y9" i="41"/>
  <c r="Z34" i="40"/>
  <c r="AA21" i="41"/>
  <c r="Z40" i="40"/>
  <c r="AA22" i="41"/>
  <c r="AA10" i="41"/>
  <c r="AB21" i="41"/>
  <c r="AB23" i="41"/>
  <c r="AB22" i="41"/>
  <c r="AC21" i="41"/>
  <c r="AC23" i="41"/>
  <c r="AC22" i="41"/>
  <c r="AD21" i="41"/>
  <c r="AD22" i="41"/>
  <c r="AD10" i="41"/>
  <c r="AE34" i="40"/>
  <c r="AF21" i="41"/>
  <c r="AE40" i="40"/>
  <c r="AF22" i="41"/>
  <c r="AG21" i="41"/>
  <c r="AG23" i="41"/>
  <c r="AG22" i="41"/>
  <c r="AH21" i="41"/>
  <c r="AH22" i="41"/>
  <c r="AH10" i="41"/>
  <c r="AI21" i="41"/>
  <c r="AI22" i="41"/>
  <c r="AI10" i="41"/>
  <c r="C35" i="40"/>
  <c r="C36" i="40"/>
  <c r="C32" i="40"/>
  <c r="B32" i="40"/>
  <c r="D32" i="40"/>
  <c r="E32" i="40"/>
  <c r="F32" i="40"/>
  <c r="G32" i="40"/>
  <c r="H32" i="40"/>
  <c r="I32" i="40"/>
  <c r="K32" i="40"/>
  <c r="L32" i="40"/>
  <c r="M32" i="40"/>
  <c r="M36" i="40"/>
  <c r="N32" i="40"/>
  <c r="O32" i="40"/>
  <c r="P32" i="40"/>
  <c r="Q32" i="40"/>
  <c r="R32" i="40"/>
  <c r="S32" i="40"/>
  <c r="T32" i="40"/>
  <c r="U32" i="40"/>
  <c r="V32" i="40"/>
  <c r="W32" i="40"/>
  <c r="B35" i="40"/>
  <c r="D35" i="40"/>
  <c r="D36" i="40"/>
  <c r="E35" i="40"/>
  <c r="F35" i="40"/>
  <c r="G35" i="40"/>
  <c r="H35" i="40"/>
  <c r="H36" i="40"/>
  <c r="I35" i="40"/>
  <c r="J35" i="40"/>
  <c r="K35" i="40"/>
  <c r="L35" i="40"/>
  <c r="L36" i="40"/>
  <c r="M35" i="40"/>
  <c r="N35" i="40"/>
  <c r="O35" i="40"/>
  <c r="P35" i="40"/>
  <c r="Q35" i="40"/>
  <c r="R35" i="40"/>
  <c r="S35" i="40"/>
  <c r="T35" i="40"/>
  <c r="V35" i="40"/>
  <c r="W35" i="40"/>
  <c r="X35" i="40"/>
  <c r="Y35" i="40"/>
  <c r="Z35" i="40"/>
  <c r="AA35" i="40"/>
  <c r="AB35" i="40"/>
  <c r="AC35" i="40"/>
  <c r="AD35" i="40"/>
  <c r="AE35" i="40"/>
  <c r="AF35" i="40"/>
  <c r="AG35" i="40"/>
  <c r="AH35" i="40"/>
  <c r="AI35" i="40"/>
  <c r="B36" i="40"/>
  <c r="G36" i="40"/>
  <c r="I36" i="40"/>
  <c r="J36" i="40"/>
  <c r="K36" i="40"/>
  <c r="N36" i="40"/>
  <c r="O36" i="40"/>
  <c r="P36" i="40"/>
  <c r="Q36" i="40"/>
  <c r="R36" i="40"/>
  <c r="S36" i="40"/>
  <c r="V36" i="40"/>
  <c r="W36" i="40"/>
  <c r="X36" i="40"/>
  <c r="Y36" i="40"/>
  <c r="Z36" i="40"/>
  <c r="AA36" i="40"/>
  <c r="AB36" i="40"/>
  <c r="AC36" i="40"/>
  <c r="AD36" i="40"/>
  <c r="AE36" i="40"/>
  <c r="AF36" i="40"/>
  <c r="AG36" i="40"/>
  <c r="AH36" i="40"/>
  <c r="AI36" i="40"/>
  <c r="B16" i="41"/>
  <c r="K16" i="41"/>
  <c r="K17" i="41"/>
  <c r="F20" i="41"/>
  <c r="F21" i="41"/>
  <c r="K21" i="41"/>
  <c r="F22" i="41"/>
  <c r="B23" i="41"/>
  <c r="F23" i="41"/>
  <c r="B9" i="41"/>
  <c r="AE16" i="41"/>
  <c r="AE17" i="41"/>
  <c r="Z16" i="41"/>
  <c r="U16" i="41"/>
  <c r="P16" i="41"/>
  <c r="C27" i="41"/>
  <c r="AE22" i="41"/>
  <c r="AE21" i="41"/>
  <c r="AE20" i="41"/>
  <c r="AE12" i="41"/>
  <c r="Z12" i="41"/>
  <c r="U12" i="41"/>
  <c r="P12" i="41"/>
  <c r="K12" i="41"/>
  <c r="F12" i="41"/>
  <c r="F11" i="41"/>
  <c r="AE10" i="41"/>
  <c r="Z10" i="41"/>
  <c r="U10" i="41"/>
  <c r="P10" i="41"/>
  <c r="K10" i="41"/>
  <c r="F10" i="41"/>
  <c r="F9" i="41"/>
  <c r="K9" i="41"/>
  <c r="P9" i="41"/>
  <c r="U9" i="41"/>
  <c r="Z9" i="41"/>
  <c r="U22" i="41"/>
  <c r="U20" i="41"/>
  <c r="P22" i="41"/>
  <c r="P21" i="41"/>
  <c r="P20" i="41"/>
  <c r="P17" i="41"/>
  <c r="AE23" i="41"/>
  <c r="Z20" i="41"/>
  <c r="Z21" i="41"/>
  <c r="Z23" i="41"/>
  <c r="Z22" i="41"/>
  <c r="Z17" i="41"/>
  <c r="E22" i="43"/>
  <c r="E24" i="43"/>
  <c r="E15" i="43"/>
  <c r="E10" i="43"/>
  <c r="F8" i="44"/>
  <c r="F16" i="44"/>
  <c r="F19" i="44"/>
  <c r="D8" i="44"/>
  <c r="D17" i="44"/>
  <c r="D18" i="44"/>
  <c r="D16" i="44"/>
  <c r="D19" i="44"/>
  <c r="J27" i="44"/>
  <c r="H27" i="44"/>
  <c r="J21" i="44"/>
  <c r="H21" i="44"/>
  <c r="J20" i="44"/>
  <c r="H20" i="44"/>
  <c r="J19" i="44"/>
  <c r="H19" i="44"/>
  <c r="J16" i="44"/>
  <c r="H16" i="44"/>
  <c r="F15" i="44"/>
  <c r="D15" i="44"/>
  <c r="J14" i="44"/>
  <c r="H14" i="44"/>
  <c r="F13" i="44"/>
  <c r="D13" i="44"/>
  <c r="J12" i="44"/>
  <c r="H12" i="44"/>
  <c r="F11" i="44"/>
  <c r="D11" i="44"/>
  <c r="J10" i="44"/>
  <c r="H10" i="44"/>
  <c r="D9" i="44"/>
  <c r="J7" i="44"/>
  <c r="H7" i="44"/>
  <c r="J5" i="44"/>
  <c r="H5" i="44"/>
  <c r="F31" i="42"/>
  <c r="F22" i="42"/>
  <c r="F9" i="42"/>
  <c r="F15" i="42"/>
  <c r="D31" i="42"/>
  <c r="D22" i="42"/>
  <c r="D26" i="42"/>
  <c r="D32" i="42"/>
  <c r="D9" i="42"/>
  <c r="D15" i="42"/>
  <c r="J31" i="42"/>
  <c r="H31" i="42"/>
  <c r="J30" i="42"/>
  <c r="H30" i="42"/>
  <c r="J29" i="42"/>
  <c r="H29" i="42"/>
  <c r="J25" i="42"/>
  <c r="H25" i="42"/>
  <c r="H22" i="42"/>
  <c r="J21" i="42"/>
  <c r="H21" i="42"/>
  <c r="J20" i="42"/>
  <c r="H20" i="42"/>
  <c r="H15" i="42"/>
  <c r="J14" i="42"/>
  <c r="H14" i="42"/>
  <c r="J13" i="42"/>
  <c r="H13" i="42"/>
  <c r="J12" i="42"/>
  <c r="H12" i="42"/>
  <c r="J9" i="42"/>
  <c r="H9" i="42"/>
  <c r="J8" i="42"/>
  <c r="H8" i="42"/>
  <c r="J7" i="42"/>
  <c r="H7" i="42"/>
  <c r="J6" i="42"/>
  <c r="H6" i="42"/>
  <c r="J5" i="42"/>
  <c r="H5" i="42"/>
  <c r="AE34" i="39"/>
  <c r="AC34" i="39"/>
  <c r="AB34" i="39"/>
  <c r="Z13" i="39"/>
  <c r="X13" i="39"/>
  <c r="W13" i="39"/>
  <c r="U13" i="39"/>
  <c r="T13" i="39"/>
  <c r="S13" i="39"/>
  <c r="R13" i="39"/>
  <c r="P13" i="39"/>
  <c r="O13" i="39"/>
  <c r="N13" i="39"/>
  <c r="M13" i="39"/>
  <c r="K13" i="39"/>
  <c r="J13" i="39"/>
  <c r="I13" i="39"/>
  <c r="H13" i="39"/>
  <c r="F13" i="39"/>
  <c r="E13" i="39"/>
  <c r="C13" i="39"/>
  <c r="AF33" i="39"/>
  <c r="AA33" i="39"/>
  <c r="V33" i="39"/>
  <c r="Q33" i="39"/>
  <c r="L33" i="39"/>
  <c r="G33" i="39"/>
  <c r="M41" i="39"/>
  <c r="Z42" i="39"/>
  <c r="Z43" i="39"/>
  <c r="X42" i="39"/>
  <c r="W42" i="39"/>
  <c r="O42" i="39"/>
  <c r="N42" i="39"/>
  <c r="M42" i="39"/>
  <c r="Z41" i="39"/>
  <c r="X41" i="39"/>
  <c r="W41" i="39"/>
  <c r="O41" i="39"/>
  <c r="N41" i="39"/>
  <c r="Z38" i="39"/>
  <c r="X38" i="39"/>
  <c r="W38" i="39"/>
  <c r="O38" i="39"/>
  <c r="N38" i="39"/>
  <c r="M38" i="39"/>
  <c r="Z36" i="39"/>
  <c r="X36" i="39"/>
  <c r="W36" i="39"/>
  <c r="P36" i="39"/>
  <c r="O36" i="39"/>
  <c r="N36" i="39"/>
  <c r="M36" i="39"/>
  <c r="Z34" i="39"/>
  <c r="X34" i="39"/>
  <c r="W34" i="39"/>
  <c r="U34" i="39"/>
  <c r="T34" i="39"/>
  <c r="S34" i="39"/>
  <c r="R34" i="39"/>
  <c r="P34" i="39"/>
  <c r="O34" i="39"/>
  <c r="N34" i="39"/>
  <c r="M34" i="39"/>
  <c r="K34" i="39"/>
  <c r="J34" i="39"/>
  <c r="I34" i="39"/>
  <c r="H34" i="39"/>
  <c r="F34" i="39"/>
  <c r="C34" i="39"/>
  <c r="Z31" i="39"/>
  <c r="Z32" i="39"/>
  <c r="X31" i="39"/>
  <c r="X32" i="39"/>
  <c r="W31" i="39"/>
  <c r="W32" i="39"/>
  <c r="P31" i="39"/>
  <c r="P32" i="39"/>
  <c r="O31" i="39"/>
  <c r="O32" i="39"/>
  <c r="N31" i="39"/>
  <c r="N32" i="39"/>
  <c r="M31" i="39"/>
  <c r="M32" i="39"/>
  <c r="Z30" i="39"/>
  <c r="X30" i="39"/>
  <c r="W30" i="39"/>
  <c r="P30" i="39"/>
  <c r="O30" i="39"/>
  <c r="N30" i="39"/>
  <c r="M30" i="39"/>
  <c r="F14" i="39"/>
  <c r="F15" i="39"/>
  <c r="E14" i="39"/>
  <c r="E15" i="39"/>
  <c r="D14" i="39"/>
  <c r="D15" i="39"/>
  <c r="AC10" i="39"/>
  <c r="AB10" i="39"/>
  <c r="X10" i="39"/>
  <c r="W10" i="39"/>
  <c r="U10" i="39"/>
  <c r="T10" i="39"/>
  <c r="S10" i="39"/>
  <c r="R10" i="39"/>
  <c r="P10" i="39"/>
  <c r="O10" i="39"/>
  <c r="N10" i="39"/>
  <c r="M10" i="39"/>
  <c r="K10" i="39"/>
  <c r="J10" i="39"/>
  <c r="I10" i="39"/>
  <c r="H10" i="39"/>
  <c r="F10" i="39"/>
  <c r="AE9" i="39"/>
  <c r="AC9" i="39"/>
  <c r="AB9" i="39"/>
  <c r="Z9" i="39"/>
  <c r="X9" i="39"/>
  <c r="W9" i="39"/>
  <c r="U9" i="39"/>
  <c r="T9" i="39"/>
  <c r="S9" i="39"/>
  <c r="R9" i="39"/>
  <c r="P9" i="39"/>
  <c r="O9" i="39"/>
  <c r="N9" i="39"/>
  <c r="M9" i="39"/>
  <c r="AB6" i="39"/>
  <c r="R6" i="39"/>
  <c r="M6" i="39"/>
  <c r="H6" i="39"/>
  <c r="C6" i="39"/>
  <c r="AD21" i="38"/>
  <c r="AB21" i="38"/>
  <c r="AA21" i="38"/>
  <c r="Z18" i="38"/>
  <c r="Y21" i="38"/>
  <c r="W21" i="38"/>
  <c r="V21" i="38"/>
  <c r="U18" i="38"/>
  <c r="U9" i="38"/>
  <c r="U21" i="38"/>
  <c r="T21" i="38"/>
  <c r="S21" i="38"/>
  <c r="R21" i="38"/>
  <c r="Q21" i="38"/>
  <c r="P18" i="38"/>
  <c r="P21" i="38"/>
  <c r="P9" i="38"/>
  <c r="O21" i="38"/>
  <c r="N21" i="38"/>
  <c r="M21" i="38"/>
  <c r="L21" i="38"/>
  <c r="K18" i="38"/>
  <c r="J21" i="38"/>
  <c r="I21" i="38"/>
  <c r="H21" i="38"/>
  <c r="G21" i="38"/>
  <c r="F18" i="38"/>
  <c r="F9" i="38"/>
  <c r="F16" i="38"/>
  <c r="E21" i="38"/>
  <c r="D21" i="38"/>
  <c r="C21" i="38"/>
  <c r="B21" i="38"/>
  <c r="AD20" i="38"/>
  <c r="AC20" i="38"/>
  <c r="AB20" i="38"/>
  <c r="AA20" i="38"/>
  <c r="Y20" i="38"/>
  <c r="X20" i="38"/>
  <c r="W20" i="38"/>
  <c r="V20" i="38"/>
  <c r="T20" i="38"/>
  <c r="S20" i="38"/>
  <c r="R20" i="38"/>
  <c r="Q20" i="38"/>
  <c r="O20" i="38"/>
  <c r="N20" i="38"/>
  <c r="M20" i="38"/>
  <c r="L20" i="38"/>
  <c r="J20" i="38"/>
  <c r="I20" i="38"/>
  <c r="H20" i="38"/>
  <c r="G20" i="38"/>
  <c r="E20" i="38"/>
  <c r="D20" i="38"/>
  <c r="C20" i="38"/>
  <c r="AE19" i="38"/>
  <c r="Z19" i="38"/>
  <c r="Y19" i="38"/>
  <c r="W19" i="38"/>
  <c r="V19" i="38"/>
  <c r="U19" i="38"/>
  <c r="T19" i="38"/>
  <c r="S19" i="38"/>
  <c r="R19" i="38"/>
  <c r="Q19" i="38"/>
  <c r="O19" i="38"/>
  <c r="N19" i="38"/>
  <c r="M19" i="38"/>
  <c r="L19" i="38"/>
  <c r="K19" i="38"/>
  <c r="J19" i="38"/>
  <c r="I19" i="38"/>
  <c r="H19" i="38"/>
  <c r="G19" i="38"/>
  <c r="AD16" i="38"/>
  <c r="AB16" i="38"/>
  <c r="AA16" i="38"/>
  <c r="Y16" i="38"/>
  <c r="W16" i="38"/>
  <c r="V16" i="38"/>
  <c r="T16" i="38"/>
  <c r="S16" i="38"/>
  <c r="R16" i="38"/>
  <c r="Q16" i="38"/>
  <c r="P16" i="38"/>
  <c r="O16" i="38"/>
  <c r="N16" i="38"/>
  <c r="M16" i="38"/>
  <c r="L16" i="38"/>
  <c r="J16" i="38"/>
  <c r="I16" i="38"/>
  <c r="H16" i="38"/>
  <c r="G16" i="38"/>
  <c r="E16" i="38"/>
  <c r="D16" i="38"/>
  <c r="C16" i="38"/>
  <c r="B16" i="38"/>
  <c r="AB15" i="38"/>
  <c r="AA15" i="38"/>
  <c r="Y15" i="38"/>
  <c r="X15" i="38"/>
  <c r="W15" i="38"/>
  <c r="V15" i="38"/>
  <c r="T15" i="38"/>
  <c r="S15" i="38"/>
  <c r="R15" i="38"/>
  <c r="Q15" i="38"/>
  <c r="O15" i="38"/>
  <c r="N15" i="38"/>
  <c r="M15" i="38"/>
  <c r="L15" i="38"/>
  <c r="J15" i="38"/>
  <c r="I15" i="38"/>
  <c r="H15" i="38"/>
  <c r="G15" i="38"/>
  <c r="E15" i="38"/>
  <c r="D15" i="38"/>
  <c r="C15" i="38"/>
  <c r="Y14" i="38"/>
  <c r="X14" i="38"/>
  <c r="W14" i="38"/>
  <c r="V14" i="38"/>
  <c r="U14" i="38"/>
  <c r="T14" i="38"/>
  <c r="S14" i="38"/>
  <c r="R14" i="38"/>
  <c r="Q14" i="38"/>
  <c r="P14" i="38"/>
  <c r="O14" i="38"/>
  <c r="N14" i="38"/>
  <c r="M14" i="38"/>
  <c r="L14" i="38"/>
  <c r="K14" i="38"/>
  <c r="J14" i="38"/>
  <c r="H14" i="38"/>
  <c r="G14" i="38"/>
  <c r="AB11" i="38"/>
  <c r="AA11" i="38"/>
  <c r="W11" i="38"/>
  <c r="V11" i="38"/>
  <c r="T11" i="38"/>
  <c r="S11" i="38"/>
  <c r="R11" i="38"/>
  <c r="Q11" i="38"/>
  <c r="O11" i="38"/>
  <c r="N11" i="38"/>
  <c r="M11" i="38"/>
  <c r="L11" i="38"/>
  <c r="J11" i="38"/>
  <c r="I11" i="38"/>
  <c r="H11" i="38"/>
  <c r="G11" i="38"/>
  <c r="E11" i="38"/>
  <c r="D11" i="38"/>
  <c r="C11" i="38"/>
  <c r="AD10" i="38"/>
  <c r="AB10" i="38"/>
  <c r="AA10" i="38"/>
  <c r="Y10" i="38"/>
  <c r="W10" i="38"/>
  <c r="V10" i="38"/>
  <c r="T10" i="38"/>
  <c r="S10" i="38"/>
  <c r="R10" i="38"/>
  <c r="Q10" i="38"/>
  <c r="O10" i="38"/>
  <c r="N10" i="38"/>
  <c r="M10" i="38"/>
  <c r="L10" i="38"/>
  <c r="J10" i="38"/>
  <c r="I10" i="38"/>
  <c r="H10" i="38"/>
  <c r="G10" i="38"/>
  <c r="AI5" i="38"/>
  <c r="AH5" i="38"/>
  <c r="AG5" i="38"/>
  <c r="AA5" i="38"/>
  <c r="V5" i="38"/>
  <c r="U5" i="38"/>
  <c r="Q5" i="38"/>
  <c r="P5" i="38"/>
  <c r="L5" i="38"/>
  <c r="K5" i="38"/>
  <c r="G5" i="38"/>
  <c r="F5" i="38"/>
  <c r="B5" i="38"/>
  <c r="R30" i="39"/>
  <c r="R31" i="39"/>
  <c r="R32" i="39"/>
  <c r="R36" i="39"/>
  <c r="R38" i="39"/>
  <c r="R41" i="39"/>
  <c r="R42" i="39"/>
  <c r="R43" i="39"/>
  <c r="W43" i="39"/>
  <c r="S30" i="39"/>
  <c r="S31" i="39"/>
  <c r="S32" i="39"/>
  <c r="S36" i="39"/>
  <c r="S38" i="39"/>
  <c r="S41" i="39"/>
  <c r="S42" i="39"/>
  <c r="S43" i="39"/>
  <c r="X43" i="39"/>
  <c r="T30" i="39"/>
  <c r="T31" i="39"/>
  <c r="T32" i="39"/>
  <c r="T36" i="39"/>
  <c r="U30" i="39"/>
  <c r="U31" i="39"/>
  <c r="U32" i="39"/>
  <c r="U36" i="39"/>
  <c r="U38" i="39"/>
  <c r="U41" i="39"/>
  <c r="U42" i="39"/>
  <c r="K26" i="39"/>
  <c r="K27" i="39"/>
  <c r="J26" i="39"/>
  <c r="J27" i="39"/>
  <c r="I26" i="39"/>
  <c r="I27" i="39"/>
  <c r="H26" i="39"/>
  <c r="H27" i="39"/>
  <c r="E26" i="39"/>
  <c r="E29" i="39"/>
  <c r="E35" i="39"/>
  <c r="E36" i="39"/>
  <c r="C26" i="39"/>
  <c r="C29" i="39"/>
  <c r="C35" i="39"/>
  <c r="C38" i="39"/>
  <c r="D26" i="39"/>
  <c r="F26" i="39"/>
  <c r="F29" i="39"/>
  <c r="F35" i="39"/>
  <c r="H29" i="39"/>
  <c r="H35" i="39"/>
  <c r="I29" i="39"/>
  <c r="I35" i="39"/>
  <c r="I40" i="39"/>
  <c r="J29" i="39"/>
  <c r="J35" i="39"/>
  <c r="J36" i="39"/>
  <c r="K29" i="39"/>
  <c r="K35" i="39"/>
  <c r="I36" i="39"/>
  <c r="H36" i="39"/>
  <c r="F36" i="39"/>
  <c r="C36" i="39"/>
  <c r="K31" i="39"/>
  <c r="K32" i="39"/>
  <c r="I31" i="39"/>
  <c r="I32" i="39"/>
  <c r="F31" i="39"/>
  <c r="F32" i="39"/>
  <c r="K30" i="39"/>
  <c r="I30" i="39"/>
  <c r="F30" i="39"/>
  <c r="E30" i="39"/>
  <c r="F27" i="39"/>
  <c r="E27" i="39"/>
  <c r="D27" i="39"/>
  <c r="C27" i="39"/>
  <c r="G10" i="41"/>
  <c r="H10" i="41"/>
  <c r="G11" i="41"/>
  <c r="H11" i="41"/>
  <c r="I11" i="41"/>
  <c r="J11" i="41"/>
  <c r="L11" i="41"/>
  <c r="M11" i="41"/>
  <c r="N11" i="41"/>
  <c r="O11" i="41"/>
  <c r="Q11" i="41"/>
  <c r="R11" i="41"/>
  <c r="S11" i="41"/>
  <c r="T11" i="41"/>
  <c r="V11" i="41"/>
  <c r="W11" i="41"/>
  <c r="Y33" i="41"/>
  <c r="K11" i="41"/>
  <c r="P11" i="41"/>
  <c r="U11" i="41"/>
  <c r="Z11" i="41"/>
  <c r="J30" i="39"/>
  <c r="C31" i="39"/>
  <c r="C32" i="39"/>
  <c r="E31" i="39"/>
  <c r="E32" i="39"/>
  <c r="K40" i="39"/>
  <c r="K36" i="39"/>
  <c r="H8" i="41"/>
  <c r="H13" i="41"/>
  <c r="H33" i="41"/>
  <c r="I42" i="39"/>
  <c r="I41" i="39"/>
  <c r="D16" i="42"/>
  <c r="D34" i="42"/>
  <c r="F16" i="42"/>
  <c r="U35" i="40"/>
  <c r="T36" i="40"/>
  <c r="U36" i="40"/>
  <c r="T40" i="39"/>
  <c r="T38" i="39"/>
  <c r="P40" i="39"/>
  <c r="P38" i="39"/>
  <c r="B30" i="40"/>
  <c r="B15" i="40"/>
  <c r="B13" i="40"/>
  <c r="C20" i="39"/>
  <c r="C18" i="39"/>
  <c r="B22" i="40"/>
  <c r="C22" i="39"/>
  <c r="G8" i="39"/>
  <c r="C24" i="39"/>
  <c r="C14" i="39"/>
  <c r="C15" i="39"/>
  <c r="C15" i="40"/>
  <c r="C13" i="40"/>
  <c r="C30" i="40"/>
  <c r="D20" i="39"/>
  <c r="D18" i="39"/>
  <c r="D22" i="39"/>
  <c r="C22" i="40"/>
  <c r="D24" i="39"/>
  <c r="E10" i="39"/>
  <c r="D13" i="39"/>
  <c r="D34" i="39"/>
  <c r="D10" i="39"/>
  <c r="D29" i="39"/>
  <c r="D18" i="40"/>
  <c r="C24" i="40"/>
  <c r="C30" i="39"/>
  <c r="I38" i="39"/>
  <c r="F40" i="39"/>
  <c r="F38" i="39"/>
  <c r="F26" i="42"/>
  <c r="J22" i="42"/>
  <c r="J8" i="44"/>
  <c r="F17" i="44"/>
  <c r="H8" i="44"/>
  <c r="F9" i="44"/>
  <c r="J40" i="39"/>
  <c r="J38" i="39"/>
  <c r="H30" i="39"/>
  <c r="H31" i="39"/>
  <c r="H32" i="39"/>
  <c r="J31" i="39"/>
  <c r="J32" i="39"/>
  <c r="K38" i="39"/>
  <c r="C40" i="39"/>
  <c r="F21" i="38"/>
  <c r="D22" i="44"/>
  <c r="P23" i="41"/>
  <c r="H40" i="39"/>
  <c r="H38" i="39"/>
  <c r="E40" i="39"/>
  <c r="E38" i="39"/>
  <c r="K9" i="38"/>
  <c r="P19" i="38"/>
  <c r="U16" i="38"/>
  <c r="U10" i="38"/>
  <c r="J15" i="42"/>
  <c r="F16" i="41"/>
  <c r="B17" i="41"/>
  <c r="W13" i="41"/>
  <c r="W33" i="41"/>
  <c r="Q23" i="41"/>
  <c r="H25" i="41"/>
  <c r="G23" i="41"/>
  <c r="E15" i="40"/>
  <c r="F15" i="40"/>
  <c r="E13" i="40"/>
  <c r="F13" i="40"/>
  <c r="F22" i="39"/>
  <c r="E30" i="40"/>
  <c r="F30" i="40"/>
  <c r="F20" i="39"/>
  <c r="F24" i="39"/>
  <c r="F18" i="39"/>
  <c r="E22" i="40"/>
  <c r="Q13" i="41"/>
  <c r="M13" i="41"/>
  <c r="M33" i="41"/>
  <c r="Z13" i="38"/>
  <c r="AC13" i="38"/>
  <c r="X9" i="38"/>
  <c r="T13" i="41"/>
  <c r="T33" i="41"/>
  <c r="L13" i="41"/>
  <c r="D30" i="40"/>
  <c r="E18" i="39"/>
  <c r="E20" i="39"/>
  <c r="D15" i="40"/>
  <c r="D13" i="40"/>
  <c r="E22" i="39"/>
  <c r="H22" i="40"/>
  <c r="J30" i="40"/>
  <c r="K30" i="40"/>
  <c r="J15" i="40"/>
  <c r="K15" i="40"/>
  <c r="J13" i="40"/>
  <c r="K13" i="40"/>
  <c r="M15" i="40"/>
  <c r="M13" i="40"/>
  <c r="M30" i="40"/>
  <c r="O30" i="40"/>
  <c r="P30" i="40"/>
  <c r="O15" i="40"/>
  <c r="P15" i="40"/>
  <c r="O13" i="40"/>
  <c r="P13" i="40"/>
  <c r="V22" i="40"/>
  <c r="X14" i="39"/>
  <c r="X15" i="39"/>
  <c r="H24" i="39"/>
  <c r="M24" i="39"/>
  <c r="R24" i="39"/>
  <c r="R18" i="39"/>
  <c r="S22" i="39"/>
  <c r="U18" i="39"/>
  <c r="M20" i="39"/>
  <c r="N22" i="39"/>
  <c r="P18" i="39"/>
  <c r="I9" i="39"/>
  <c r="H20" i="39"/>
  <c r="K18" i="39"/>
  <c r="L24" i="39"/>
  <c r="Y23" i="41"/>
  <c r="Y25" i="41"/>
  <c r="H15" i="40"/>
  <c r="H13" i="40"/>
  <c r="H30" i="40"/>
  <c r="L22" i="40"/>
  <c r="N22" i="40"/>
  <c r="Q22" i="40"/>
  <c r="S30" i="40"/>
  <c r="S15" i="40"/>
  <c r="S13" i="40"/>
  <c r="V30" i="40"/>
  <c r="V15" i="40"/>
  <c r="V13" i="40"/>
  <c r="Y15" i="40"/>
  <c r="Z15" i="40"/>
  <c r="Y22" i="40"/>
  <c r="Y13" i="40"/>
  <c r="Z13" i="40"/>
  <c r="Y30" i="40"/>
  <c r="Z30" i="40"/>
  <c r="AD22" i="40"/>
  <c r="AE19" i="39"/>
  <c r="AE12" i="39"/>
  <c r="AE23" i="39"/>
  <c r="AD14" i="40"/>
  <c r="AD30" i="40"/>
  <c r="AE30" i="40"/>
  <c r="AD13" i="40"/>
  <c r="AE13" i="40"/>
  <c r="AE21" i="39"/>
  <c r="AE17" i="39"/>
  <c r="I30" i="40"/>
  <c r="I15" i="40"/>
  <c r="I13" i="40"/>
  <c r="Z24" i="39"/>
  <c r="W14" i="39"/>
  <c r="W15" i="39"/>
  <c r="R22" i="39"/>
  <c r="I24" i="39"/>
  <c r="N24" i="39"/>
  <c r="S24" i="39"/>
  <c r="X24" i="39"/>
  <c r="U20" i="39"/>
  <c r="T18" i="39"/>
  <c r="P20" i="39"/>
  <c r="J9" i="39"/>
  <c r="K20" i="39"/>
  <c r="J18" i="39"/>
  <c r="Q18" i="39"/>
  <c r="AF23" i="41"/>
  <c r="V13" i="41"/>
  <c r="R13" i="41"/>
  <c r="R33" i="41"/>
  <c r="N13" i="41"/>
  <c r="N33" i="41"/>
  <c r="L15" i="40"/>
  <c r="L13" i="40"/>
  <c r="Q8" i="39"/>
  <c r="L30" i="40"/>
  <c r="N30" i="40"/>
  <c r="N15" i="40"/>
  <c r="N13" i="40"/>
  <c r="Q30" i="40"/>
  <c r="Q15" i="40"/>
  <c r="Q13" i="40"/>
  <c r="V8" i="39"/>
  <c r="AA14" i="40"/>
  <c r="AA22" i="40"/>
  <c r="AB23" i="39"/>
  <c r="AA30" i="40"/>
  <c r="AB21" i="39"/>
  <c r="AB19" i="39"/>
  <c r="AB12" i="39"/>
  <c r="AA13" i="40"/>
  <c r="AB17" i="39"/>
  <c r="Z20" i="39"/>
  <c r="W20" i="39"/>
  <c r="E24" i="39"/>
  <c r="J24" i="39"/>
  <c r="O24" i="39"/>
  <c r="T24" i="39"/>
  <c r="T20" i="39"/>
  <c r="P22" i="39"/>
  <c r="O20" i="39"/>
  <c r="N18" i="39"/>
  <c r="K9" i="39"/>
  <c r="K22" i="39"/>
  <c r="J20" i="39"/>
  <c r="I18" i="39"/>
  <c r="AH23" i="41"/>
  <c r="E36" i="40"/>
  <c r="F36" i="40"/>
  <c r="AI23" i="41"/>
  <c r="G30" i="40"/>
  <c r="G15" i="40"/>
  <c r="G13" i="40"/>
  <c r="L8" i="39"/>
  <c r="R15" i="40"/>
  <c r="R13" i="40"/>
  <c r="R22" i="40"/>
  <c r="R30" i="40"/>
  <c r="T30" i="40"/>
  <c r="U30" i="40"/>
  <c r="T15" i="40"/>
  <c r="U15" i="40"/>
  <c r="T13" i="40"/>
  <c r="U13" i="40"/>
  <c r="W15" i="40"/>
  <c r="W13" i="40"/>
  <c r="W30" i="40"/>
  <c r="AB30" i="40"/>
  <c r="AB13" i="40"/>
  <c r="AB14" i="40"/>
  <c r="AC21" i="39"/>
  <c r="AB22" i="40"/>
  <c r="AC23" i="39"/>
  <c r="AC19" i="39"/>
  <c r="AC12" i="39"/>
  <c r="X27" i="39"/>
  <c r="W18" i="39"/>
  <c r="X20" i="39"/>
  <c r="K24" i="39"/>
  <c r="P24" i="39"/>
  <c r="U24" i="39"/>
  <c r="W22" i="39"/>
  <c r="T22" i="39"/>
  <c r="S20" i="39"/>
  <c r="M18" i="39"/>
  <c r="O22" i="39"/>
  <c r="N20" i="39"/>
  <c r="H9" i="39"/>
  <c r="H18" i="39"/>
  <c r="J22" i="39"/>
  <c r="I20" i="39"/>
  <c r="Q22" i="39"/>
  <c r="V22" i="39"/>
  <c r="AA23" i="41"/>
  <c r="AD23" i="41"/>
  <c r="X23" i="41"/>
  <c r="K16" i="38"/>
  <c r="K10" i="38"/>
  <c r="P10" i="38"/>
  <c r="B39" i="40"/>
  <c r="C41" i="39"/>
  <c r="B8" i="41"/>
  <c r="C42" i="39"/>
  <c r="D24" i="40"/>
  <c r="E18" i="40"/>
  <c r="J8" i="41"/>
  <c r="J13" i="41"/>
  <c r="K41" i="39"/>
  <c r="K42" i="39"/>
  <c r="L22" i="39"/>
  <c r="L14" i="39"/>
  <c r="L15" i="39"/>
  <c r="L27" i="39"/>
  <c r="L18" i="39"/>
  <c r="K22" i="40"/>
  <c r="L13" i="39"/>
  <c r="L9" i="39"/>
  <c r="L34" i="39"/>
  <c r="L29" i="39"/>
  <c r="L20" i="39"/>
  <c r="V14" i="39"/>
  <c r="V15" i="39"/>
  <c r="V24" i="39"/>
  <c r="V20" i="39"/>
  <c r="U22" i="40"/>
  <c r="V13" i="39"/>
  <c r="V34" i="39"/>
  <c r="V9" i="39"/>
  <c r="V29" i="39"/>
  <c r="Q14" i="39"/>
  <c r="Q15" i="39"/>
  <c r="Q24" i="39"/>
  <c r="Q20" i="39"/>
  <c r="P22" i="40"/>
  <c r="Q27" i="39"/>
  <c r="Q13" i="39"/>
  <c r="Q34" i="39"/>
  <c r="Q9" i="39"/>
  <c r="Q29" i="39"/>
  <c r="AD20" i="40"/>
  <c r="AD9" i="41"/>
  <c r="L33" i="41"/>
  <c r="W25" i="41"/>
  <c r="AE13" i="38"/>
  <c r="AC9" i="38"/>
  <c r="AD15" i="38"/>
  <c r="AC15" i="38"/>
  <c r="F17" i="41"/>
  <c r="F18" i="44"/>
  <c r="J17" i="44"/>
  <c r="F22" i="44"/>
  <c r="H17" i="44"/>
  <c r="D31" i="39"/>
  <c r="D32" i="39"/>
  <c r="D30" i="39"/>
  <c r="D35" i="39"/>
  <c r="L25" i="41"/>
  <c r="O8" i="41"/>
  <c r="P42" i="39"/>
  <c r="P41" i="39"/>
  <c r="N43" i="39"/>
  <c r="AB20" i="40"/>
  <c r="AB9" i="41"/>
  <c r="Y8" i="39"/>
  <c r="Y11" i="38"/>
  <c r="X21" i="38"/>
  <c r="X11" i="38"/>
  <c r="X16" i="38"/>
  <c r="X10" i="38"/>
  <c r="G8" i="41"/>
  <c r="H42" i="39"/>
  <c r="H41" i="39"/>
  <c r="F32" i="42"/>
  <c r="J26" i="42"/>
  <c r="H26" i="42"/>
  <c r="G18" i="39"/>
  <c r="G24" i="39"/>
  <c r="G14" i="39"/>
  <c r="G15" i="39"/>
  <c r="G22" i="39"/>
  <c r="F22" i="40"/>
  <c r="G20" i="39"/>
  <c r="G34" i="39"/>
  <c r="G29" i="39"/>
  <c r="G13" i="39"/>
  <c r="S8" i="41"/>
  <c r="T41" i="39"/>
  <c r="T42" i="39"/>
  <c r="T43" i="39"/>
  <c r="AC26" i="39"/>
  <c r="AC14" i="39"/>
  <c r="AC15" i="39"/>
  <c r="AB26" i="39"/>
  <c r="AB14" i="39"/>
  <c r="AB15" i="39"/>
  <c r="AA20" i="40"/>
  <c r="AA9" i="41"/>
  <c r="V33" i="41"/>
  <c r="V18" i="39"/>
  <c r="AE26" i="39"/>
  <c r="AE14" i="39"/>
  <c r="AE15" i="39"/>
  <c r="Z16" i="38"/>
  <c r="Z14" i="38"/>
  <c r="Z9" i="38"/>
  <c r="Q33" i="41"/>
  <c r="Q25" i="41"/>
  <c r="U23" i="41"/>
  <c r="D8" i="41"/>
  <c r="D13" i="41"/>
  <c r="E42" i="39"/>
  <c r="E41" i="39"/>
  <c r="D23" i="44"/>
  <c r="D24" i="44"/>
  <c r="D25" i="44"/>
  <c r="D28" i="44"/>
  <c r="I8" i="41"/>
  <c r="I13" i="41"/>
  <c r="J42" i="39"/>
  <c r="J41" i="39"/>
  <c r="V27" i="39"/>
  <c r="M25" i="41"/>
  <c r="R25" i="41"/>
  <c r="AA11" i="41"/>
  <c r="AB11" i="41"/>
  <c r="AE11" i="41"/>
  <c r="G27" i="39"/>
  <c r="V25" i="41"/>
  <c r="K23" i="41"/>
  <c r="T25" i="41"/>
  <c r="K21" i="38"/>
  <c r="E8" i="41"/>
  <c r="E13" i="41"/>
  <c r="F42" i="39"/>
  <c r="F41" i="39"/>
  <c r="N25" i="41"/>
  <c r="J16" i="42"/>
  <c r="H16" i="42"/>
  <c r="S13" i="41"/>
  <c r="U8" i="41"/>
  <c r="F34" i="42"/>
  <c r="J32" i="42"/>
  <c r="H32" i="42"/>
  <c r="F23" i="44"/>
  <c r="J22" i="44"/>
  <c r="H22" i="44"/>
  <c r="Q31" i="39"/>
  <c r="Q32" i="39"/>
  <c r="Q30" i="39"/>
  <c r="Q35" i="39"/>
  <c r="G18" i="40"/>
  <c r="E24" i="40"/>
  <c r="F18" i="40"/>
  <c r="Z10" i="38"/>
  <c r="Z21" i="38"/>
  <c r="AE29" i="39"/>
  <c r="AE28" i="39"/>
  <c r="AE27" i="39"/>
  <c r="AB29" i="39"/>
  <c r="AB28" i="39"/>
  <c r="AB27" i="39"/>
  <c r="X15" i="40"/>
  <c r="X13" i="40"/>
  <c r="X30" i="40"/>
  <c r="X22" i="40"/>
  <c r="Y22" i="39"/>
  <c r="Y14" i="39"/>
  <c r="Y15" i="39"/>
  <c r="Y24" i="39"/>
  <c r="Y29" i="39"/>
  <c r="Y20" i="39"/>
  <c r="Z10" i="39"/>
  <c r="Y13" i="39"/>
  <c r="Y10" i="39"/>
  <c r="Y34" i="39"/>
  <c r="Y9" i="39"/>
  <c r="AA8" i="39"/>
  <c r="Y27" i="39"/>
  <c r="P43" i="39"/>
  <c r="U43" i="39"/>
  <c r="AE9" i="38"/>
  <c r="AF13" i="38"/>
  <c r="AE16" i="38"/>
  <c r="AE14" i="38"/>
  <c r="V35" i="39"/>
  <c r="V31" i="39"/>
  <c r="V32" i="39"/>
  <c r="V30" i="39"/>
  <c r="K43" i="39"/>
  <c r="C39" i="40"/>
  <c r="B41" i="40"/>
  <c r="B43" i="40"/>
  <c r="E33" i="41"/>
  <c r="E25" i="41"/>
  <c r="AC28" i="39"/>
  <c r="AC27" i="39"/>
  <c r="AC29" i="39"/>
  <c r="J43" i="39"/>
  <c r="O43" i="39"/>
  <c r="G35" i="39"/>
  <c r="G30" i="39"/>
  <c r="G31" i="39"/>
  <c r="G32" i="39"/>
  <c r="H43" i="39"/>
  <c r="M43" i="39"/>
  <c r="O13" i="41"/>
  <c r="P8" i="41"/>
  <c r="D33" i="41"/>
  <c r="D25" i="41"/>
  <c r="D40" i="39"/>
  <c r="D36" i="39"/>
  <c r="D38" i="39"/>
  <c r="AD8" i="39"/>
  <c r="AD11" i="38"/>
  <c r="AC11" i="38"/>
  <c r="AC10" i="38"/>
  <c r="AC21" i="38"/>
  <c r="I33" i="41"/>
  <c r="I25" i="41"/>
  <c r="G13" i="41"/>
  <c r="K8" i="41"/>
  <c r="AC16" i="38"/>
  <c r="L35" i="39"/>
  <c r="L31" i="39"/>
  <c r="L32" i="39"/>
  <c r="L30" i="39"/>
  <c r="J33" i="41"/>
  <c r="J25" i="41"/>
  <c r="B13" i="41"/>
  <c r="B45" i="40"/>
  <c r="B44" i="40"/>
  <c r="AB35" i="39"/>
  <c r="AB31" i="39"/>
  <c r="AB32" i="39"/>
  <c r="AB30" i="39"/>
  <c r="D39" i="40"/>
  <c r="C41" i="40"/>
  <c r="C43" i="40"/>
  <c r="AF9" i="38"/>
  <c r="AG13" i="38"/>
  <c r="F24" i="40"/>
  <c r="F24" i="44"/>
  <c r="J23" i="44"/>
  <c r="H23" i="44"/>
  <c r="AE35" i="39"/>
  <c r="AE31" i="39"/>
  <c r="AE32" i="39"/>
  <c r="AE30" i="39"/>
  <c r="L38" i="39"/>
  <c r="L36" i="39"/>
  <c r="L40" i="39"/>
  <c r="C8" i="41"/>
  <c r="D41" i="39"/>
  <c r="D42" i="39"/>
  <c r="I43" i="39"/>
  <c r="O33" i="41"/>
  <c r="P33" i="41"/>
  <c r="O25" i="41"/>
  <c r="P25" i="41"/>
  <c r="P13" i="41"/>
  <c r="V38" i="39"/>
  <c r="V40" i="39"/>
  <c r="V36" i="39"/>
  <c r="AF8" i="39"/>
  <c r="AE10" i="38"/>
  <c r="AE21" i="38"/>
  <c r="Z22" i="40"/>
  <c r="AA24" i="39"/>
  <c r="AA20" i="39"/>
  <c r="AA14" i="39"/>
  <c r="AA15" i="39"/>
  <c r="AA13" i="39"/>
  <c r="AA29" i="39"/>
  <c r="AA9" i="39"/>
  <c r="AA27" i="39"/>
  <c r="AA22" i="39"/>
  <c r="AA18" i="39"/>
  <c r="AA34" i="39"/>
  <c r="Y35" i="39"/>
  <c r="Y30" i="39"/>
  <c r="Y31" i="39"/>
  <c r="Y32" i="39"/>
  <c r="H18" i="40"/>
  <c r="G24" i="40"/>
  <c r="S33" i="41"/>
  <c r="U33" i="41"/>
  <c r="S25" i="41"/>
  <c r="U25" i="41"/>
  <c r="U13" i="41"/>
  <c r="B33" i="41"/>
  <c r="B25" i="41"/>
  <c r="K13" i="41"/>
  <c r="G33" i="41"/>
  <c r="K33" i="41"/>
  <c r="G25" i="41"/>
  <c r="K25" i="41"/>
  <c r="AD23" i="39"/>
  <c r="AD21" i="39"/>
  <c r="AF21" i="39"/>
  <c r="AF22" i="39"/>
  <c r="AC14" i="40"/>
  <c r="AC30" i="40"/>
  <c r="AD17" i="39"/>
  <c r="AF17" i="39"/>
  <c r="AF18" i="39"/>
  <c r="AC13" i="40"/>
  <c r="AC22" i="40"/>
  <c r="AD19" i="39"/>
  <c r="AF19" i="39"/>
  <c r="AF20" i="39"/>
  <c r="AD12" i="39"/>
  <c r="AD14" i="39"/>
  <c r="AD15" i="39"/>
  <c r="AE10" i="39"/>
  <c r="AD34" i="39"/>
  <c r="AD10" i="39"/>
  <c r="AD9" i="39"/>
  <c r="G40" i="39"/>
  <c r="G36" i="39"/>
  <c r="G38" i="39"/>
  <c r="AC35" i="39"/>
  <c r="AC30" i="39"/>
  <c r="AC31" i="39"/>
  <c r="AC32" i="39"/>
  <c r="Q36" i="39"/>
  <c r="Q40" i="39"/>
  <c r="Q38" i="39"/>
  <c r="F25" i="44"/>
  <c r="AD26" i="39"/>
  <c r="AF12" i="39"/>
  <c r="AC20" i="40"/>
  <c r="AC9" i="41"/>
  <c r="AE9" i="41"/>
  <c r="AF23" i="39"/>
  <c r="AA35" i="39"/>
  <c r="AA31" i="39"/>
  <c r="AA32" i="39"/>
  <c r="AA30" i="39"/>
  <c r="AE22" i="40"/>
  <c r="AF14" i="39"/>
  <c r="AF15" i="39"/>
  <c r="AF34" i="39"/>
  <c r="AF9" i="39"/>
  <c r="AB40" i="39"/>
  <c r="AG8" i="39"/>
  <c r="AF21" i="38"/>
  <c r="AF10" i="38"/>
  <c r="C13" i="41"/>
  <c r="F8" i="41"/>
  <c r="AF16" i="38"/>
  <c r="D41" i="40"/>
  <c r="D43" i="40"/>
  <c r="E39" i="40"/>
  <c r="I18" i="40"/>
  <c r="H24" i="40"/>
  <c r="AE36" i="39"/>
  <c r="F28" i="44"/>
  <c r="J28" i="44"/>
  <c r="J25" i="44"/>
  <c r="H25" i="44"/>
  <c r="G41" i="39"/>
  <c r="G42" i="39"/>
  <c r="Q42" i="39"/>
  <c r="Q41" i="39"/>
  <c r="AC40" i="39"/>
  <c r="AC36" i="39"/>
  <c r="AD11" i="41"/>
  <c r="AC11" i="41"/>
  <c r="Y40" i="39"/>
  <c r="Y38" i="39"/>
  <c r="Y36" i="39"/>
  <c r="V42" i="39"/>
  <c r="V43" i="39"/>
  <c r="V41" i="39"/>
  <c r="L42" i="39"/>
  <c r="L41" i="39"/>
  <c r="AG9" i="38"/>
  <c r="AH13" i="38"/>
  <c r="AG16" i="38"/>
  <c r="E41" i="40"/>
  <c r="F39" i="40"/>
  <c r="G39" i="40"/>
  <c r="C33" i="41"/>
  <c r="F33" i="41"/>
  <c r="C25" i="41"/>
  <c r="F13" i="41"/>
  <c r="AF26" i="39"/>
  <c r="AF13" i="39"/>
  <c r="AB8" i="41"/>
  <c r="AB13" i="41"/>
  <c r="AC42" i="39"/>
  <c r="AC43" i="39"/>
  <c r="AC41" i="39"/>
  <c r="I24" i="40"/>
  <c r="J18" i="40"/>
  <c r="AF14" i="40"/>
  <c r="AF22" i="40"/>
  <c r="AF13" i="40"/>
  <c r="AF30" i="40"/>
  <c r="AG19" i="39"/>
  <c r="AG23" i="39"/>
  <c r="AG21" i="39"/>
  <c r="AG12" i="39"/>
  <c r="AG17" i="39"/>
  <c r="AG14" i="39"/>
  <c r="AG15" i="39"/>
  <c r="AG9" i="39"/>
  <c r="AG34" i="39"/>
  <c r="AA36" i="39"/>
  <c r="AA38" i="39"/>
  <c r="L43" i="39"/>
  <c r="AI13" i="38"/>
  <c r="AH9" i="38"/>
  <c r="AH16" i="38"/>
  <c r="X8" i="41"/>
  <c r="Y41" i="39"/>
  <c r="Y42" i="39"/>
  <c r="Y43" i="39"/>
  <c r="AA40" i="39"/>
  <c r="Q43" i="39"/>
  <c r="AA8" i="41"/>
  <c r="AB41" i="39"/>
  <c r="AB42" i="39"/>
  <c r="AB43" i="39"/>
  <c r="AE20" i="40"/>
  <c r="AF24" i="39"/>
  <c r="AD27" i="39"/>
  <c r="AD28" i="39"/>
  <c r="AD29" i="39"/>
  <c r="AH8" i="39"/>
  <c r="AG10" i="38"/>
  <c r="AG21" i="38"/>
  <c r="AG30" i="40"/>
  <c r="AG13" i="40"/>
  <c r="AG22" i="40"/>
  <c r="AG14" i="40"/>
  <c r="AH17" i="39"/>
  <c r="AH19" i="39"/>
  <c r="AH23" i="39"/>
  <c r="AH21" i="39"/>
  <c r="AH12" i="39"/>
  <c r="AH9" i="39"/>
  <c r="AH34" i="39"/>
  <c r="AA13" i="41"/>
  <c r="AI8" i="39"/>
  <c r="AH10" i="38"/>
  <c r="AH21" i="38"/>
  <c r="AF20" i="40"/>
  <c r="AF9" i="41"/>
  <c r="AF28" i="39"/>
  <c r="AF27" i="39"/>
  <c r="AF29" i="39"/>
  <c r="H39" i="40"/>
  <c r="G41" i="40"/>
  <c r="G43" i="40"/>
  <c r="AD35" i="39"/>
  <c r="AD31" i="39"/>
  <c r="AD32" i="39"/>
  <c r="AD30" i="39"/>
  <c r="AI9" i="38"/>
  <c r="AG11" i="41"/>
  <c r="AF11" i="41"/>
  <c r="AA42" i="39"/>
  <c r="AA43" i="39"/>
  <c r="AA41" i="39"/>
  <c r="X13" i="41"/>
  <c r="Z8" i="41"/>
  <c r="AG26" i="39"/>
  <c r="L18" i="40"/>
  <c r="J24" i="40"/>
  <c r="K18" i="40"/>
  <c r="AB33" i="41"/>
  <c r="AB25" i="41"/>
  <c r="C10" i="40"/>
  <c r="C28" i="41"/>
  <c r="F25" i="41"/>
  <c r="F41" i="40"/>
  <c r="E43" i="40"/>
  <c r="AJ8" i="39"/>
  <c r="AI10" i="38"/>
  <c r="AI21" i="38"/>
  <c r="AD40" i="39"/>
  <c r="AD36" i="39"/>
  <c r="AA33" i="41"/>
  <c r="AA25" i="41"/>
  <c r="AH26" i="39"/>
  <c r="AF31" i="39"/>
  <c r="AF32" i="39"/>
  <c r="AF35" i="39"/>
  <c r="AF30" i="39"/>
  <c r="F43" i="40"/>
  <c r="K24" i="40"/>
  <c r="M18" i="40"/>
  <c r="L24" i="40"/>
  <c r="AH14" i="39"/>
  <c r="AH15" i="39"/>
  <c r="D10" i="40"/>
  <c r="C29" i="41"/>
  <c r="C30" i="41"/>
  <c r="D27" i="41"/>
  <c r="D28" i="41"/>
  <c r="C16" i="40"/>
  <c r="C25" i="40"/>
  <c r="X33" i="41"/>
  <c r="Z33" i="41"/>
  <c r="X25" i="41"/>
  <c r="Z25" i="41"/>
  <c r="Z13" i="41"/>
  <c r="AG28" i="39"/>
  <c r="AG27" i="39"/>
  <c r="AG29" i="39"/>
  <c r="AI16" i="38"/>
  <c r="H41" i="40"/>
  <c r="H43" i="40"/>
  <c r="I39" i="40"/>
  <c r="AH13" i="40"/>
  <c r="AH14" i="40"/>
  <c r="AH30" i="40"/>
  <c r="AH22" i="40"/>
  <c r="AI12" i="39"/>
  <c r="AI17" i="39"/>
  <c r="AI19" i="39"/>
  <c r="AI23" i="39"/>
  <c r="AI21" i="39"/>
  <c r="AI9" i="39"/>
  <c r="AI34" i="39"/>
  <c r="AI14" i="39"/>
  <c r="AI15" i="39"/>
  <c r="AG20" i="40"/>
  <c r="AG9" i="41"/>
  <c r="AH27" i="39"/>
  <c r="AH28" i="39"/>
  <c r="AH29" i="39"/>
  <c r="AH11" i="41"/>
  <c r="AI26" i="39"/>
  <c r="I41" i="40"/>
  <c r="I43" i="40"/>
  <c r="J39" i="40"/>
  <c r="E10" i="40"/>
  <c r="D16" i="40"/>
  <c r="D25" i="40"/>
  <c r="D29" i="41"/>
  <c r="D30" i="41"/>
  <c r="E27" i="41"/>
  <c r="E28" i="41"/>
  <c r="F28" i="41"/>
  <c r="AC8" i="41"/>
  <c r="AD41" i="39"/>
  <c r="AD42" i="39"/>
  <c r="AD43" i="39"/>
  <c r="AH20" i="40"/>
  <c r="AH9" i="41"/>
  <c r="AG35" i="39"/>
  <c r="AG30" i="39"/>
  <c r="AG31" i="39"/>
  <c r="AG32" i="39"/>
  <c r="C45" i="40"/>
  <c r="C44" i="40"/>
  <c r="N18" i="40"/>
  <c r="M24" i="40"/>
  <c r="AI14" i="40"/>
  <c r="AI22" i="40"/>
  <c r="AI30" i="40"/>
  <c r="AI13" i="40"/>
  <c r="AJ23" i="39"/>
  <c r="AJ19" i="39"/>
  <c r="AJ21" i="39"/>
  <c r="AJ17" i="39"/>
  <c r="AJ34" i="39"/>
  <c r="AJ12" i="39"/>
  <c r="AJ14" i="39"/>
  <c r="AJ15" i="39"/>
  <c r="AJ9" i="39"/>
  <c r="N24" i="40"/>
  <c r="O18" i="40"/>
  <c r="D44" i="40"/>
  <c r="D45" i="40"/>
  <c r="G10" i="40"/>
  <c r="E16" i="40"/>
  <c r="E25" i="40"/>
  <c r="F27" i="41"/>
  <c r="E29" i="41"/>
  <c r="E30" i="41"/>
  <c r="F10" i="40"/>
  <c r="AC13" i="41"/>
  <c r="AI28" i="39"/>
  <c r="AI27" i="39"/>
  <c r="AI29" i="39"/>
  <c r="AJ26" i="39"/>
  <c r="L39" i="40"/>
  <c r="J41" i="40"/>
  <c r="K39" i="40"/>
  <c r="AH35" i="39"/>
  <c r="AH31" i="39"/>
  <c r="AH32" i="39"/>
  <c r="AH30" i="39"/>
  <c r="AI11" i="41"/>
  <c r="AI20" i="40"/>
  <c r="AI9" i="41"/>
  <c r="AG37" i="39"/>
  <c r="AG40" i="39"/>
  <c r="AG36" i="39"/>
  <c r="L41" i="40"/>
  <c r="L43" i="40"/>
  <c r="M39" i="40"/>
  <c r="AC33" i="41"/>
  <c r="AC25" i="41"/>
  <c r="J43" i="40"/>
  <c r="K41" i="40"/>
  <c r="AF8" i="41"/>
  <c r="AF13" i="41"/>
  <c r="AG42" i="39"/>
  <c r="AG41" i="39"/>
  <c r="AJ28" i="39"/>
  <c r="AJ27" i="39"/>
  <c r="AJ29" i="39"/>
  <c r="F25" i="40"/>
  <c r="E44" i="40"/>
  <c r="E45" i="40"/>
  <c r="Q18" i="40"/>
  <c r="O24" i="40"/>
  <c r="P18" i="40"/>
  <c r="AH37" i="39"/>
  <c r="AH40" i="39"/>
  <c r="AH36" i="39"/>
  <c r="AI35" i="39"/>
  <c r="AI31" i="39"/>
  <c r="AI32" i="39"/>
  <c r="AI30" i="39"/>
  <c r="F29" i="41"/>
  <c r="F30" i="41"/>
  <c r="G27" i="41"/>
  <c r="G28" i="41"/>
  <c r="F16" i="40"/>
  <c r="H10" i="40"/>
  <c r="G29" i="41"/>
  <c r="G30" i="41"/>
  <c r="H27" i="41"/>
  <c r="H28" i="41"/>
  <c r="G16" i="40"/>
  <c r="G25" i="40"/>
  <c r="AF33" i="41"/>
  <c r="AF25" i="41"/>
  <c r="I10" i="40"/>
  <c r="I27" i="41"/>
  <c r="I28" i="41"/>
  <c r="H29" i="41"/>
  <c r="H30" i="41"/>
  <c r="H16" i="40"/>
  <c r="H25" i="40"/>
  <c r="Q24" i="40"/>
  <c r="R18" i="40"/>
  <c r="AJ35" i="39"/>
  <c r="AJ31" i="39"/>
  <c r="AJ32" i="39"/>
  <c r="AJ30" i="39"/>
  <c r="G45" i="40"/>
  <c r="G44" i="40"/>
  <c r="AI37" i="39"/>
  <c r="AI40" i="39"/>
  <c r="AI36" i="39"/>
  <c r="N39" i="40"/>
  <c r="M41" i="40"/>
  <c r="M43" i="40"/>
  <c r="AG8" i="41"/>
  <c r="AG13" i="41"/>
  <c r="AH42" i="39"/>
  <c r="AH43" i="39"/>
  <c r="AH41" i="39"/>
  <c r="P24" i="40"/>
  <c r="F45" i="40"/>
  <c r="F44" i="40"/>
  <c r="K43" i="40"/>
  <c r="AH8" i="41"/>
  <c r="AH13" i="41"/>
  <c r="AI41" i="39"/>
  <c r="AI42" i="39"/>
  <c r="AI43" i="39"/>
  <c r="S18" i="40"/>
  <c r="R24" i="40"/>
  <c r="AG33" i="41"/>
  <c r="AG25" i="41"/>
  <c r="J10" i="40"/>
  <c r="I29" i="41"/>
  <c r="I30" i="41"/>
  <c r="I16" i="40"/>
  <c r="I25" i="40"/>
  <c r="J27" i="41"/>
  <c r="J28" i="41"/>
  <c r="K28" i="41"/>
  <c r="H44" i="40"/>
  <c r="H45" i="40"/>
  <c r="N41" i="40"/>
  <c r="N43" i="40"/>
  <c r="O39" i="40"/>
  <c r="AJ37" i="39"/>
  <c r="AJ40" i="39"/>
  <c r="AJ36" i="39"/>
  <c r="AI8" i="41"/>
  <c r="AI13" i="41"/>
  <c r="AJ41" i="39"/>
  <c r="AJ42" i="39"/>
  <c r="AJ43" i="39"/>
  <c r="P39" i="40"/>
  <c r="O41" i="40"/>
  <c r="Q39" i="40"/>
  <c r="S24" i="40"/>
  <c r="T18" i="40"/>
  <c r="I44" i="40"/>
  <c r="I45" i="40"/>
  <c r="L10" i="40"/>
  <c r="J16" i="40"/>
  <c r="J25" i="40"/>
  <c r="K10" i="40"/>
  <c r="J29" i="41"/>
  <c r="J30" i="41"/>
  <c r="K27" i="41"/>
  <c r="AH33" i="41"/>
  <c r="AH25" i="41"/>
  <c r="U18" i="40"/>
  <c r="V18" i="40"/>
  <c r="T24" i="40"/>
  <c r="K25" i="40"/>
  <c r="J44" i="40"/>
  <c r="J45" i="40"/>
  <c r="Q41" i="40"/>
  <c r="Q43" i="40"/>
  <c r="R39" i="40"/>
  <c r="K16" i="40"/>
  <c r="K29" i="41"/>
  <c r="K30" i="41"/>
  <c r="L27" i="41"/>
  <c r="L28" i="41"/>
  <c r="M10" i="40"/>
  <c r="L29" i="41"/>
  <c r="L30" i="41"/>
  <c r="M27" i="41"/>
  <c r="M28" i="41"/>
  <c r="L16" i="40"/>
  <c r="L25" i="40"/>
  <c r="O43" i="40"/>
  <c r="P41" i="40"/>
  <c r="AI33" i="41"/>
  <c r="AI25" i="41"/>
  <c r="L44" i="40"/>
  <c r="L45" i="40"/>
  <c r="R41" i="40"/>
  <c r="R43" i="40"/>
  <c r="S39" i="40"/>
  <c r="K44" i="40"/>
  <c r="K45" i="40"/>
  <c r="U24" i="40"/>
  <c r="W18" i="40"/>
  <c r="V24" i="40"/>
  <c r="P43" i="40"/>
  <c r="N10" i="40"/>
  <c r="M29" i="41"/>
  <c r="M30" i="41"/>
  <c r="M16" i="40"/>
  <c r="M25" i="40"/>
  <c r="N27" i="41"/>
  <c r="N28" i="41"/>
  <c r="O10" i="40"/>
  <c r="N29" i="41"/>
  <c r="N30" i="41"/>
  <c r="N16" i="40"/>
  <c r="N25" i="40"/>
  <c r="O27" i="41"/>
  <c r="O28" i="41"/>
  <c r="P28" i="41"/>
  <c r="T39" i="40"/>
  <c r="S41" i="40"/>
  <c r="S43" i="40"/>
  <c r="X18" i="40"/>
  <c r="W24" i="40"/>
  <c r="M44" i="40"/>
  <c r="M45" i="40"/>
  <c r="N44" i="40"/>
  <c r="N45" i="40"/>
  <c r="Y18" i="40"/>
  <c r="X24" i="40"/>
  <c r="V39" i="40"/>
  <c r="T41" i="40"/>
  <c r="U39" i="40"/>
  <c r="Q10" i="40"/>
  <c r="O16" i="40"/>
  <c r="O25" i="40"/>
  <c r="P10" i="40"/>
  <c r="P27" i="41"/>
  <c r="O29" i="41"/>
  <c r="O30" i="41"/>
  <c r="P25" i="40"/>
  <c r="O45" i="40"/>
  <c r="O44" i="40"/>
  <c r="R10" i="40"/>
  <c r="Q29" i="41"/>
  <c r="R27" i="41"/>
  <c r="R28" i="41"/>
  <c r="Q16" i="40"/>
  <c r="Q25" i="40"/>
  <c r="V41" i="40"/>
  <c r="V43" i="40"/>
  <c r="W39" i="40"/>
  <c r="Z18" i="40"/>
  <c r="Y24" i="40"/>
  <c r="AA18" i="40"/>
  <c r="P16" i="40"/>
  <c r="P29" i="41"/>
  <c r="P30" i="41"/>
  <c r="Q27" i="41"/>
  <c r="Q28" i="41"/>
  <c r="T43" i="40"/>
  <c r="U41" i="40"/>
  <c r="U43" i="40"/>
  <c r="S10" i="40"/>
  <c r="R29" i="41"/>
  <c r="R30" i="41"/>
  <c r="S27" i="41"/>
  <c r="S28" i="41"/>
  <c r="R16" i="40"/>
  <c r="R25" i="40"/>
  <c r="Q44" i="40"/>
  <c r="Q45" i="40"/>
  <c r="AA24" i="40"/>
  <c r="AB18" i="40"/>
  <c r="Z24" i="40"/>
  <c r="X39" i="40"/>
  <c r="W41" i="40"/>
  <c r="W43" i="40"/>
  <c r="Q30" i="41"/>
  <c r="P45" i="40"/>
  <c r="P44" i="40"/>
  <c r="T10" i="40"/>
  <c r="S29" i="41"/>
  <c r="S30" i="41"/>
  <c r="T27" i="41"/>
  <c r="T28" i="41"/>
  <c r="U28" i="41"/>
  <c r="S16" i="40"/>
  <c r="S25" i="40"/>
  <c r="AC18" i="40"/>
  <c r="AB24" i="40"/>
  <c r="R44" i="40"/>
  <c r="R45" i="40"/>
  <c r="X41" i="40"/>
  <c r="X43" i="40"/>
  <c r="Y39" i="40"/>
  <c r="Y41" i="40"/>
  <c r="Z39" i="40"/>
  <c r="AA39" i="40"/>
  <c r="S45" i="40"/>
  <c r="S44" i="40"/>
  <c r="AC24" i="40"/>
  <c r="AD18" i="40"/>
  <c r="V10" i="40"/>
  <c r="U27" i="41"/>
  <c r="U10" i="40"/>
  <c r="T29" i="41"/>
  <c r="T30" i="41"/>
  <c r="T16" i="40"/>
  <c r="T25" i="40"/>
  <c r="W10" i="40"/>
  <c r="V29" i="41"/>
  <c r="V16" i="40"/>
  <c r="V25" i="40"/>
  <c r="W27" i="41"/>
  <c r="W28" i="41"/>
  <c r="AB39" i="40"/>
  <c r="AA41" i="40"/>
  <c r="AA43" i="40"/>
  <c r="AF18" i="40"/>
  <c r="AD24" i="40"/>
  <c r="AE18" i="40"/>
  <c r="U25" i="40"/>
  <c r="T45" i="40"/>
  <c r="T44" i="40"/>
  <c r="U29" i="41"/>
  <c r="U30" i="41"/>
  <c r="V27" i="41"/>
  <c r="V28" i="41"/>
  <c r="U16" i="40"/>
  <c r="Y43" i="40"/>
  <c r="Z41" i="40"/>
  <c r="V45" i="40"/>
  <c r="V44" i="40"/>
  <c r="U45" i="40"/>
  <c r="U44" i="40"/>
  <c r="V30" i="41"/>
  <c r="AE24" i="40"/>
  <c r="AG18" i="40"/>
  <c r="AF24" i="40"/>
  <c r="Z43" i="40"/>
  <c r="AB41" i="40"/>
  <c r="AB43" i="40"/>
  <c r="AC39" i="40"/>
  <c r="X10" i="40"/>
  <c r="W29" i="41"/>
  <c r="W30" i="41"/>
  <c r="W16" i="40"/>
  <c r="W25" i="40"/>
  <c r="X27" i="41"/>
  <c r="X28" i="41"/>
  <c r="AC41" i="40"/>
  <c r="AC43" i="40"/>
  <c r="W45" i="40"/>
  <c r="W44" i="40"/>
  <c r="AH18" i="40"/>
  <c r="AG24" i="40"/>
  <c r="X16" i="40"/>
  <c r="X25" i="40"/>
  <c r="Y10" i="40"/>
  <c r="X29" i="41"/>
  <c r="X30" i="41"/>
  <c r="Y27" i="41"/>
  <c r="Y28" i="41"/>
  <c r="Z28" i="41"/>
  <c r="AH24" i="40"/>
  <c r="AI18" i="40"/>
  <c r="AI24" i="40"/>
  <c r="X44" i="40"/>
  <c r="X45" i="40"/>
  <c r="Y16" i="40"/>
  <c r="Y25" i="40"/>
  <c r="Z10" i="40"/>
  <c r="AA10" i="40"/>
  <c r="Z27" i="41"/>
  <c r="Y29" i="41"/>
  <c r="Y30" i="41"/>
  <c r="AB10" i="40"/>
  <c r="AB27" i="41"/>
  <c r="AB28" i="41"/>
  <c r="AA29" i="41"/>
  <c r="AA16" i="40"/>
  <c r="AA25" i="40"/>
  <c r="Z16" i="40"/>
  <c r="AA27" i="41"/>
  <c r="AA28" i="41"/>
  <c r="Z29" i="41"/>
  <c r="Z30" i="41"/>
  <c r="Z25" i="40"/>
  <c r="Y44" i="40"/>
  <c r="Y45" i="40"/>
  <c r="AA45" i="40"/>
  <c r="AA44" i="40"/>
  <c r="Z44" i="40"/>
  <c r="Z45" i="40"/>
  <c r="AC10" i="40"/>
  <c r="AC27" i="41"/>
  <c r="AC28" i="41"/>
  <c r="AB29" i="41"/>
  <c r="AB30" i="41"/>
  <c r="AB16" i="40"/>
  <c r="AB25" i="40"/>
  <c r="AA30" i="41"/>
  <c r="AD27" i="41"/>
  <c r="AC29" i="41"/>
  <c r="AC30" i="41"/>
  <c r="AC16" i="40"/>
  <c r="AC25" i="40"/>
  <c r="AB44" i="40"/>
  <c r="AB45" i="40"/>
  <c r="AC45" i="40"/>
  <c r="AC44" i="40"/>
  <c r="AE37" i="39"/>
  <c r="AF38" i="39"/>
  <c r="AE40" i="39"/>
  <c r="AE42" i="39"/>
  <c r="AE43" i="39"/>
  <c r="AE41" i="39"/>
  <c r="AD8" i="41"/>
  <c r="AE8" i="41"/>
  <c r="AE13" i="41"/>
  <c r="AF40" i="39"/>
  <c r="AF42" i="39"/>
  <c r="AF43" i="39"/>
  <c r="AF41" i="39"/>
  <c r="AD13" i="41"/>
  <c r="AD33" i="41"/>
  <c r="AE33" i="41"/>
  <c r="AD25" i="41"/>
  <c r="AE25" i="41"/>
  <c r="AG43" i="39"/>
  <c r="AD39" i="40"/>
  <c r="AE39" i="40"/>
  <c r="AD41" i="40"/>
  <c r="AE41" i="40"/>
  <c r="AD28" i="41"/>
  <c r="AE28" i="41"/>
  <c r="AD10" i="40"/>
  <c r="AD29" i="41"/>
  <c r="AD30" i="41"/>
  <c r="AE27" i="41"/>
  <c r="AF10" i="40"/>
  <c r="AG27" i="41"/>
  <c r="AG28" i="41"/>
  <c r="AE10" i="40"/>
  <c r="AF27" i="41"/>
  <c r="AF28" i="41"/>
  <c r="AF29" i="41"/>
  <c r="AF30" i="41"/>
  <c r="AF16" i="40"/>
  <c r="AF25" i="40"/>
  <c r="AD16" i="40"/>
  <c r="AD25" i="40"/>
  <c r="AE25" i="40"/>
  <c r="AD43" i="40"/>
  <c r="AD45" i="40"/>
  <c r="AD44" i="40"/>
  <c r="AE16" i="40"/>
  <c r="AE29" i="41"/>
  <c r="AE30" i="41"/>
  <c r="AF39" i="40"/>
  <c r="AF41" i="40"/>
  <c r="AF43" i="40"/>
  <c r="AF44" i="40"/>
  <c r="AF45" i="40"/>
  <c r="AE43" i="40"/>
  <c r="AE45" i="40"/>
  <c r="AE44" i="40"/>
  <c r="AG10" i="40"/>
  <c r="AG29" i="41"/>
  <c r="AG30" i="41"/>
  <c r="AH27" i="41"/>
  <c r="AH28" i="41"/>
  <c r="AG16" i="40"/>
  <c r="AG25" i="40"/>
  <c r="AG39" i="40"/>
  <c r="AG41" i="40"/>
  <c r="AG43" i="40"/>
  <c r="AG44" i="40"/>
  <c r="AG45" i="40"/>
  <c r="AH10" i="40"/>
  <c r="AI27" i="41"/>
  <c r="AI28" i="41"/>
  <c r="AH29" i="41"/>
  <c r="AH30" i="41"/>
  <c r="AH16" i="40"/>
  <c r="AH25" i="40"/>
  <c r="AI10" i="40"/>
  <c r="AI29" i="41"/>
  <c r="AI30" i="41"/>
  <c r="AI16" i="40"/>
  <c r="AI25" i="40"/>
  <c r="AH39" i="40"/>
  <c r="AH41" i="40"/>
  <c r="AH43" i="40"/>
  <c r="AH44" i="40"/>
  <c r="AH45" i="40"/>
  <c r="AI39" i="40"/>
  <c r="AI41" i="40"/>
  <c r="AI43" i="40"/>
  <c r="AI45" i="40"/>
  <c r="AI44" i="40"/>
</calcChain>
</file>

<file path=xl/comments1.xml><?xml version="1.0" encoding="utf-8"?>
<comments xmlns="http://schemas.openxmlformats.org/spreadsheetml/2006/main">
  <authors>
    <author>grmark</author>
  </authors>
  <commentList>
    <comment ref="A1" authorId="0">
      <text>
        <r>
          <rPr>
            <b/>
            <sz val="9"/>
            <color indexed="81"/>
            <rFont val="Tahoma"/>
            <family val="2"/>
          </rPr>
          <t>&lt;?xml version="1.0" encoding="utf-8"?&gt;&lt;Schema xmlns:xsi="http://www.w3.org/2001/XMLSchema-instance" xmlns:xsd="http://www.w3.org/2001/XMLSchema" Version="1"&gt;&lt;FQL&gt;&lt;Q&gt;LNKD^FG_PRICE(0)&lt;/Q&gt;&lt;R&gt;1&lt;/R&gt;&lt;C&gt;1&lt;/C&gt;&lt;D xsi:type="xsd:double"&gt;180.63&lt;/D&gt;&lt;/FQL&gt;&lt;FQL&gt;&lt;Q&gt;LNKD^FE_ESTIMATE(PRODLINE_SALES_3,MEAN,ANNUAL_ROLL,+3,NOW,,,'')&lt;/Q&gt;&lt;R&gt;1&lt;/R&gt;&lt;C&gt;1&lt;/C&gt;&lt;D xsi:type="xsd:double"&gt;822.7522&lt;/D&gt;&lt;/FQL&gt;&lt;FQL&gt;&lt;Q&gt;LNKD^FE_ESTIMATE_DATE('FISCALPERIODEND','EPS','QUARTERLY_ROLL','+6','MM/DD/YYYY',0,,,'')&lt;/Q&gt;&lt;R&gt;1&lt;/R&gt;&lt;C&gt;1&lt;/C&gt;&lt;D xsi:type="xsd:string"&gt;12/31/2016&lt;/D&gt;&lt;/FQL&gt;&lt;FQL&gt;&lt;Q&gt;LNKD^FE_ESTIMATE(PRODLINE_SALES_2,MEAN,QUARTERLY_ROLL,+3,NOW,,,'')&lt;/Q&gt;&lt;R&gt;1&lt;/R&gt;&lt;C&gt;1&lt;/C&gt;&lt;D xsi:type="xsd:double"&gt;178.2662&lt;/D&gt;&lt;/FQL&gt;&lt;FQL&gt;&lt;Q&gt;LNKD^FE_ESTIMATE(PRODLINE_SALES_1,MEAN,QUARTERLY_ROLL,+4,NOW,,,'')&lt;/Q&gt;&lt;R&gt;1&lt;/R&gt;&lt;C&gt;1&lt;/C&gt;&lt;D xsi:type="xsd:double"&gt;643.5422&lt;/D&gt;&lt;/FQL&gt;&lt;FQL&gt;&lt;Q&gt;LNKD^FE_ESTIMATE('SALES','MEAN','ANNUAL_ROLL','+5',NOW,,,'')&lt;/Q&gt;&lt;R&gt;1&lt;/R&gt;&lt;C&gt;1&lt;/C&gt;&lt;D xsi:type="xsd:double"&gt;7234.813&lt;/D&gt;&lt;/FQL&gt;&lt;FQL&gt;&lt;Q&gt;LNKD^FE_ESTIMATE(SALES,MEAN,QUARTERLY_ROLL,+3,NOW,,,'')&lt;/Q&gt;&lt;R&gt;1&lt;/R&gt;&lt;C&gt;1&lt;/C&gt;&lt;D xsi:type="xsd:double"&gt;943.03090000000009&lt;/D&gt;&lt;/FQL&gt;&lt;FQL&gt;&lt;Q&gt;LNKD^FE_ESTIMATE(PRODLINE_SALES_2,MEAN,ANNUAL_ROLL,+5,NOW,,,'')&lt;/Q&gt;&lt;R&gt;1&lt;/R&gt;&lt;C&gt;1&lt;/C&gt;&lt;D xsi:type="xsd:double"&gt;1294.066&lt;/D&gt;&lt;/FQL&gt;&lt;FQL&gt;&lt;Q&gt;LNKD^FE_ESTIMATE_DATE('FISCALPERIODEND','EPS','ANNUAL_ROLL','+2','MM/DD/YYYY',0,,,'')&lt;/Q&gt;&lt;R&gt;1&lt;/R&gt;&lt;C&gt;1&lt;/C&gt;&lt;D xsi:type="xsd:string"&gt;12/31/2016&lt;/D&gt;&lt;/FQL&gt;&lt;FQL&gt;&lt;Q&gt;LNKD^FE_ESTIMATE_DATE('FISCALPERIODEND','EPS','QUARTERLY_ROLL','+7','MM/DD/YYYY',0,,,'')&lt;/Q&gt;&lt;R&gt;1&lt;/R&gt;&lt;C&gt;1&lt;/C&gt;&lt;D xsi:type="xsd:string"&gt;12/31/2014&lt;/D&gt;&lt;/FQL&gt;&lt;FQL&gt;&lt;Q&gt;LNKD^FE_ESTIMATE_DATE('FISCALPERIODEND','EPS','ANNUAL_ROLL','+1','MM/DD/YYYY',0,,,'')&lt;/Q&gt;&lt;R&gt;1&lt;/R&gt;&lt;C&gt;1&lt;/C&gt;&lt;D xsi:type="xsd:string"&gt;12/31/2015&lt;/D&gt;&lt;/FQL&gt;&lt;FQL&gt;&lt;Q&gt;LNKD^FE_ESTIMATE(PRODLINE_SALES_3,MEAN,QUARTERLY_ROLL,+6,NOW,,,'')&lt;/Q&gt;&lt;R&gt;1&lt;/R&gt;&lt;C&gt;1&lt;/C&gt;&lt;D xsi:type="xsd:double"&gt;175.2356&lt;/D&gt;&lt;/FQL&gt;&lt;FQL&gt;&lt;Q&gt;LNKD^FE_ESTIMATE(EPS,MEAN,QUARTERLY_ROLL,+2,NOW,,,'')&lt;/Q&gt;&lt;R&gt;1&lt;/R&gt;&lt;C&gt;1&lt;/C&gt;&lt;D xsi:type="xsd:double"&gt;0.74799129999999991&lt;/D&gt;&lt;/FQL&gt;&lt;FQL&gt;&lt;Q&gt;LNKD^FE_ESTIMATE(PRODLINE_SALES_1,MEAN,QUARTERLY_ROLL,+2,NOW,,,'')&lt;/Q&gt;&lt;R&gt;1&lt;/R&gt;&lt;C&gt;1&lt;/C&gt;&lt;D xsi:type="xsd:double"&gt;562.5013&lt;/D&gt;&lt;/FQL&gt;&lt;FQL&gt;&lt;Q&gt;LNKD-US^FE_SEGMENT_DATA(SALES,MEAN,BUS,12/31/2015,12/31/2019,Y,'CURRENCY=LOCAL')&lt;/Q&gt;&lt;R&gt;3&lt;/R&gt;&lt;C&gt;5&lt;/C&gt;&lt;D xsi:type="xsd:double"&gt;583.2641&lt;/D&gt;&lt;D xsi:type="xsd:double"&gt;761.63&lt;/D&gt;&lt;D xsi:type="xsd:double"&gt;963.94490000000008&lt;/D&gt;&lt;D xsi:type="xsd:double"&gt;1137.347&lt;/D&gt;&lt;D xsi:type="xsd:double"&gt;1341.23&lt;/D&gt;&lt;D xsi:type="xsd:double"&gt;550.26&lt;/D&gt;&lt;D xsi:type="xsd:double"&gt;751.2405&lt;/D&gt;&lt;D xsi:type="xsd:double"&gt;1050.844&lt;/D&gt;&lt;D xsi:type="xsd:double"&gt;1305.361&lt;/D&gt;&lt;D xsi:type="xsd:double"&gt;1608.8500000000001&lt;/D&gt;&lt;D xsi:type="xsd:double"&gt;1758.0040000000001&lt;/D&gt;&lt;D xsi:type="xsd:double"&gt;2269.6&lt;/D&gt;&lt;D xsi:type="xsd:double"&gt;2858.438&lt;/D&gt;&lt;D xsi:type="xsd:double"&gt;3476.5&lt;/D&gt;&lt;D xsi:type="xsd:double"&gt;4052.978&lt;/D&gt;&lt;/FQL&gt;&lt;FQL&gt;&lt;Q&gt;LNKD^FE_ESTIMATE(SALES,MEAN,QUARTERLY_ROLL,+7,NOW,,,'')&lt;/Q&gt;&lt;R&gt;1&lt;/R&gt;&lt;C&gt;1&lt;/C&gt;&lt;D xsi:type="xsd:double"&gt;591.1679&lt;/D&gt;&lt;/FQL&gt;&lt;FQL&gt;&lt;Q&gt;LNKD^FE_ESTIMATE(SALES,MEAN,QUARTERLY_ROLL,+4,NOW,,,'')&lt;/Q&gt;&lt;R&gt;1&lt;/R&gt;&lt;C&gt;1&lt;/C&gt;&lt;D xsi:type="xsd:double"&gt;997.3997&lt;/D&gt;&lt;/FQL&gt;&lt;FQL&gt;&lt;Q&gt;LNKD^FE_ESTIMATE(SUBSCRIBERS_NB,MEAN,QUARTERLY_ROLL,+3,NOW,,,'')&lt;/Q&gt;&lt;R&gt;1&lt;/R&gt;&lt;C&gt;1&lt;/C&gt;&lt;D xsi:type="xsd:double"&gt;440.8571&lt;/D&gt;&lt;/FQL&gt;&lt;FQL&gt;&lt;Q&gt;LNKD^FE_ESTIMATE(SUBSCRIBERS_NB,MEAN,ANNUAL_ROLL,+1,NOW,,,'')&lt;/Q&gt;&lt;R&gt;1&lt;/R&gt;&lt;C&gt;1&lt;/C&gt;&lt;D xsi:type="xsd:double"&gt;409.8706&lt;/D&gt;&lt;/FQL&gt;&lt;FQL&gt;&lt;Q&gt;LNKD^FE_ESTIMATE(SUBSCRIBERS_NB,MEAN,QUARTERLY_ROLL,+2,NOW,,,'')&lt;/Q&gt;&lt;R&gt;1&lt;/R&gt;&lt;C&gt;1&lt;/C&gt;&lt;D xsi:type="xsd:double"&gt;426.1857&lt;/D&gt;&lt;/FQL&gt;&lt;FQL&gt;&lt;Q&gt;LNKD^FE_ESTIMATE(PRODLINE_SALES_1,MEAN,QUARTERLY_ROLL,+3,NOW,,,'')&lt;/Q&gt;&lt;R&gt;1&lt;/R&gt;&lt;C&gt;1&lt;/C&gt;&lt;D xsi:type="xsd:double"&gt;601.2595&lt;/D&gt;&lt;/FQL&gt;&lt;FQL&gt;&lt;Q&gt;LNKD^FE_ESTIMATE(EBITDA,MEAN,QUARTERLY_ROLL,+5,NOW,,,'')&lt;/Q&gt;&lt;R&gt;1&lt;/R&gt;&lt;C&gt;1&lt;/C&gt;&lt;D xsi:type="xsd:double"&gt;242.439&lt;/D&gt;&lt;/FQL&gt;&lt;FQL&gt;&lt;Q&gt;LNKD^FE_ESTIMATE(EPS,MEAN,QUARTERLY_ROLL,+1,NOW,,,'')&lt;/Q&gt;&lt;R&gt;1&lt;/R&gt;&lt;C&gt;1&lt;/C&gt;&lt;D xsi:type="xsd:double"&gt;0.78139799999999993&lt;/D&gt;&lt;/FQL&gt;&lt;FQL&gt;&lt;Q&gt;LNKD^FE_ESTIMATE(SUBSCRIBERS_NB,MEAN,ANNUAL_ROLL,+4,NOW,,,'')&lt;/Q&gt;&lt;R&gt;1&lt;/R&gt;&lt;C&gt;1&lt;/C&gt;&lt;D xsi:type="xsd:double"&gt;572.4235&lt;/D&gt;&lt;/FQL&gt;&lt;FQL&gt;&lt;Q&gt;LNKD^FE_ESTIMATE('SALES','MEAN','ANNUAL_ROLL','+1',NOW,,,'')&lt;/Q&gt;&lt;R&gt;1&lt;/R&gt;&lt;C&gt;1&lt;/C&gt;&lt;D xsi:type="xsd:double"&gt;2987.26&lt;/D&gt;&lt;/FQL&gt;&lt;FQL&gt;&lt;Q&gt;LNKD^FE_ESTIMATE(PRODLINE_SALES_3,MEAN,ANNUAL_ROLL,+2,NOW,,,'')&lt;/Q&gt;&lt;R&gt;1&lt;/R&gt;&lt;C&gt;1&lt;/C&gt;&lt;D xsi:type="xsd:double"&gt;661.968&lt;/D&gt;&lt;/FQL&gt;&lt;FQL&gt;&lt;Q&gt;LNKD^FE_ESTIMATE('EBITDA','MEAN','ANNUAL_ROLL','+3',NOW,,,'')&lt;/Q&gt;&lt;R&gt;1&lt;/R&gt;&lt;C&gt;1&lt;/C&gt;&lt;D xsi:type="xsd:double"&gt;1421.92&lt;/D&gt;&lt;/FQL&gt;&lt;FQL&gt;&lt;Q&gt;LNKD^FE_ESTIMATE('EPSAG','MEAN','ANNUAL_ROLL','+4',NOW,,,'')&lt;/Q&gt;&lt;R&gt;1&lt;/R&gt;&lt;C&gt;1&lt;/C&gt;&lt;D xsi:type="xsd:double"&gt;3.041&lt;/D&gt;&lt;/FQL&gt;&lt;FQL&gt;&lt;Q&gt;LNKD^FE_ESTIMATE(EPSAG,MEAN,QUARTERLY_ROLL,+3,NOW,,,'')&lt;/Q&gt;&lt;R&gt;1&lt;/R&gt;&lt;C&gt;1&lt;/C&gt;&lt;D xsi:type="xsd:double"&gt;-0.3157085&lt;/D&gt;&lt;/FQL&gt;&lt;FQL&gt;&lt;Q&gt;LNKD^FE_ESTIMATE(EBITDA,MEAN,QUARTERLY_ROLL,+7,NOW,,,'')&lt;/Q&gt;&lt;R&gt;1&lt;/R&gt;&lt;C&gt;1&lt;/C&gt;&lt;D xsi:type="xsd:double"&gt;157.8451&lt;/D&gt;&lt;/FQL&gt;&lt;FQL&gt;&lt;Q&gt;LNKD^FE_ESTIMATE_DATE('FISCALPERIODEND','EPS','QUARTERLY_ROLL','+3','MM/DD/YYYY',0,,,'')&lt;/Q&gt;&lt;R&gt;1&lt;/R&gt;&lt;C&gt;1&lt;/C&gt;&lt;D xsi:type="xsd:string"&gt;06/30/2016&lt;/D&gt;&lt;/FQL&gt;&lt;FQL&gt;&lt;Q&gt;LNKD^FE_ESTIMATE(SALES,MEAN,QUARTERLY_ROLL,+1,NOW,,,'')&lt;/Q&gt;&lt;R&gt;1&lt;/R&gt;&lt;C&gt;1&lt;/C&gt;&lt;D xsi:type="xsd:double"&gt;857.342&lt;/D&gt;&lt;/FQL&gt;&lt;FQL&gt;&lt;Q&gt;LNKD^FE_ESTIMATE(PRODLINE_SALES_1,MEAN,ANNUAL_ROLL,+4,NOW,,,'')&lt;/Q&gt;&lt;R&gt;1&lt;/R&gt;&lt;C&gt;1&lt;/C&gt;&lt;D xsi:type="xsd:double"&gt;3845.41&lt;/D&gt;&lt;/FQL&gt;&lt;FQL&gt;&lt;Q&gt;LNKD^FE_ESTIMATE(PRODLINE_SALES_3,MEAN,QUARTERLY_ROLL,+5,NOW,,,'')&lt;/Q&gt;&lt;R&gt;1&lt;/R&gt;&lt;C&gt;1&lt;/C&gt;&lt;D xsi:type="xsd:double"&gt;165.4032&lt;/D&gt;&lt;/FQL&gt;&lt;FQL&gt;&lt;Q&gt;LNKD^FE_ESTIMATE(PRODLINE_SALES_1,MEAN,ANNUAL_ROLL,+3,NOW,,,'')&lt;/Q&gt;&lt;R&gt;1&lt;/R&gt;&lt;C&gt;1&lt;/C&gt;&lt;D xsi:type="xsd:double"&gt;3137.475&lt;/D&gt;&lt;/FQL&gt;&lt;FQL&gt;&lt;Q&gt;LNKD^FE_ESTIMATE(EPSAG,MEAN,QUARTERLY_ROLL,+4,NOW,,,'')&lt;/Q&gt;&lt;R&gt;1&lt;/R&gt;&lt;C&gt;1&lt;/C&gt;&lt;D xsi:type="xsd:double"&gt;-0.1717439&lt;/D&gt;&lt;/FQL&gt;&lt;FQL&gt;&lt;Q&gt;LNKD^FE_ESTIMATE(PRODLINE_SALES_3,MEAN,ANNUAL_ROLL,+1,NOW,,,'')&lt;/Q&gt;&lt;R&gt;1&lt;/R&gt;&lt;C&gt;1&lt;/C&gt;&lt;D xsi:type="xsd:double"&gt;528.24750000000006&lt;/D&gt;&lt;/FQL&gt;&lt;FQL&gt;&lt;Q&gt;LNKD^FE_ESTIMATE('EPS','MEAN','ANNUAL_ROLL','+3',NOW,,,'')&lt;/Q&gt;&lt;R&gt;1&lt;/R&gt;&lt;C&gt;1&lt;/C&gt;&lt;D xsi:type="xsd:double"&gt;5.2800100000000008&lt;/D&gt;&lt;/FQL&gt;&lt;FQL&gt;&lt;Q&gt;LNKD^FE_ESTIMATE(EPSAG,MEAN,QUARTERLY_ROLL,+7,NOW,,,'')&lt;/Q&gt;&lt;R&gt;1&lt;/R&gt;&lt;C&gt;1&lt;/C&gt;&lt;D xsi:type="xsd:double"&gt;0.239946&lt;/D&gt;&lt;/FQL&gt;&lt;FQL&gt;&lt;Q&gt;LNKD^FE_ESTIMATE(EPSAG,MEAN,QUARTERLY_ROLL,+2,NOW,,,'')&lt;/Q&gt;&lt;R&gt;1&lt;/R&gt;&lt;C&gt;1&lt;/C&gt;&lt;D xsi:type="xsd:double"&gt;-0.3781022&lt;/D&gt;&lt;/FQL&gt;&lt;FQL&gt;&lt;Q&gt;LNKD^FE_ESTIMATE(SUBSCRIBERS_NB,MEAN,ANNUAL_ROLL,+2,NOW,,,'')&lt;/Q&gt;&lt;R&gt;1&lt;/R&gt;&lt;C&gt;1&lt;/C&gt;&lt;D xsi:type="xsd:double"&gt;471.85330000000005&lt;/D&gt;&lt;/FQL&gt;&lt;FQL&gt;&lt;Q&gt;LNKD^FE_ESTIMATE('EPSAG','MEAN','ANNUAL_ROLL','+1',NOW,,,'')&lt;/Q&gt;&lt;R&gt;1&lt;/R&gt;&lt;C&gt;1&lt;/C&gt;&lt;D xsi:type="xsd:double"&gt;-1.5211100000000002&lt;/D&gt;&lt;/FQL&gt;&lt;FQL&gt;&lt;Q&gt;LNKD^FE_ESTIMATE('EPS','MEAN','ANNUAL_ROLL','+4',NOW,,,'')&lt;/Q&gt;&lt;R&gt;1&lt;/R&gt;&lt;C&gt;1&lt;/C&gt;&lt;D xsi:type="xsd:double"&gt;7.731573&lt;/D&gt;&lt;/FQL&gt;&lt;FQL&gt;&lt;Q&gt;LNKD^FE_ESTIMATE(SUBSCRIBERS_NB,MEAN,QUARTERLY_ROLL,+4,NOW,,,'')&lt;/Q&gt;&lt;R&gt;1&lt;/R&gt;&lt;C&gt;1&lt;/C&gt;&lt;D xsi:type="xsd:double"&gt;456.1714&lt;/D&gt;&lt;/FQL&gt;&lt;FQL&gt;&lt;Q&gt;LNKD^FE_ESTIMATE('SALES','MEAN','ANNUAL_ROLL','+4',NOW,,,'')&lt;/Q&gt;&lt;R&gt;1&lt;/R&gt;&lt;C&gt;1&lt;/C&gt;&lt;D xsi:type="xsd:double"&gt;6017.167&lt;/D&gt;&lt;/FQL&gt;&lt;FQL&gt;&lt;Q&gt;LNKD^FE_ESTIMATE(SALES,MEAN,QUARTERLY_ROLL,+6,NOW,,,'')&lt;/Q&gt;&lt;R&gt;1&lt;/R&gt;&lt;C&gt;1&lt;/C&gt;&lt;D xsi:type="xsd:double"&gt;1075.704&lt;/D&gt;&lt;/FQL&gt;&lt;FQL&gt;&lt;Q&gt;LNKD^FE_ESTIMATE_DATE('FISCALPERIODEND','EPS','QUARTERLY_ROLL','+4','MM/DD/YYYY',0,,,'')&lt;/Q&gt;&lt;R&gt;1&lt;/R&gt;&lt;C&gt;1&lt;/C&gt;&lt;D xsi:type="xsd:string"&gt;09/30/2016&lt;/D&gt;&lt;/FQL&gt;&lt;FQL&gt;&lt;Q&gt;LNKD^FE_ESTIMATE(SUBSCRIBERS_NB,MEAN,QUARTERLY_ROLL,+1,NOW,,,'')&lt;/Q&gt;&lt;R&gt;1&lt;/R&gt;&lt;C&gt;1&lt;/C&gt;&lt;D xsi:type="xsd:double"&gt;409.6651&lt;/D&gt;&lt;/FQL&gt;&lt;FQL&gt;&lt;Q&gt;LNKD^FE_ESTIMATE('EPSAG','MEAN','ANNUAL_ROLL','+5',NOW,,,'')&lt;/Q&gt;&lt;R&gt;1&lt;/R&gt;&lt;C&gt;1&lt;/C&gt;&lt;D xsi:type="xsd:double"&gt;6.168334&lt;/D&gt;&lt;/FQL&gt;&lt;FQL&gt;&lt;Q&gt;LNKD^FE_ESTIMATE(EPS,MEAN,QUARTERLY_ROLL,+3,NOW,,,'')&lt;/Q&gt;&lt;R&gt;1&lt;/R&gt;&lt;C&gt;1&lt;/C&gt;&lt;D xsi:type="xsd:double"&gt;0.8619041&lt;/D&gt;&lt;/FQL&gt;&lt;FQL&gt;&lt;Q&gt;LNKD^FE_ESTIMATE('EPSAG','MEAN','ANNUAL_ROLL','+3',NOW,,,'')&lt;/Q&gt;&lt;R&gt;1&lt;/R&gt;&lt;C&gt;1&lt;/C&gt;&lt;D xsi:type="xsd:double"&gt;0.6242961&lt;/D&gt;&lt;/FQL&gt;&lt;FQL&gt;&lt;Q&gt;LNKD^FE_ESTIMATE(EPS,MEAN,QUARTERLY_ROLL,+7,NOW,,,'')&lt;/Q&gt;&lt;R&gt;1&lt;/R&gt;&lt;C&gt;1&lt;/C&gt;&lt;D xsi:type="xsd:double"&gt;0.619572&lt;/D&gt;&lt;/FQL&gt;&lt;FQL&gt;&lt;Q&gt;LNKD^FE_ESTIMATE('EPS','MEAN','ANNUAL_ROLL','+2',NOW,,,'')&lt;/Q&gt;&lt;R&gt;1&lt;/R&gt;&lt;C&gt;1&lt;/C&gt;&lt;D xsi:type="xsd:double"&gt;3.697559&lt;/D&gt;&lt;/FQL&gt;&lt;FQL&gt;&lt;Q&gt;LNKD^FE_ESTIMATE('EPS','MEAN','ANNUAL_ROLL','+1',NOW,,,'')&lt;/Q&gt;&lt;R&gt;1&lt;/R&gt;&lt;C&gt;1&lt;/C&gt;&lt;D xsi:type="xsd:double"&gt;2.688584&lt;/D&gt;&lt;/FQL&gt;&lt;FQL&gt;&lt;Q&gt;LNKD^FE_ESTIMATE(PRODLINE_SALES_2,MEAN,ANNUAL_ROLL,+4,NOW,,,'')&lt;/Q&gt;&lt;R&gt;1&lt;/R&gt;&lt;C&gt;1&lt;/C&gt;&lt;D xsi:type="xsd:double"&gt;1121.586&lt;/D&gt;&lt;/FQL&gt;&lt;FQL&gt;&lt;Q&gt;LNKD^FE_ESTIMATE(EBITDA,MEAN,QUARTERLY_ROLL,+2,NOW,,,'')&lt;/Q&gt;&lt;R&gt;1&lt;/R&gt;&lt;C&gt;1&lt;/C&gt;&lt;D xsi:type="xsd:double"&gt;213.94310000000002&lt;/D&gt;&lt;/FQL&gt;&lt;FQL&gt;&lt;Q&gt;LNKD-US^P_BETA_LOCIDX(1/1/2010,0,M,"SP50")&lt;/Q&gt;&lt;R&gt;1&lt;/R&gt;&lt;C&gt;1&lt;/C&gt;&lt;D xsi:type="xsd:double"&gt;1.495553&lt;/D&gt;&lt;/FQL&gt;&lt;FQL&gt;&lt;Q&gt;LNKD^FE_ESTIMATE('SALES','MEAN','ANNUAL_ROLL','+3',NOW,,,'')&lt;/Q&gt;&lt;R&gt;1&lt;/R&gt;&lt;C&gt;1&lt;/C&gt;&lt;D xsi:type="xsd:double"&gt;4916.863&lt;/D&gt;&lt;/FQL&gt;&lt;FQL&gt;&lt;Q&gt;LNKD^FE_ESTIMATE(EBITDA,MEAN,QUARTERLY_ROLL,+1,NOW,,,'')&lt;/Q&gt;&lt;R&gt;1&lt;/R&gt;&lt;C&gt;1&lt;/C&gt;&lt;D xsi:type="xsd:double"&gt;217.16080000000002&lt;/D&gt;&lt;/FQL&gt;&lt;FQL&gt;&lt;Q&gt;LNKD^FE_ESTIMATE(PRODLINE_SALES_1,MEAN,ANNUAL_ROLL,+1,NOW,,,'')&lt;/Q&gt;&lt;R&gt;1&lt;/R&gt;&lt;C&gt;1&lt;/C&gt;&lt;D xsi:type="xsd:double"&gt;1871.592&lt;/D&gt;&lt;/FQL&gt;&lt;FQL&gt;&lt;Q&gt;LNKD^FE_ESTIMATE_DATE('FISCALPERIODEND','EPS','QUARTERLY_ROLL','+1','MM/DD/YYYY',0,,,'')&lt;/Q&gt;&lt;R&gt;1&lt;/R&gt;&lt;C&gt;1&lt;/C&gt;&lt;D xsi:type="xsd:string"&gt;12/31/2015&lt;/D&gt;&lt;/FQL&gt;&lt;FQL&gt;&lt;Q&gt;LNKD^FE_ESTIMATE_DATE('FISCALPERIODEND','EPS','ANNUAL_ROLL','','MM/DD/YYYY',0,,,'')&lt;/Q&gt;&lt;R&gt;1&lt;/R&gt;&lt;C&gt;1&lt;/C&gt;&lt;D xsi:type="xsd:string"&gt;12/31/2014&lt;/D&gt;&lt;/FQL&gt;&lt;FQL&gt;&lt;Q&gt;LNKD-US^FE_SEGMENT_DATA(SALES,MEAN,BUS,06/30/2015,03/31/2016,Q,'CURRENCY=LOCAL')&lt;/Q&gt;&lt;R&gt;3&lt;/R&gt;&lt;C&gt;4&lt;/C&gt;&lt;D xsi:type="xsd:double"&gt;129.2575&lt;/D&gt;&lt;D xsi:type="xsd:double"&gt;142.52&lt;/D&gt;&lt;D xsi:type="xsd:double"&gt;192.4918&lt;/D&gt;&lt;D xsi:type="xsd:double"&gt;153.25230000000002&lt;/D&gt;&lt;D xsi:type="xsd:double"&gt;129.2127&lt;/D&gt;&lt;D xsi:type="xsd:double"&gt;144.4618&lt;/D&gt;&lt;D xsi:type="xsd:double"&gt;156.4546&lt;/D&gt;&lt;D xsi:type="xsd:double"&gt;165.0261&lt;/D&gt;&lt;D xsi:type="xsd:double"&gt;418.91310000000004&lt;/D&gt;&lt;D xsi:type="xsd:double"&gt;454.4442&lt;/D&gt;&lt;D xsi:type="xsd:double"&gt;487.8824&lt;/D&gt;&lt;D xsi:type="xsd:double"&gt;503.5323&lt;/D&gt;&lt;/FQL&gt;&lt;FQL&gt;&lt;Q&gt;LNKD-US^FE_ESTIMATE(EPS,MEAN,ANNUAL,+1,NOW,,,'')&lt;/Q&gt;&lt;R&gt;1&lt;/R&gt;&lt;C&gt;1&lt;/C&gt;&lt;D xsi:type="xsd:double"&gt;2.689481&lt;/D&gt;&lt;/FQL&gt;&lt;FQL&gt;&lt;Q&gt;LNKD-US^JULIAN(FE_ESTIMATE(EPS,MEAN,ANNUAL,+1,NOW,,,'').DATES)&lt;/Q&gt;&lt;R&gt;1&lt;/R&gt;&lt;C&gt;1&lt;/C&gt;&lt;D xsi:type="xsd:int"&gt;42111&lt;/D&gt;&lt;/FQL&gt;&lt;FQL&gt;&lt;Q&gt;LNKD-US^FG_COMPANY_NAME()&lt;/Q&gt;&lt;R&gt;1&lt;/R&gt;&lt;C&gt;1&lt;/C&gt;&lt;D xsi:type="xsd:string"&gt;LinkedIn Corporation Class A&lt;/D&gt;&lt;/FQL&gt;&lt;FQL&gt;&lt;Q&gt;LNKD-US^FORMULA_DESCRIPTION("FE_ESTIMATE")&lt;/Q&gt;&lt;R&gt;1&lt;/R&gt;&lt;C&gt;1&lt;/C&gt;&lt;D xsi:type="xsd:string"&gt;Consensus Estimate&lt;/D&gt;&lt;/FQL&gt;&lt;FQL&gt;&lt;Q&gt;LNKD-US^FE_ESTIMATE(SALES_C,MEAN,ANNUAL,+1,NOW,,,'')&lt;/Q&gt;&lt;R&gt;0&lt;/R&gt;&lt;C&gt;0&lt;/C&gt;&lt;/FQL&gt;&lt;FQL&gt;&lt;Q&gt;LNKD-US^JULIAN(FE_ESTIMATE(SALES_C,MEAN,ANNUAL,+1,NOW,,,'').DATES)&lt;/Q&gt;&lt;R&gt;1&lt;/R&gt;&lt;C&gt;1&lt;/C&gt;&lt;D xsi:type="xsd:int"&gt;42111&lt;/D&gt;&lt;/FQL&gt;&lt;FQL&gt;&lt;Q&gt;LNKD-US^FE_SEGMENT_DATA(SALES,MEAN,BUS,+1,,Y,'')&lt;/Q&gt;&lt;R&gt;3&lt;/R&gt;&lt;C&gt;1&lt;/C&gt;&lt;D xsi:type="xsd:double"&gt;606.1707&lt;/D&gt;&lt;D xsi:type="xsd:double"&gt;583.38510000000008&lt;/D&gt;&lt;D xsi:type="xsd:double"&gt;1790.396&lt;/D&gt;&lt;/FQL&gt;&lt;FQL&gt;&lt;Q&gt;LNKD-US^JULIAN(FE_SEGMENT_DATA(SALES,MEAN,BUS,+1,,Y,'').DATES)&lt;/Q&gt;&lt;R&gt;1&lt;/R&gt;&lt;C&gt;1&lt;/C&gt;&lt;D xsi:type="xsd:int"&gt;42110&lt;/D&gt;&lt;/FQL&gt;&lt;FQL&gt;&lt;Q&gt;LNKD-US^FORMULA_DESCRIPTION("FE_SEGMENT_DATA")&lt;/Q&gt;&lt;R&gt;1&lt;/R&gt;&lt;C&gt;1&lt;/C&gt;&lt;D xsi:type="xsd:string"&gt;Segment data&lt;/D&gt;&lt;/FQL&gt;&lt;FQL&gt;&lt;Q&gt;LNKD-US^FE_SEGMENT_DATA(SALES,MEAN,BUS,+1,,Q,'')&lt;/Q&gt;&lt;R&gt;3&lt;/R&gt;&lt;C&gt;1&lt;/C&gt;&lt;D xsi:type="xsd:double"&gt;115.04974000000001&lt;/D&gt;&lt;D xsi:type="xsd:double"&gt;125.22366000000001&lt;/D&gt;&lt;D xsi:type="xsd:double"&gt;395.6544&lt;/D&gt;&lt;/FQL&gt;&lt;FQL&gt;&lt;Q&gt;LNKD-US^JULIAN(FE_SEGMENT_DATA(SALES,MEAN,BUS,+1,,Q,'').DATES)&lt;/Q&gt;&lt;R&gt;1&lt;/R&gt;&lt;C&gt;1&lt;/C&gt;&lt;D xsi:type="xsd:int"&gt;42110&lt;/D&gt;&lt;/FQL&gt;&lt;FQL&gt;&lt;Q&gt;LNKD-US^FE_SEGMENT_DATA(SALES,MEAN,BUS,+1,,Q,'CURRENCY=LOCAL')&lt;/Q&gt;&lt;R&gt;3&lt;/R&gt;&lt;C&gt;1&lt;/C&gt;&lt;D xsi:type="xsd:double"&gt;115.04974000000001&lt;/D&gt;&lt;D xsi:type="xsd:double"&gt;125.22366000000001&lt;/D&gt;&lt;D xsi:type="xsd:double"&gt;395.6544&lt;/D&gt;&lt;/FQL&gt;&lt;FQL&gt;&lt;Q&gt;LNKD-US^JULIAN(FE_SEGMENT_DATA(SALES,MEAN,BUS,+1,,Q,'CURRENCY=LOCAL').DATES)&lt;/Q&gt;&lt;R&gt;1&lt;/R&gt;&lt;C&gt;1&lt;/C&gt;&lt;D xsi:type="xsd:int"&gt;42110&lt;/D&gt;&lt;/FQL&gt;&lt;FQL&gt;&lt;Q&gt;LNKD-US^FE_SEGMENT_LABEL(SALES,,BUS,+1,,Q,'')&lt;/Q&gt;&lt;R&gt;3&lt;/R&gt;&lt;C&gt;1&lt;/C&gt;&lt;D xsi:type="xsd:string"&gt;Marketing Solutions&lt;/D&gt;&lt;D xsi:type="xsd:string"&gt;Premium Subscriptions&lt;/D&gt;&lt;D xsi:type="xsd:string"&gt;Talent Solutions&lt;/D&gt;&lt;/FQL&gt;&lt;FQL&gt;&lt;Q&gt;LNKD-US^JULIAN(FE_SEGMENT_LABEL(SALES,,BUS,+1,,Q,'').DATES)&lt;/Q&gt;&lt;R&gt;1&lt;/R&gt;&lt;C&gt;1&lt;/C&gt;&lt;D xsi:type="xsd:string"&gt;#NUM&lt;/D&gt;&lt;/FQL&gt;&lt;FQL&gt;&lt;Q&gt;LNKD-US^FORMULA_DESCRIPTION("FE_SEGMENT_LABEL")&lt;/Q&gt;&lt;R&gt;1&lt;/R&gt;&lt;C&gt;1&lt;/C&gt;&lt;D xsi:type="xsd:string"&gt;Segment label&lt;/D&gt;&lt;/FQL&gt;&lt;FQL&gt;&lt;Q&gt;LNKD-US^FE_SEGMENT_DATA(SALES,MEAN,BUS,+1,12/31/2015,Q,'CURRENCY=LOCAL')&lt;/Q&gt;&lt;R&gt;3&lt;/R&gt;&lt;C&gt;4&lt;/C&gt;&lt;D xsi:type="xsd:double"&gt;115.04974000000001&lt;/D&gt;&lt;D xsi:type="xsd:double"&gt;143.9841&lt;/D&gt;&lt;D xsi:type="xsd:double"&gt;151.04&lt;/D&gt;&lt;D xsi:type="xsd:double"&gt;196.1577&lt;/D&gt;&lt;D xsi:type="xsd:double"&gt;125.22366000000001&lt;/D&gt;&lt;D xsi:type="xsd:double"&gt;139.1627&lt;/D&gt;&lt;D xsi:type="xsd:double"&gt;153.3296&lt;/D&gt;&lt;D xsi:type="xsd:double"&gt;165.4871&lt;/D&gt;&lt;D xsi:type="xsd:double"&gt;395.6544&lt;/D&gt;&lt;D xsi:type="xsd:double"&gt;434.92510000000004&lt;/D&gt;&lt;D xsi:type="xsd:double"&gt;463.9961&lt;/D&gt;&lt;D xsi:type="xsd:double"&gt;495.56480000000005&lt;/D&gt;&lt;/FQL&gt;&lt;FQL&gt;&lt;Q&gt;LNKD-US^JULIAN(FE_SEGMENT_DATA(SALES,MEAN,BUS,+1,12/31/2015,Q,'CURRENCY=LOCAL').DATES)&lt;/Q&gt;&lt;R&gt;1&lt;/R&gt;&lt;C&gt;1&lt;/C&gt;&lt;D xsi:type="xsd:int"&gt;42110&lt;/D&gt;&lt;/FQL&gt;&lt;FQL&gt;&lt;Q&gt;LNKD^FE_ESTIMATE_DATE('FISCALPERIODEND','EPS','QUARTERLY_ROLL','+5','MM/DD/YYYY',0,,,'')&lt;/Q&gt;&lt;R&gt;1&lt;/R&gt;&lt;C&gt;1&lt;/C&gt;&lt;D xsi:type="xsd:string"&gt;09/30/2016&lt;/D&gt;&lt;/FQL&gt;&lt;FQL&gt;&lt;Q&gt;LNKD-US^JULIAN(FE_SEGMENT_DATA(SALES,MEAN,BUS,03/31/2015,12/31/2015,Q,'CURRENCY=LOCAL').DATES)&lt;/Q&gt;&lt;R&gt;1&lt;/R&gt;&lt;C&gt;1&lt;/C&gt;&lt;D xsi:type="xsd:int"&gt;42110&lt;/D&gt;&lt;/FQL&gt;&lt;FQL&gt;&lt;Q&gt;LNKD-US^FE_SEGMENT_DATA(SALES,MEAN,BUS,03/31/2015,12/31/2015,Y,'CURRENCY=LOCAL')&lt;/Q&gt;&lt;R&gt;3&lt;/R&gt;&lt;C&gt;1&lt;/C&gt;&lt;D xsi:type="xsd:double"&gt;606.1707&lt;/D&gt;&lt;D xsi:type="xsd:double"&gt;583.38510000000008&lt;/D&gt;&lt;D xsi:type="xsd:double"&gt;1790.396&lt;/D&gt;&lt;/FQL&gt;&lt;FQL&gt;&lt;Q&gt;LNKD-US^JULIAN(FE_SEGMENT_DATA(SALES,MEAN,BUS,03/31/2015,12/31/2015,Y,'CURRENCY=LOCAL').DATES)&lt;/Q&gt;&lt;R&gt;1&lt;/R&gt;&lt;C&gt;1&lt;/C&gt;&lt;D xsi:type="xsd:int"&gt;42110&lt;/D&gt;&lt;/FQL&gt;&lt;FQL&gt;&lt;Q&gt;LNKD-US^FE_SEGMENT_DATA(SALES,MEAN,BUS,12/31/2015,12/31/2015,Y,'CURRENCY=LOCAL')&lt;/Q&gt;&lt;R&gt;3&lt;/R&gt;&lt;C&gt;1&lt;/C&gt;&lt;D xsi:type="xsd:double"&gt;606.1707&lt;/D&gt;&lt;D xsi:type="xsd:double"&gt;583.38510000000008&lt;/D&gt;&lt;D xsi:type="xsd:double"&gt;1790.396&lt;/D&gt;&lt;/FQL&gt;&lt;FQL&gt;&lt;Q&gt;LNKD-US^JULIAN(FE_SEGMENT_DATA(SALES,MEAN,BUS,12/31/2015,12/31/2015,Y,'CURRENCY=LOCAL').DATES)&lt;/Q&gt;&lt;R&gt;1&lt;/R&gt;&lt;C&gt;1&lt;/C&gt;&lt;D xsi:type="xsd:int"&gt;42110&lt;/D&gt;&lt;/FQL&gt;&lt;FQL&gt;&lt;Q&gt;LNKD-US^FE_SEGMENT_DATA(SALES,MEAN,BUS,03/31/2015,12/31/2015,Q,'CURRENCY=LOCAL')&lt;/Q&gt;&lt;R&gt;3&lt;/R&gt;&lt;C&gt;4&lt;/C&gt;&lt;D xsi:type="xsd:double"&gt;115.32576&lt;/D&gt;&lt;D xsi:type="xsd:double"&gt;143.9848&lt;/D&gt;&lt;D xsi:type="xsd:double"&gt;150.8716&lt;/D&gt;&lt;D xsi:type="xsd:double"&gt;196.52620000000002&lt;/D&gt;&lt;D xsi:type="xsd:double"&gt;125.40576000000002&lt;/D&gt;&lt;D xsi:type="xsd:double"&gt;139.2392&lt;/D&gt;&lt;D xsi:type="xsd:double"&gt;153.35750000000002&lt;/D&gt;&lt;D xsi:type="xsd:double"&gt;165.4668&lt;/D&gt;&lt;D xsi:type="xsd:double"&gt;395.002&lt;/D&gt;&lt;D xsi:type="xsd:double"&gt;434.72&lt;/D&gt;&lt;D xsi:type="xsd:double"&gt;463.788&lt;/D&gt;&lt;D xsi:type="xsd:double"&gt;495.12460000000004&lt;/D&gt;&lt;/FQL&gt;&lt;FQL&gt;&lt;Q&gt;LNKD-US^JULIAN(FE_SEGMENT_DATA(SALES,MEAN,BUS,12/31/2015,12/31/2019,Y,'CURRENCY=LOCAL').DATES)&lt;/Q&gt;&lt;R&gt;1&lt;/R&gt;&lt;C&gt;1&lt;/C&gt;&lt;D xsi:type="xsd:int"&gt;42110&lt;/D&gt;&lt;/FQL&gt;&lt;FQL&gt;&lt;Q&gt;LNKD-US^FE_ESTIMATE(SALES_C,MEAN,ANNUAL,+1,NOW,,,'CURRENCY=LOCAL')&lt;/Q&gt;&lt;R&gt;0&lt;/R&gt;&lt;C&gt;0&lt;/C&gt;&lt;/FQL&gt;&lt;FQL&gt;&lt;Q&gt;LNKD-US^JULIAN(FE_ESTIMATE(SALES_C,MEAN,ANNUAL,+1,NOW,,,'CURRENCY=LOCAL').DATES)&lt;/Q&gt;&lt;R&gt;1&lt;/R&gt;&lt;C&gt;1&lt;/C&gt;&lt;D xsi:type="xsd:int"&gt;42111&lt;/D&gt;&lt;/FQL&gt;&lt;FQL&gt;&lt;Q&gt;LNKD-US^FE_ESTIMATE(MAINT_CAPEX,MEAN,ANNUAL,+1,NOW,,,'CURRENCY=LOCAL')&lt;/Q&gt;&lt;R&gt;0&lt;/R&gt;&lt;C&gt;0&lt;/C&gt;&lt;/FQL&gt;&lt;FQL&gt;&lt;Q&gt;LNKD-US^JULIAN(FE_ESTIMATE(MAINT_CAPEX,MEAN,ANNUAL,+1,NOW,,,'CURRENCY=LOCAL').DATES)&lt;/Q&gt;&lt;R&gt;1&lt;/R&gt;&lt;C&gt;1&lt;/C&gt;&lt;D xsi:type="xsd:int"&gt;42111&lt;/D&gt;&lt;/FQL&gt;&lt;FQL&gt;&lt;Q&gt;LNKD-US^FE_ESTIMATE(MEMBER,MEAN,ANNUAL,+1,NOW,,,'CURRENCY=LOCAL')&lt;/Q&gt;&lt;R&gt;1&lt;/R&gt;&lt;C&gt;1&lt;/C&gt;&lt;D xsi:type="xsd:string"&gt;#NUM&lt;/D&gt;&lt;/FQL&gt;&lt;FQL&gt;&lt;Q&gt;LNKD-US^JULIAN(FE_ESTIMATE(MEMBER,MEAN,ANNUAL,+1,NOW,,,'CURRENCY=LOCAL').DATES)&lt;/Q&gt;&lt;R&gt;1&lt;/R&gt;&lt;C&gt;1&lt;/C&gt;&lt;D xsi:type="xsd:string"&gt;#NUM&lt;/D&gt;&lt;/FQL&gt;&lt;FQL&gt;&lt;Q&gt;LNKD-US^FE_ESTIMATE(SUBSCRIBERS_NB,MEAN,ANNUAL,+1,NOW,,,'CURRENCY=LOCAL')&lt;/Q&gt;&lt;R&gt;1&lt;/R&gt;&lt;C&gt;1&lt;/C&gt;&lt;D xsi:type="xsd:double"&gt;405.0244&lt;/D&gt;&lt;/FQL&gt;&lt;FQL&gt;&lt;Q&gt;LNKD-US^JULIAN(FE_ESTIMATE(SUBSCRIBERS_NB,MEAN,ANNUAL,+1,NOW,,,'CURRENCY=LOCAL').DATES)&lt;/Q&gt;&lt;R&gt;1&lt;/R&gt;&lt;C&gt;1&lt;/C&gt;&lt;D xsi:type="xsd:int"&gt;42111&lt;/D&gt;&lt;/FQL&gt;&lt;FQL&gt;&lt;Q&gt;LNKD-US^FE_ESTIMATE(SUBSCRIBERS_NB,MEAN,ANNUAL,+1,03/31/2015,,,'CURRENCY=LOCAL')&lt;/Q&gt;&lt;R&gt;1&lt;/R&gt;&lt;C&gt;1&lt;/C&gt;&lt;D xsi:type="xsd:double"&gt;405.0244&lt;/D&gt;&lt;/FQL&gt;&lt;FQL&gt;&lt;Q&gt;LNKD-US^JULIAN(FE_ESTIMATE(SUBSCRIBERS_NB,MEAN,ANNUAL,+1,03/31/2015,,,'CURRENCY=LOCAL').DATES)&lt;/Q&gt;&lt;R&gt;1&lt;/R&gt;&lt;C&gt;1&lt;/C&gt;&lt;D xsi:type="xsd:int"&gt;42094&lt;/D&gt;&lt;/FQL&gt;&lt;FQL&gt;&lt;Q&gt;LNKD-US^FE_ESTIMATE(SUBSCRIBERS_NB,MEAN,ANNUAL,+1,03/31/2015,12/31/2015,,'CURRENCY=LOCAL')&lt;/Q&gt;&lt;R&gt;198&lt;/R&gt;&lt;C&gt;1&lt;/C&gt;&lt;D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xsi:type="xsd:double"&gt;405.0244&lt;/D&gt;&lt;/FQL&gt;&lt;FQL&gt;&lt;Q&gt;LNKD-US^JULIAN(FE_ESTIMATE(SUBSCRIBERS_NB,MEAN,ANNUAL,+1,03/31/2015,12/31/2015,,'CURRENCY=LOCAL').DATES)&lt;/Q&gt;&lt;R&gt;198&lt;/R&gt;&lt;C&gt;1&lt;/C&gt;&lt;D xsi:type="xsd:int"&gt;42094&lt;/D&gt;&lt;D xsi:type="xsd:int"&gt;42095&lt;/D&gt;&lt;D xsi:type="xsd:int"&gt;42096&lt;/D&gt;&lt;D xsi:type="xsd:int"&gt;42097&lt;/D&gt;&lt;D xsi:type="xsd:int"&gt;42100&lt;/D&gt;&lt;D xsi:type="xsd:int"&gt;42101&lt;/D&gt;&lt;D xsi:type="xsd:int"&gt;42102&lt;/D&gt;&lt;D xsi:type="xsd:int"&gt;42103&lt;/D&gt;&lt;D xsi:type="xsd:int"&gt;42104&lt;/D&gt;&lt;D xsi:type="xsd:int"&gt;42107&lt;/D&gt;&lt;D xsi:type="xsd:int"&gt;42108&lt;/D&gt;&lt;D xsi:type="xsd:int"&gt;42109&lt;/D&gt;&lt;D xsi:type="xsd:int"&gt;42110&lt;/D&gt;&lt;D xsi:type="xsd:int"&gt;42111&lt;/D&gt;&lt;D xsi:type="xsd:int"&gt;42114&lt;/D&gt;&lt;D xsi:type="xsd:int"&gt;42115&lt;/D&gt;&lt;D xsi:type="xsd:int"&gt;42116&lt;/D&gt;&lt;D xsi:type="xsd:int"&gt;42117&lt;/D&gt;&lt;D xsi:type="xsd:int"&gt;42118&lt;/D&gt;&lt;D xsi:type="xsd:int"&gt;42121&lt;/D&gt;&lt;D xsi:type="xsd:int"&gt;42122&lt;/D&gt;&lt;D xsi:type="xsd:int"&gt;42123&lt;/D&gt;&lt;D xsi:type="xsd:int"&gt;42124&lt;/D&gt;&lt;D xsi:type="xsd:int"&gt;42125&lt;/D&gt;&lt;D xsi:type="xsd:int"&gt;42128&lt;/D&gt;&lt;D xsi:type="xsd:int"&gt;42129&lt;/D&gt;&lt;D xsi:type="xsd:int"&gt;42130&lt;/D&gt;&lt;D xsi:type="xsd:int"&gt;42131&lt;/D&gt;&lt;D xsi:type="xsd:int"&gt;42132&lt;/D&gt;&lt;D xsi:type="xsd:int"&gt;42135&lt;/D&gt;&lt;D xsi:type="xsd:int"&gt;42136&lt;/D&gt;&lt;D xsi:type="xsd:int"&gt;42137&lt;/D&gt;&lt;D xsi:type="xsd:int"&gt;42138&lt;/D&gt;&lt;D xsi:type="xsd:int"&gt;42139&lt;/D&gt;&lt;D xsi:type="xsd:int"&gt;42142&lt;/D&gt;&lt;D xsi:type="xsd:int"&gt;42143&lt;/D&gt;&lt;D xsi:type="xsd:int"&gt;42144&lt;/D&gt;&lt;D xsi:type="xsd:int"&gt;42145&lt;/D&gt;&lt;D xsi:type="xsd:int"&gt;42146&lt;/D&gt;&lt;D xsi:type="xsd:int"&gt;42149&lt;/D&gt;&lt;D xsi:type="xsd:int"&gt;42150&lt;/D&gt;&lt;D xsi:type="xsd:int"&gt;42151&lt;/D&gt;&lt;D xsi:type="xsd:int"&gt;42152&lt;/D&gt;&lt;D xsi:type="xsd:int"&gt;42153&lt;/D&gt;&lt;D xsi:type="xsd:int"&gt;42156&lt;/D&gt;&lt;D xsi:type="xsd:int"&gt;42157&lt;/D&gt;&lt;D xsi:type="xsd:int"&gt;42158&lt;/D&gt;&lt;D xsi:type="xsd:int"&gt;42159&lt;/D&gt;&lt;D xsi:type="xsd:int"&gt;42160&lt;/D&gt;&lt;D xsi:type="xsd:int"&gt;42163&lt;/D&gt;&lt;D xsi:type="xsd:int"&gt;42164&lt;/D&gt;&lt;D xsi:type="xsd:int"&gt;42165&lt;/D&gt;&lt;D xsi:type="xsd:int"&gt;42166&lt;/D&gt;&lt;D xsi:type="xsd:int"&gt;42167&lt;/D&gt;&lt;D xsi:type="xsd:int"&gt;42170&lt;/D&gt;&lt;D xsi:type="xsd:int"&gt;42171&lt;/D&gt;&lt;D xsi:type="xsd:int"&gt;42172&lt;/D&gt;&lt;D xsi:type="xsd:int"&gt;42173&lt;/D&gt;&lt;D xsi:type="xsd:int"&gt;42174&lt;/D&gt;&lt;D xsi:type="xsd:int"&gt;42177&lt;/D&gt;&lt;D xsi:type="xsd:int"&gt;42178&lt;/D&gt;&lt;D xsi:type="xsd:int"&gt;42179&lt;/D&gt;&lt;D xsi:type="xsd:int"&gt;42180&lt;/D&gt;&lt;D xsi:type="xsd:int"&gt;42181&lt;/D&gt;&lt;D xsi:type="xsd:int"&gt;42184&lt;/D&gt;&lt;D xsi:type="xsd:int"&gt;42185&lt;/D&gt;&lt;D xsi:type="xsd:int"&gt;42186&lt;/D&gt;&lt;D xsi:type="xsd:int"&gt;42187&lt;/D&gt;&lt;D xsi:type="xsd:int"&gt;42188&lt;/D&gt;&lt;D xsi:type="xsd:int"&gt;42191&lt;/D&gt;&lt;D xsi:type="xsd:int"&gt;42192&lt;/D&gt;&lt;D xsi:type="xsd:int"&gt;42193&lt;/D&gt;&lt;D xsi:type="xsd:int"&gt;42194&lt;/D&gt;&lt;D xsi:type="xsd:int"&gt;42195&lt;/D&gt;&lt;D xsi:type="xsd:int"&gt;42198&lt;/D&gt;&lt;D xsi:type="xsd:int"&gt;42199&lt;/D&gt;&lt;D xsi:type="xsd:int"&gt;42200&lt;/D&gt;&lt;D xsi:type="xsd:int"&gt;42201&lt;/D&gt;&lt;D xsi:type="xsd:int"&gt;42202&lt;/D&gt;&lt;D xsi:type="xsd:int"&gt;42205&lt;/D&gt;&lt;D xsi:type="xsd:int"&gt;42206&lt;/D&gt;&lt;D xsi:type="xsd:int"&gt;42207&lt;/D&gt;&lt;D xsi:type="xsd:int"&gt;42208&lt;/D&gt;&lt;D xsi:type="xsd:int"&gt;42209&lt;/D&gt;&lt;D xsi:type="xsd:int"&gt;42212&lt;/D&gt;&lt;D xsi:type="xsd:int"&gt;42213&lt;/D&gt;&lt;D xsi:type="xsd:int"&gt;42214&lt;/D&gt;&lt;D xsi:type="xsd:int"&gt;42215&lt;/D&gt;&lt;D xsi:type="xsd:int"&gt;42216&lt;/D&gt;&lt;D xsi:type="xsd:int"&gt;42219&lt;/D&gt;&lt;D xsi:type="xsd:int"&gt;42220&lt;/D&gt;&lt;D xsi:type="xsd:int"&gt;42221&lt;/D&gt;&lt;D xsi:type="xsd:int"&gt;42222&lt;/D&gt;&lt;D xsi:type="xsd:int"&gt;42223&lt;/D&gt;&lt;D xsi:type="xsd:int"&gt;42226&lt;/D&gt;&lt;D xsi:type="xsd:int"&gt;42227&lt;/D&gt;&lt;D xsi:type="xsd:int"&gt;42228&lt;/D&gt;&lt;D xsi:type="xsd:int"&gt;42229&lt;/D&gt;&lt;D xsi:type="xsd:int"&gt;42230&lt;/D&gt;&lt;D xsi:type="xsd:int"&gt;42233&lt;/D&gt;&lt;D xsi:type="xsd:int"&gt;42234&lt;/D&gt;&lt;D xsi:type="xsd:int"&gt;42235&lt;/D&gt;&lt;D xsi:type="xsd:int"&gt;42236&lt;/D&gt;&lt;D xsi:type="xsd:int"&gt;42237&lt;/D&gt;&lt;D xsi:type="xsd:int"&gt;42240&lt;/D&gt;&lt;D xsi:type="xsd:int"&gt;42241&lt;/D&gt;&lt;D xsi:type="xsd:int"&gt;42242&lt;/D&gt;&lt;D xsi:type="xsd:int"&gt;42243&lt;/D&gt;&lt;D xsi:type="xsd:int"&gt;42244&lt;/D&gt;&lt;D xsi:type="xsd:int"&gt;42247&lt;/D&gt;&lt;D xsi:type="xsd:int"&gt;42248&lt;/D&gt;&lt;D xsi:type="xsd:int"&gt;42249&lt;/D&gt;&lt;D xsi:type="xsd:int"&gt;42250&lt;/D&gt;&lt;D xsi:type="xsd:int"&gt;42251&lt;/D&gt;&lt;D xsi:type="xsd:int"&gt;42254&lt;/D&gt;&lt;D xsi:type="xsd:int"&gt;42255&lt;/D&gt;&lt;D xsi:type="xsd:int"&gt;42256&lt;/D&gt;&lt;D xsi:type="xsd:int"&gt;42257&lt;/D&gt;&lt;D xsi:type="xsd:int"&gt;42258&lt;/D&gt;&lt;D xsi:type="xsd:int"&gt;42261&lt;/D&gt;&lt;D xsi:type="xsd:int"&gt;42262&lt;/D&gt;&lt;D xsi:type="xsd:int"&gt;42263&lt;/D&gt;&lt;D xsi:type="xsd:int"&gt;42264&lt;/D&gt;&lt;D xsi:type="xsd:int"&gt;42265&lt;/D&gt;&lt;D xsi:type="xsd:int"&gt;42268&lt;/D&gt;&lt;D xsi:type="xsd:int"&gt;42269&lt;/D&gt;&lt;D xsi:type="xsd:int"&gt;42270&lt;/D&gt;&lt;D xsi:type="xsd:int"&gt;42271&lt;/D&gt;&lt;D xsi:type="xsd:int"&gt;42272&lt;/D&gt;&lt;D xsi:type="xsd:int"&gt;42275&lt;/D&gt;&lt;D xsi:type="xsd:int"&gt;42276&lt;/D&gt;&lt;D xsi:type="xsd:int"&gt;42277&lt;/D&gt;&lt;D xsi:type="xsd:int"&gt;42278&lt;/D&gt;&lt;D xsi:type="xsd:int"&gt;42279&lt;/D&gt;&lt;D xsi:type="xsd:int"&gt;42282&lt;/D&gt;&lt;D xsi:type="xsd:int"&gt;42283&lt;/D&gt;&lt;D xsi:type="xsd:int"&gt;42284&lt;/D&gt;&lt;D xsi:type="xsd:int"&gt;42285&lt;/D&gt;&lt;D xsi:type="xsd:int"&gt;42286&lt;/D&gt;&lt;D xsi:type="xsd:int"&gt;42289&lt;/D&gt;&lt;D xsi:type="xsd:int"&gt;42290&lt;/D&gt;&lt;D xsi:type="xsd:int"&gt;42291&lt;/D&gt;&lt;D xsi:type="xsd:int"&gt;42292&lt;/D&gt;&lt;D xsi:type="xsd:int"&gt;42293&lt;/D&gt;&lt;D xsi:type="xsd:int"&gt;42296&lt;/D&gt;&lt;D xsi:type="xsd:int"&gt;42297&lt;/D&gt;&lt;D xsi:type="xsd:int"&gt;42298&lt;/D&gt;&lt;D xsi:type="xsd:int"&gt;42299&lt;/D&gt;&lt;D xsi:type="xsd:int"&gt;42300&lt;/D&gt;&lt;D xsi:type="xsd:int"&gt;42303&lt;/D&gt;&lt;D xsi:type="xsd:int"&gt;42304&lt;/D&gt;&lt;D xsi:type="xsd:int"&gt;42305&lt;/D&gt;&lt;D xsi:type="xsd:int"&gt;42306&lt;/D&gt;&lt;D xsi:type="xsd:int"&gt;42307&lt;/D&gt;&lt;D xsi:type="xsd:int"&gt;42310&lt;/D&gt;&lt;D xsi:type="xsd:int"&gt;42311&lt;/D&gt;&lt;D xsi:type="xsd:int"&gt;42312&lt;/D&gt;&lt;D xsi:type="xsd:int"&gt;42313&lt;/D&gt;&lt;D xsi:type="xsd:int"&gt;42314&lt;/D&gt;&lt;D xsi:type="xsd:int"&gt;42317&lt;/D&gt;&lt;D xsi:type="xsd:int"&gt;42318&lt;/D&gt;&lt;D xsi:type="xsd:int"&gt;42319&lt;/D&gt;&lt;D xsi:type="xsd:int"&gt;42320&lt;/D&gt;&lt;D xsi:type="xsd:int"&gt;42321&lt;/D&gt;&lt;D xsi:type="xsd:int"&gt;42324&lt;/D&gt;&lt;D xsi:type="xsd:int"&gt;42325&lt;/D&gt;&lt;D xsi:type="xsd:int"&gt;42326&lt;/D&gt;&lt;D xsi:type="xsd:int"&gt;42327&lt;/D&gt;&lt;D xsi:type="xsd:int"&gt;42328&lt;/D&gt;&lt;D xsi:type="xsd:int"&gt;42331&lt;/D&gt;&lt;D xsi:type="xsd:int"&gt;42332&lt;/D&gt;&lt;D xsi:type="xsd:int"&gt;42333&lt;/D&gt;&lt;D xsi:type="xsd:int"&gt;42334&lt;/D&gt;&lt;D xsi:type="xsd:int"&gt;42335&lt;/D&gt;&lt;D xsi:type="xsd:int"&gt;42338&lt;/D&gt;&lt;D xsi:type="xsd:int"&gt;42339&lt;/D&gt;&lt;D xsi:type="xsd:int"&gt;42340&lt;/D&gt;&lt;D xsi:type="xsd:int"&gt;42341&lt;/D&gt;&lt;D xsi:type="xsd:int"&gt;42342&lt;/D&gt;&lt;D xsi:type="xsd:int"&gt;42345&lt;/D&gt;&lt;D xsi:type="xsd:int"&gt;42346&lt;/D&gt;&lt;D xsi:type="xsd:int"&gt;42347&lt;/D&gt;&lt;D xsi:type="xsd:int"&gt;42348&lt;/D&gt;&lt;D xsi:type="xsd:int"&gt;42349&lt;/D&gt;&lt;D xsi:type="xsd:int"&gt;42352&lt;/D&gt;&lt;D xsi:type="xsd:int"&gt;42353&lt;/D&gt;&lt;D xsi:type="xsd:int"&gt;42354&lt;/D&gt;&lt;D xsi:type="xsd:int"&gt;42355&lt;/D&gt;&lt;D xsi:type="xsd:int"&gt;42356&lt;/D&gt;&lt;D xsi:type="xsd:int"&gt;42359&lt;/D&gt;&lt;D xsi:type="xsd:int"&gt;42360&lt;/D&gt;&lt;D xsi:type="xsd:int"&gt;42361&lt;/D&gt;&lt;D xsi:type="xsd:int"&gt;42362&lt;/D&gt;&lt;D xsi:type="xsd:int"&gt;42363&lt;/D&gt;&lt;D xsi:type="xsd:int"&gt;42366&lt;/D&gt;&lt;D xsi:type="xsd:int"&gt;42367&lt;/D&gt;&lt;D xsi:type="xsd:int"&gt;42368&lt;/D&gt;&lt;D xsi:type="xsd:int"&gt;42369&lt;/D&gt;&lt;/FQL&gt;&lt;FQL&gt;&lt;Q&gt;LNKD-US^FE_ESTIMATE(SUBSCRIBERS_NB,MEAN,ANNUAL,+1,03/31/2015,12/31/2015,FQ,'CURRENCY=LOCAL')&lt;/Q&gt;&lt;R&gt;4&lt;/R&gt;&lt;C&gt;1&lt;/C&gt;&lt;D xsi:type="xsd:double"&gt;405.0244&lt;/D&gt;&lt;D xsi:type="xsd:double"&gt;405.0244&lt;/D&gt;&lt;D xsi:type="xsd:double"&gt;405.0244&lt;/D&gt;&lt;D xsi:type="xsd:double"&gt;405.0244&lt;/D&gt;&lt;/FQL&gt;&lt;FQL&gt;&lt;Q&gt;LNKD-US^JULIAN(FE_ESTIMATE(SUBSCRIBERS_NB,MEAN,ANNUAL,+1,03/31/2015,12/31/2015,FQ,'CURRENCY=LOCAL').DATES)&lt;/Q&gt;&lt;R&gt;4&lt;/R&gt;&lt;C&gt;1&lt;/C&gt;&lt;D xsi:type="xsd:int"&gt;42094&lt;/D&gt;&lt;D xsi:type="xsd:int"&gt;42185&lt;/D&gt;&lt;D xsi:type="xsd:int"&gt;42277&lt;/D&gt;&lt;D xsi:type="xsd:int"&gt;42369&lt;/D&gt;&lt;/FQL&gt;&lt;FQL&gt;&lt;Q&gt;LNKD-US^FE_ESTIMATE(SUBSCRIBERS_NB,MEAN,QUARTERLY,+1,03/31/2015,12/31/2015,FQ,'CURRENCY=LOCAL')&lt;/Q&gt;&lt;R&gt;4&lt;/R&gt;&lt;C&gt;1&lt;/C&gt;&lt;D xsi:type="xsd:double"&gt;362.495&lt;/D&gt;&lt;D xsi:type="xsd:double"&gt;362.495&lt;/D&gt;&lt;D xsi:type="xsd:double"&gt;362.495&lt;/D&gt;&lt;D xsi:type="xsd:double"&gt;362.495&lt;/D&gt;&lt;/FQL&gt;&lt;FQL&gt;&lt;Q&gt;LNKD-US^JULIAN(FE_ESTIMATE(SUBSCRIBERS_NB,MEAN,QUARTERLY,+1,03/31/2015,12/31/2015,FQ,'CURRENCY=LOCAL').DATES)&lt;/Q&gt;&lt;R&gt;4&lt;/R&gt;&lt;C&gt;1&lt;/C&gt;&lt;D xsi:type="xsd:int"&gt;42094&lt;/D&gt;&lt;D xsi:type="xsd:int"&gt;42185&lt;/D&gt;&lt;D xsi:type="xsd:int"&gt;42277&lt;/D&gt;&lt;D xsi:type="xsd:int"&gt;42369&lt;/D&gt;&lt;/FQL&gt;&lt;FQL&gt;&lt;Q&gt;LNKD-US^P_BETA_LOCIDX(1/1/2012,0,M,"SP50")&lt;/Q&gt;&lt;R&gt;1&lt;/R&gt;&lt;C&gt;1&lt;/C&gt;&lt;D xsi:type="xsd:double"&gt;1.4997859999999998&lt;/D&gt;&lt;/FQL&gt;&lt;FQL&gt;&lt;Q&gt;LNKD-US^P_BETA_LOCIDX(1/1/2013,0,M,"SP50")&lt;/Q&gt;&lt;R&gt;1&lt;/R&gt;&lt;C&gt;1&lt;/C&gt;&lt;D xsi:type="xsd:double"&gt;0.7628221&lt;/D&gt;&lt;/FQL&gt;&lt;FQL&gt;&lt;Q&gt;LNKD-US^P_BETA_LOCIDX(1/1/2014,0,M,"SP50")&lt;/Q&gt;&lt;R&gt;1&lt;/R&gt;&lt;C&gt;1&lt;/C&gt;&lt;D xsi:type="xsd:double"&gt;2.002156&lt;/D&gt;&lt;/FQL&gt;&lt;FQL&gt;&lt;Q&gt;LNKD-US^P_BETA_LOCIDX(1/1/2011,0,M,"SP50")&lt;/Q&gt;&lt;R&gt;1&lt;/R&gt;&lt;C&gt;1&lt;/C&gt;&lt;D xsi:type="xsd:double"&gt;1.495553&lt;/D&gt;&lt;/FQL&gt;&lt;FQL&gt;&lt;Q&gt;LNKD-US^P_BETA_LOCIDX(0)&lt;/Q&gt;&lt;R&gt;0&lt;/R&gt;&lt;C&gt;0&lt;/C&gt;&lt;/FQL&gt;&lt;FQL&gt;&lt;Q&gt;LNKD-US^JULIAN(P_BETA_LOCIDX(0).DATES)&lt;/Q&gt;&lt;R&gt;1&lt;/R&gt;&lt;C&gt;1&lt;/C&gt;&lt;D xsi:type="xsd:int"&gt;42114&lt;/D&gt;&lt;/FQL&gt;&lt;FQL&gt;&lt;Q&gt;LNKD-US^FORMULA_DESCRIPTION("P_BETA_LOCIDX")&lt;/Q&gt;&lt;R&gt;1&lt;/R&gt;&lt;C&gt;1&lt;/C&gt;&lt;D xsi:type="xsd:string"&gt;BETA - Relative to Local Index - for Dates Requested&lt;/D&gt;&lt;/FQL&gt;&lt;FQL&gt;&lt;Q&gt;LNKD-US^RTP_BETA&lt;/Q&gt;&lt;R&gt;1&lt;/R&gt;&lt;C&gt;1&lt;/C&gt;&lt;D xsi:type="xsd:double"&gt;1.279623&lt;/D&gt;&lt;/FQL&gt;&lt;FQL&gt;&lt;Q&gt;LNKD-US^JULIAN(RTP_BETA.DATES)&lt;/Q&gt;&lt;R&gt;1&lt;/R&gt;&lt;C&gt;1&lt;/C&gt;&lt;D xsi:type="xsd:string"&gt;#NUM&lt;/D&gt;&lt;/FQL&gt;&lt;FQL&gt;&lt;Q&gt;LNKD-US^FORMULA_DESCRIPTION("RTP_BETA")&lt;/Q&gt;&lt;R&gt;1&lt;/R&gt;&lt;C&gt;1&lt;/C&gt;&lt;D xsi:type="xsd:string"&gt;Beta- Relative for Local Index&lt;/D&gt;&lt;/FQL&gt;&lt;FQL&gt;&lt;Q&gt;LNKD-US^P_BETA_LOCIDX(0)P_BETA_LOCIDX(0)&lt;/Q&gt;&lt;R&gt;1&lt;/R&gt;&lt;C&gt;1&lt;/C&gt;&lt;D xsi:type="xsd:string"&gt;#NUM&lt;/D&gt;&lt;/FQL&gt;&lt;FQL&gt;&lt;Q&gt;LNKD-US^JULIAN(P_BETA_LOCIDX(0)P_BETA_LOCIDX(0).DATES)&lt;/Q&gt;&lt;R&gt;1&lt;/R&gt;&lt;C&gt;1&lt;/C&gt;&lt;D xsi:type="xsd:string"&gt;#NUM&lt;/D&gt;&lt;/FQL&gt;&lt;FQL&gt;&lt;Q&gt;LNKD-US^FORMULA_DESCRIPTION("P_BETA_LOCIDX") + " - " + FORMULA_DESCRIPTION("P_BETA_LOCIDX")&lt;/Q&gt;&lt;R&gt;1&lt;/R&gt;&lt;C&gt;1&lt;/C&gt;&lt;D xsi:type="xsd:string"&gt;BETA - Relative to Local Index - for Dates Requested - BETA - Relative to Local Index - for Dates Requested&lt;/D&gt;&lt;/FQL&gt;&lt;FQL&gt;&lt;Q&gt;LNKD-US^P_BETA_LOCIDX(0)P_BETA_LOCIDX(-3AY)&lt;/Q&gt;&lt;R&gt;1&lt;/R&gt;&lt;C&gt;1&lt;/C&gt;&lt;D xsi:type="xsd:string"&gt;#NUM&lt;/D&gt;&lt;/FQL&gt;&lt;FQL&gt;&lt;Q&gt;LNKD-US^JULIAN(P_BETA_LOCIDX(0)P_BETA_LOCIDX(-3AY).DATES)&lt;/Q&gt;&lt;R&gt;1&lt;/R&gt;&lt;C&gt;1&lt;/C&gt;&lt;D xsi:type="xsd:string"&gt;#NUM&lt;/D&gt;&lt;/FQL&gt;&lt;FQL&gt;&lt;Q&gt;LNKD-US^P_BETA_LOCIDX(0)P_BETA_LOCIDX(-3AY,NOW)&lt;/Q&gt;&lt;R&gt;1&lt;/R&gt;&lt;C&gt;1&lt;/C&gt;&lt;D xsi:type="xsd:string"&gt;#NUM&lt;/D&gt;&lt;/FQL&gt;&lt;FQL&gt;&lt;Q&gt;LNKD-US^JULIAN(P_BETA_LOCIDX(0)P_BETA_LOCIDX(</t>
        </r>
      </text>
    </comment>
    <comment ref="A2" authorId="0">
      <text>
        <r>
          <rPr>
            <b/>
            <sz val="9"/>
            <color indexed="81"/>
            <rFont val="Tahoma"/>
            <family val="2"/>
          </rPr>
          <t>-3AY,NOW).DATES)&lt;/Q&gt;&lt;R&gt;1&lt;/R&gt;&lt;C&gt;1&lt;/C&gt;&lt;D xsi:type="xsd:string"&gt;#NUM&lt;/D&gt;&lt;/FQL&gt;&lt;FQL&gt;&lt;Q&gt;LNKD-US^P_BETA_LOCIDX(0)P_BETA_LOCIDX(-3AY,NOW,W)&lt;/Q&gt;&lt;R&gt;1&lt;/R&gt;&lt;C&gt;1&lt;/C&gt;&lt;D xsi:type="xsd:string"&gt;#NUM&lt;/D&gt;&lt;/FQL&gt;&lt;FQL&gt;&lt;Q&gt;LNKD-US^JULIAN(P_BETA_LOCIDX(0)P_BETA_LOCIDX(-3AY,NOW,W).DATES)&lt;/Q&gt;&lt;R&gt;1&lt;/R&gt;&lt;C&gt;1&lt;/C&gt;&lt;D xsi:type="xsd:string"&gt;#NUM&lt;/D&gt;&lt;/FQL&gt;&lt;FQL&gt;&lt;Q&gt;LNKD-US^P_BETA_LOCIDX(0)P_BETA_LOCIDX(-3AY,NOW,W,"S&amp;amp;P")&lt;/Q&gt;&lt;R&gt;1&lt;/R&gt;&lt;C&gt;1&lt;/C&gt;&lt;D xsi:type="xsd:string"&gt;#NUM&lt;/D&gt;&lt;/FQL&gt;&lt;FQL&gt;&lt;Q&gt;LNKD-US^JULIAN(P_BETA_LOCIDX(0)P_BETA_LOCIDX(-3AY,NOW,W,"S&amp;amp;P").DATES)&lt;/Q&gt;&lt;R&gt;1&lt;/R&gt;&lt;C&gt;1&lt;/C&gt;&lt;D xsi:type="xsd:string"&gt;#NUM&lt;/D&gt;&lt;/FQL&gt;&lt;FQL&gt;&lt;Q&gt;LNKD-US^P_BETA_LOCIDX(0)P_BETA_LOCIDX(-3AY,NOW,W,"SP50")&lt;/Q&gt;&lt;R&gt;1&lt;/R&gt;&lt;C&gt;1&lt;/C&gt;&lt;D xsi:type="xsd:string"&gt;#NUM&lt;/D&gt;&lt;/FQL&gt;&lt;FQL&gt;&lt;Q&gt;LNKD-US^JULIAN(P_BETA_LOCIDX(0)P_BETA_LOCIDX(-3AY,NOW,W,"SP50").DATES)&lt;/Q&gt;&lt;R&gt;1&lt;/R&gt;&lt;C&gt;1&lt;/C&gt;&lt;D xsi:type="xsd:string"&gt;#NUM&lt;/D&gt;&lt;/FQL&gt;&lt;FQL&gt;&lt;Q&gt;LNKD-US^P_BETA_LOCIDX(0)P_BETA_LOCIDX(-3AY,NOW,D,"SP50")&lt;/Q&gt;&lt;R&gt;1&lt;/R&gt;&lt;C&gt;1&lt;/C&gt;&lt;D xsi:type="xsd:string"&gt;#NUM&lt;/D&gt;&lt;/FQL&gt;&lt;FQL&gt;&lt;Q&gt;LNKD-US^JULIAN(P_BETA_LOCIDX(0)P_BETA_LOCIDX(-3AY,NOW,D,"SP50").DATES)&lt;/Q&gt;&lt;R&gt;1&lt;/R&gt;&lt;C&gt;1&lt;/C&gt;&lt;D xsi:type="xsd:string"&gt;#NUM&lt;/D&gt;&lt;/FQL&gt;&lt;FQL&gt;&lt;Q&gt;LNKD-US^P_BETA_LOCIDX(P_BETA_LOCIDX(-3AY,NOW,D,"SP50")&lt;/Q&gt;&lt;R&gt;1&lt;/R&gt;&lt;C&gt;1&lt;/C&gt;&lt;D xsi:type="xsd:string"&gt;#NUM&lt;/D&gt;&lt;/FQL&gt;&lt;FQL&gt;&lt;Q&gt;LNKD-US^P_BETA_LOCIDX(1/1/2011,0,M,"NSDQ1450")&lt;/Q&gt;&lt;R&gt;1&lt;/R&gt;&lt;C&gt;1&lt;/C&gt;&lt;D xsi:type="xsd:double"&gt;1.4865400000000002&lt;/D&gt;&lt;/FQL&gt;&lt;FQL&gt;&lt;Q&gt;LNKD-US^P_BETA_LOCIDX(1/1/2012,0,M,"NSDQ1450")&lt;/Q&gt;&lt;R&gt;1&lt;/R&gt;&lt;C&gt;1&lt;/C&gt;&lt;D xsi:type="xsd:double"&gt;1.551817&lt;/D&gt;&lt;/FQL&gt;&lt;FQL&gt;&lt;Q&gt;LNKD-US^P_BETA_LOCIDX(1/1/2012,0,M,"MLO")&lt;/Q&gt;&lt;R&gt;1&lt;/R&gt;&lt;C&gt;1&lt;/C&gt;&lt;D xsi:type="xsd:double"&gt;1.229952&lt;/D&gt;&lt;/FQL&gt;&lt;FQL&gt;&lt;Q&gt;LNKD-US^P_BETA_LOCIDX(1/1/2012,0,M,"MSH")&lt;/Q&gt;&lt;R&gt;1&lt;/R&gt;&lt;C&gt;1&lt;/C&gt;&lt;D xsi:type="xsd:double"&gt;1.208915&lt;/D&gt;&lt;/FQL&gt;&lt;FQL&gt;&lt;Q&gt;LNKD-US^P_BETA_LOCIDX(1/1/2010,0,M,"NSDQ1450")&lt;/Q&gt;&lt;R&gt;1&lt;/R&gt;&lt;C&gt;1&lt;/C&gt;&lt;D xsi:type="xsd:double"&gt;1.4865400000000002&lt;/D&gt;&lt;/FQL&gt;&lt;FQL&gt;&lt;Q&gt;LNKD-US^P_BETA_LOCIDX(1/1/2013,0,M,"NSDQ1450")&lt;/Q&gt;&lt;R&gt;1&lt;/R&gt;&lt;C&gt;1&lt;/C&gt;&lt;D xsi:type="xsd:double"&gt;0.88340089999999993&lt;/D&gt;&lt;/FQL&gt;&lt;FQL&gt;&lt;Q&gt;LNKD-US^P_BETA_LOCIDX(1/1/2014,0,M,"NSDQ1450")&lt;/Q&gt;&lt;R&gt;1&lt;/R&gt;&lt;C&gt;1&lt;/C&gt;&lt;D xsi:type="xsd:double"&gt;2.141876&lt;/D&gt;&lt;/FQL&gt;&lt;FQL&gt;&lt;Q&gt;LNKD-US^P_BETA_LOCIDX(1/1/2014,0,W,"NSDQ1450")&lt;/Q&gt;&lt;R&gt;1&lt;/R&gt;&lt;C&gt;1&lt;/C&gt;&lt;D xsi:type="xsd:double"&gt;1.1605729999999999&lt;/D&gt;&lt;/FQL&gt;&lt;FQL&gt;&lt;Q&gt;LNKD-US^P_BETA_LOCIDX(1/1/2012,0,W,"NSDQ1450")&lt;/Q&gt;&lt;R&gt;1&lt;/R&gt;&lt;C&gt;1&lt;/C&gt;&lt;D xsi:type="xsd:double"&gt;1.1324889999999999&lt;/D&gt;&lt;/FQL&gt;&lt;FQL&gt;&lt;Q&gt;LNKD-US^FE_SEGMENT_DATA(SALES,MEAN,BUS,06/30/2015,12/31/2015,Q,'CURRENCY=LOCAL')&lt;/Q&gt;&lt;R&gt;3&lt;/R&gt;&lt;C&gt;3&lt;/C&gt;&lt;D xsi:type="xsd:double"&gt;129.2278&lt;/D&gt;&lt;D xsi:type="xsd:double"&gt;142.52&lt;/D&gt;&lt;D xsi:type="xsd:double"&gt;192.4918&lt;/D&gt;&lt;D xsi:type="xsd:double"&gt;129.1012&lt;/D&gt;&lt;D xsi:type="xsd:double"&gt;144.2618&lt;/D&gt;&lt;D xsi:type="xsd:double"&gt;156.4546&lt;/D&gt;&lt;D xsi:type="xsd:double"&gt;419.1496&lt;/D&gt;&lt;D xsi:type="xsd:double"&gt;454.6442&lt;/D&gt;&lt;D xsi:type="xsd:double"&gt;487.8824&lt;/D&gt;&lt;/FQL&gt;&lt;FQL&gt;&lt;Q&gt;LNKD^FE_ESTIMATE(EPS,MEAN,QUARTERLY_ROLL,+6,NOW,,,'')&lt;/Q&gt;&lt;R&gt;1&lt;/R&gt;&lt;C&gt;1&lt;/C&gt;&lt;D xsi:type="xsd:double"&gt;1.080746&lt;/D&gt;&lt;/FQL&gt;&lt;FQL&gt;&lt;Q&gt;LNKD-US^FE_ESTIMATE(SUBSCRIBERS_NB,MEAN,QUARTERLY_ROLL,+1,NOW,,,'')&lt;/Q&gt;&lt;R&gt;1&lt;/R&gt;&lt;C&gt;1&lt;/C&gt;&lt;D xsi:type="xsd:double"&gt;378.46840000000003&lt;/D&gt;&lt;/FQL&gt;&lt;FQL&gt;&lt;Q&gt;LNKD^FE_ESTIMATE('EBITDA','MEAN','ANNUAL_ROLL','+2',NOW,,,'')&lt;/Q&gt;&lt;R&gt;1&lt;/R&gt;&lt;C&gt;1&lt;/C&gt;&lt;D xsi:type="xsd:double"&gt;1034.335&lt;/D&gt;&lt;/FQL&gt;&lt;FQL&gt;&lt;Q&gt;LNKD^FE_ESTIMATE(PRODLINE_SALES_1,MEAN,ANNUAL_ROLL,+5,NOW,,,'')&lt;/Q&gt;&lt;R&gt;1&lt;/R&gt;&lt;C&gt;1&lt;/C&gt;&lt;D xsi:type="xsd:double"&gt;4596.7&lt;/D&gt;&lt;/FQL&gt;&lt;FQL&gt;&lt;Q&gt;LNKD^FE_ESTIMATE(PRODLINE_SALES_1,MEAN,QUARTERLY_ROLL,+6,NOW,,,'')&lt;/Q&gt;&lt;R&gt;1&lt;/R&gt;&lt;C&gt;1&lt;/C&gt;&lt;D xsi:type="xsd:double"&gt;640.6638&lt;/D&gt;&lt;/FQL&gt;&lt;FQL&gt;&lt;Q&gt;LNKD^FE_ESTIMATE(EPS,MEAN,QUARTERLY_ROLL,+4,NOW,,,'')&lt;/Q&gt;&lt;R&gt;1&lt;/R&gt;&lt;C&gt;1&lt;/C&gt;&lt;D xsi:type="xsd:double"&gt;1.007665&lt;/D&gt;&lt;/FQL&gt;&lt;FQL&gt;&lt;Q&gt;LNKD^FE_ESTIMATE(SUBSCRIBERS_NB,MEAN,YEARLY_ROLL,+1,NOW,,,'')&lt;/Q&gt;&lt;R&gt;1&lt;/R&gt;&lt;C&gt;1&lt;/C&gt;&lt;D xsi:type="xsd:string"&gt;#NUM&lt;/D&gt;&lt;/FQL&gt;&lt;FQL&gt;&lt;Q&gt;LNKD-US^FE_ESTIMATE(SUBSCRIBERS_NB,MEAN,ANNUAL_ROLL,+1,NOW,,,'')&lt;/Q&gt;&lt;R&gt;1&lt;/R&gt;&lt;C&gt;1&lt;/C&gt;&lt;D xsi:type="xsd:double"&gt;411.5373&lt;/D&gt;&lt;/FQL&gt;&lt;FQL&gt;&lt;Q&gt;LNKD^FE_ESTIMATE('EBITDA','MEAN','ANNUAL_ROLL','+1',NOW,,,'')&lt;/Q&gt;&lt;R&gt;1&lt;/R&gt;&lt;C&gt;1&lt;/C&gt;&lt;D xsi:type="xsd:double"&gt;749.66550000000007&lt;/D&gt;&lt;/FQL&gt;&lt;FQL&gt;&lt;Q&gt;LNKD^FE_ESTIMATE(PRODLINE_SALES_3,MEAN,QUARTERLY_ROLL,+1,NOW,,,'')&lt;/Q&gt;&lt;R&gt;1&lt;/R&gt;&lt;C&gt;1&lt;/C&gt;&lt;D xsi:type="xsd:double"&gt;145.2751&lt;/D&gt;&lt;/FQL&gt;&lt;FQL&gt;&lt;Q&gt;LNKD^FE_ESTIMATE(EBITDA,MEAN,QUARTERLY_ROLL,+3,NOW,,,'')&lt;/Q&gt;&lt;R&gt;1&lt;/R&gt;&lt;C&gt;1&lt;/C&gt;&lt;D xsi:type="xsd:double"&gt;239.98160000000001&lt;/D&gt;&lt;/FQL&gt;&lt;FQL&gt;&lt;Q&gt;LNKD^FE_ESTIMATE(PRODLINE_SALES_2,MEAN,ANNUAL_ROLL,+2,NOW,,,'')&lt;/Q&gt;&lt;R&gt;1&lt;/R&gt;&lt;C&gt;1&lt;/C&gt;&lt;D xsi:type="xsd:double"&gt;741.6823&lt;/D&gt;&lt;/FQL&gt;&lt;FQL&gt;&lt;Q&gt;LNKD^FE_ESTIMATE_DATE('FISCALPERIODEND','EPS','ANNUAL_ROLL','+3','MM/DD/YYYY',0,,,'')&lt;/Q&gt;&lt;R&gt;1&lt;/R&gt;&lt;C&gt;1&lt;/C&gt;&lt;D xsi:type="xsd:string"&gt;12/31/2017&lt;/D&gt;&lt;/FQL&gt;&lt;FQL&gt;&lt;Q&gt;LNKD^P_PRICE^07/27/2015&lt;/Q&gt;&lt;R&gt;1&lt;/R&gt;&lt;C&gt;1&lt;/C&gt;&lt;D xsi:type="xsd:double"&gt;218.425&lt;/D&gt;&lt;/FQL&gt;&lt;FQL&gt;&lt;Q&gt;LNKD^FE_ESTIMATE(EBITDA,MEAN,QUARTERLY_ROLL,+4,NOW,,,'')&lt;/Q&gt;&lt;R&gt;1&lt;/R&gt;&lt;C&gt;1&lt;/C&gt;&lt;D xsi:type="xsd:double"&gt;271.024&lt;/D&gt;&lt;/FQL&gt;&lt;FQL&gt;&lt;Q&gt;LNKD^FE_ESTIMATE(PRODLINE_SALES_3,MEAN,QUARTERLY_ROLL,+4,NOW,,,'')&lt;/Q&gt;&lt;R&gt;1&lt;/R&gt;&lt;C&gt;1&lt;/C&gt;&lt;D xsi:type="xsd:double"&gt;168.21460000000002&lt;/D&gt;&lt;/FQL&gt;&lt;FQL&gt;&lt;Q&gt;LNKD^FE_ESTIMATE(PRODLINE_SALES_1,MEAN,QUARTERLY_ROLL,+1,NOW,,,'')&lt;/Q&gt;&lt;R&gt;1&lt;/R&gt;&lt;C&gt;1&lt;/C&gt;&lt;D xsi:type="xsd:double"&gt;528.53140000000008&lt;/D&gt;&lt;/FQL&gt;&lt;FQL&gt;&lt;Q&gt;LNKD^FE_ESTIMATE(PRODLINE_SALES_3,MEAN,ANNUAL_ROLL,+5,NOW,,,'')&lt;/Q&gt;&lt;R&gt;1&lt;/R&gt;&lt;C&gt;1&lt;/C&gt;&lt;D xsi:type="xsd:double"&gt;1051.932&lt;/D&gt;&lt;/FQL&gt;&lt;FQL&gt;&lt;Q&gt;LNKD^FE_ESTIMATE(PRODLINE_SALES_1,MEAN,ANNUAL_ROLL,+2,NOW,,,'')&lt;/Q&gt;&lt;R&gt;1&lt;/R&gt;&lt;C&gt;1&lt;/C&gt;&lt;D xsi:type="xsd:double"&gt;2481.549&lt;/D&gt;&lt;/FQL&gt;&lt;FQL&gt;&lt;Q&gt;LNKD^FE_ESTIMATE(EPS,MEAN,QUARTERLY_ROLL,+5,NOW,,,'')&lt;/Q&gt;&lt;R&gt;1&lt;/R&gt;&lt;C&gt;1&lt;/C&gt;&lt;D xsi:type="xsd:double"&gt;0.8459162&lt;/D&gt;&lt;/FQL&gt;&lt;FQL&gt;&lt;Q&gt;LNKD^FE_ESTIMATE(SUBSCRIBERS_NB,MEAN,ANNUAL_ROLL,+5,NOW,,,'')&lt;/Q&gt;&lt;R&gt;1&lt;/R&gt;&lt;C&gt;1&lt;/C&gt;&lt;D xsi:type="xsd:double"&gt;680.701&lt;/D&gt;&lt;/FQL&gt;&lt;FQL&gt;&lt;Q&gt;LNKD^FE_ESTIMATE('EBITDA','MEAN','ANNUAL_ROLL','+4',NOW,,,'')&lt;/Q&gt;&lt;R&gt;1&lt;/R&gt;&lt;C&gt;1&lt;/C&gt;&lt;D xsi:type="xsd:double"&gt;1919.0130000000002&lt;/D&gt;&lt;/FQL&gt;&lt;FQL&gt;&lt;Q&gt;LNKD^FE_ESTIMATE(PRODLINE_SALES_2,MEAN,QUARTERLY_ROLL,+2,NOW,,,'')&lt;/Q&gt;&lt;R&gt;1&lt;/R&gt;&lt;C&gt;1&lt;/C&gt;&lt;D xsi:type="xsd:double"&gt;151.7478&lt;/D&gt;&lt;/FQL&gt;&lt;FQL&gt;&lt;Q&gt;LNKD^FE_ESTIMATE(PRODLINE_SALES_2,MEAN,ANNUAL_ROLL,+3,NOW,,,'')&lt;/Q&gt;&lt;R&gt;1&lt;/R&gt;&lt;C&gt;1&lt;/C&gt;&lt;D xsi:type="xsd:double"&gt;923.58440000000007&lt;/D&gt;&lt;/FQL&gt;&lt;FQL&gt;&lt;Q&gt;LNKD^FE_ESTIMATE(EPSAG,MEAN,QUARTERLY_ROLL,+6,NOW,,,'')&lt;/Q&gt;&lt;R&gt;1&lt;/R&gt;&lt;C&gt;1&lt;/C&gt;&lt;D xsi:type="xsd:double"&gt;0.02320455&lt;/D&gt;&lt;/FQL&gt;&lt;FQL&gt;&lt;Q&gt;LNKD^FE_ESTIMATE(PRODLINE_SALES_2,MEAN,ANNUAL_ROLL,+1,NOW,,,'')&lt;/Q&gt;&lt;R&gt;1&lt;/R&gt;&lt;C&gt;1&lt;/C&gt;&lt;D xsi:type="xsd:double"&gt;578.6146&lt;/D&gt;&lt;/FQL&gt;&lt;FQL&gt;&lt;Q&gt;LNKD^FE_ESTIMATE(PRODLINE_SALES_3,MEAN,QUARTERLY_ROLL,+2,NOW,,,'')&lt;/Q&gt;&lt;R&gt;1&lt;/R&gt;&lt;C&gt;1&lt;/C&gt;&lt;D xsi:type="xsd:double"&gt;149.6485&lt;/D&gt;&lt;/FQL&gt;&lt;FQL&gt;&lt;Q&gt;LNKD^FE_ESTIMATE(SALES,MEAN,QUARTERLY_ROLL,+5,NOW,,,'')&lt;/Q&gt;&lt;R&gt;1&lt;/R&gt;&lt;C&gt;1&lt;/C&gt;&lt;D xsi:type="xsd:double"&gt;969.58&lt;/D&gt;&lt;/FQL&gt;&lt;FQL&gt;&lt;Q&gt;LNKD^FE_ESTIMATE(PRODLINE_SALES_2,MEAN,QUARTERLY_ROLL,+4,NOW,,,'')&lt;/Q&gt;&lt;R&gt;1&lt;/R&gt;&lt;C&gt;1&lt;/C&gt;&lt;D xsi:type="xsd:double"&gt;181.60750000000002&lt;/D&gt;&lt;/FQL&gt;&lt;FQL&gt;&lt;Q&gt;LNKD^FE_ESTIMATE(PRODLINE_SALES_1,MEAN,QUARTERLY_ROLL,+5,NOW,,,'')&lt;/Q&gt;&lt;R&gt;1&lt;/R&gt;&lt;C&gt;1&lt;/C&gt;&lt;D xsi:type="xsd:double"&gt;606.5784&lt;/D&gt;&lt;/FQL&gt;&lt;FQL&gt;&lt;Q&gt;LNKD^FE_ESTIMATE(PRODLINE_SALES_3,MEAN,ANNUAL_ROLL,+4,NOW,,,'')&lt;/Q&gt;&lt;R&gt;1&lt;/R&gt;&lt;C&gt;1&lt;/C&gt;&lt;D xsi:type="xsd:double"&gt;954.2196&lt;/D&gt;&lt;/FQL&gt;&lt;FQL&gt;&lt;Q&gt;LNKD^FE_ESTIMATE(PRODLINE_SALES_3,MEAN,QUARTERLY_ROLL,+3,NOW,,,'')&lt;/Q&gt;&lt;R&gt;1&lt;/R&gt;&lt;C&gt;1&lt;/C&gt;&lt;D xsi:type="xsd:double"&gt;157.47060000000002&lt;/D&gt;&lt;/FQL&gt;&lt;FQL&gt;&lt;Q&gt;LNKD^FE_ESTIMATE(PRODLINE_SALES_2,MEAN,QUARTERLY_ROLL,+6,NOW,,,'')&lt;/Q&gt;&lt;R&gt;1&lt;/R&gt;&lt;C&gt;1&lt;/C&gt;&lt;D xsi:type="xsd:double"&gt;238.3219&lt;/D&gt;&lt;/FQL&gt;&lt;FQL&gt;&lt;Q&gt;LNKD^FE_ESTIMATE(EBITDA,MEAN,QUARTERLY_ROLL,+6,NOW,,,'')&lt;/Q&gt;&lt;R&gt;1&lt;/R&gt;&lt;C&gt;1&lt;/C&gt;&lt;D xsi:type="xsd:double"&gt;289.6286&lt;/D&gt;&lt;/FQL&gt;&lt;FQL&gt;&lt;Q&gt;LNKD^FE_ESTIMATE(PRODLINE_SALES_2,MEAN,QUARTERLY_ROLL,+1,NOW,,,'')&lt;/Q&gt;&lt;R&gt;1&lt;/R&gt;&lt;C&gt;1&lt;/C&gt;&lt;D xsi:type="xsd:double"&gt;180.1544&lt;/D&gt;&lt;/FQL&gt;&lt;FQL&gt;&lt;Q&gt;LNKD^FE_ESTIMATE(EPSAG,MEAN,QUARTERLY_ROLL,+5,NOW,,,'')&lt;/Q&gt;&lt;R&gt;1&lt;/R&gt;&lt;C&gt;1&lt;/C&gt;&lt;D xsi:type="xsd:double"&gt;-0.1922653&lt;/D&gt;&lt;/FQL&gt;&lt;FQL&gt;&lt;Q&gt;LNKD^FE_ESTIMATE('EBITDA','MEAN','ANNUAL_ROLL','+5',NOW,,,'')&lt;/Q&gt;&lt;R&gt;1&lt;/R&gt;&lt;C&gt;1&lt;/C&gt;&lt;D xsi:type="xsd:double"&gt;2539.684&lt;/D&gt;&lt;/FQL&gt;&lt;FQL&gt;&lt;Q&gt;LNKD^FE_ESTIMATE('SALES','MEAN','ANNUAL_ROLL','+2',NOW,,,'')&lt;/Q&gt;&lt;R&gt;1&lt;/R&gt;&lt;C&gt;1&lt;/C&gt;&lt;D xsi:type="xsd:double"&gt;3907.8&lt;/D&gt;&lt;/FQL&gt;&lt;FQL&gt;&lt;Q&gt;LNKD^FE_ESTIMATE_DATE('FISCALPERIODEND','EPS','QUARTERLY_ROLL','+2','MM/DD/YYYY',0,,,'')&lt;/Q&gt;&lt;R&gt;1&lt;/R&gt;&lt;C&gt;1&lt;/C&gt;&lt;D xsi:type="xsd:string"&gt;03/31/2016&lt;/D&gt;&lt;/FQL&gt;&lt;FQL&gt;&lt;Q&gt;LNKD^FE_ESTIMATE_DATE('FISCALPERIODEND','EPS','ANNUAL_ROLL','+5','MM/DD/YYYY',0,,,'')&lt;/Q&gt;&lt;R&gt;1&lt;/R&gt;&lt;C&gt;1&lt;/C&gt;&lt;D xsi:type="xsd:string"&gt;12/31/2019&lt;/D&gt;&lt;/FQL&gt;&lt;FQL&gt;&lt;Q&gt;LNKD^FE_ESTIMATE(EPSAG,MEAN,QUARTERLY_ROLL,+1,NOW,,,'')&lt;/Q&gt;&lt;R&gt;1&lt;/R&gt;&lt;C&gt;1&lt;/C&gt;&lt;D xsi:type="xsd:double"&gt;-0.3593054&lt;/D&gt;&lt;/FQL&gt;&lt;FQL&gt;&lt;Q&gt;^FE_ESTIMATE(PRODLINE_SALES_2,MEAN,QUARTERLY_ROLL,+1,NOW,,,'')&lt;/Q&gt;&lt;R&gt;0&lt;/R&gt;&lt;C&gt;0&lt;/C&gt;&lt;/FQL&gt;&lt;FQL&gt;&lt;Q&gt;^FE_ESTIMATE(PRODLINE_SALES_2,MEAN,QUARTERLY_ROLL,+2,NOW,,,'')&lt;/Q&gt;&lt;R&gt;0&lt;/R&gt;&lt;C&gt;0&lt;/C&gt;&lt;/FQL&gt;&lt;FQL&gt;&lt;Q&gt;^FE_ESTIMATE(PRODLINE_SALES_2,MEAN,QUARTERLY_ROLL,+3,NOW,,,'')&lt;/Q&gt;&lt;R&gt;0&lt;/R&gt;&lt;C&gt;0&lt;/C&gt;&lt;/FQL&gt;&lt;FQL&gt;&lt;Q&gt;^FE_ESTIMATE(PRODLINE_SALES_2,MEAN,ANNUAL_ROLL,+1,NOW,,,'')&lt;/Q&gt;&lt;R&gt;0&lt;/R&gt;&lt;C&gt;0&lt;/C&gt;&lt;/FQL&gt;&lt;FQL&gt;&lt;Q&gt;^FE_ESTIMATE(PRODLINE_SALES_3,MEAN,QUARTERLY_ROLL,+1,NOW,,,'')&lt;/Q&gt;&lt;R&gt;0&lt;/R&gt;&lt;C&gt;0&lt;/C&gt;&lt;/FQL&gt;&lt;FQL&gt;&lt;Q&gt;^FE_ESTIMATE(PRODLINE_SALES_3,MEAN,QUARTERLY_ROLL,+2,NOW,,,'')&lt;/Q&gt;&lt;R&gt;0&lt;/R&gt;&lt;C&gt;0&lt;/C&gt;&lt;/FQL&gt;&lt;FQL&gt;&lt;Q&gt;^FE_ESTIMATE(PRODLINE_SALES_3,MEAN,QUARTERLY_ROLL,+3,NOW,,,'')&lt;/Q&gt;&lt;R&gt;0&lt;/R&gt;&lt;C&gt;0&lt;/C&gt;&lt;/FQL&gt;&lt;FQL&gt;&lt;Q&gt;^FE_ESTIMATE(PRODLINE_SALES_3,MEAN,ANNUAL_ROLL,+1,NOW,,,'')&lt;/Q&gt;&lt;R&gt;0&lt;/R&gt;&lt;C&gt;0&lt;/C&gt;&lt;/FQL&gt;&lt;FQL&gt;&lt;Q&gt;^FE_ESTIMATE(PRODLINE_SALES_1,MEAN,QUARTERLY_ROLL,+1,NOW,,,'')&lt;/Q&gt;&lt;R&gt;0&lt;/R&gt;&lt;C&gt;0&lt;/C&gt;&lt;/FQL&gt;&lt;FQL&gt;&lt;Q&gt;^FE_ESTIMATE(PRODLINE_SALES_1,MEAN,QUARTERLY_ROLL,+2,NOW,,,'')&lt;/Q&gt;&lt;R&gt;0&lt;/R&gt;&lt;C&gt;0&lt;/C&gt;&lt;/FQL&gt;&lt;FQL&gt;&lt;Q&gt;^FE_ESTIMATE(PRODLINE_SALES_1,MEAN,QUARTERLY_ROLL,+3,NOW,,,'')&lt;/Q&gt;&lt;R&gt;0&lt;/R&gt;&lt;C&gt;0&lt;/C&gt;&lt;/FQL&gt;&lt;FQL&gt;&lt;Q&gt;^FE_ESTIMATE(PRODLINE_SALES_1,MEAN,ANNUAL_ROLL,+1,NOW,,,'')&lt;/Q&gt;&lt;R&gt;0&lt;/R&gt;&lt;C&gt;0&lt;/C&gt;&lt;/FQL&gt;&lt;FQL&gt;&lt;Q&gt;^FE_ESTIMATE(PRODLINE_SALES_2,MEAN,ANNUAL_ROLL,+2,NOW,,,'')&lt;/Q&gt;&lt;R&gt;0&lt;/R&gt;&lt;C&gt;0&lt;/C&gt;&lt;/FQL&gt;&lt;FQL&gt;&lt;Q&gt;^FE_ESTIMATE(PRODLINE_SALES_2,MEAN,ANNUAL_ROLL,+3,NOW,,,'')&lt;/Q&gt;&lt;R&gt;0&lt;/R&gt;&lt;C&gt;0&lt;/C&gt;&lt;/FQL&gt;&lt;FQL&gt;&lt;Q&gt;^FE_ESTIMATE(PRODLINE_SALES_2,MEAN,ANNUAL_ROLL,+4,NOW,,,'')&lt;/Q&gt;&lt;R&gt;0&lt;/R&gt;&lt;C&gt;0&lt;/C&gt;&lt;/FQL&gt;&lt;FQL&gt;&lt;Q&gt;^FE_ESTIMATE(PRODLINE_SALES_2,MEAN,ANNUAL_ROLL,+5,NOW,,,'')&lt;/Q&gt;&lt;R&gt;0&lt;/R&gt;&lt;C&gt;0&lt;/C&gt;&lt;/FQL&gt;&lt;FQL&gt;&lt;Q&gt;^FE_ESTIMATE(PRODLINE_SALES_3,MEAN,ANNUAL_ROLL,+2,NOW,,,'')&lt;/Q&gt;&lt;R&gt;0&lt;/R&gt;&lt;C&gt;0&lt;/C&gt;&lt;/FQL&gt;&lt;FQL&gt;&lt;Q&gt;^FE_ESTIMATE(PRODLINE_SALES_3,MEAN,ANNUAL_ROLL,+3,NOW,,,'')&lt;/Q&gt;&lt;R&gt;0&lt;/R&gt;&lt;C&gt;0&lt;/C&gt;&lt;/FQL&gt;&lt;FQL&gt;&lt;Q&gt;^FE_ESTIMATE(PRODLINE_SALES_3,MEAN,ANNUAL_ROLL,+4,NOW,,,'')&lt;/Q&gt;&lt;R&gt;0&lt;/R&gt;&lt;C&gt;0&lt;/C&gt;&lt;/FQL&gt;&lt;FQL&gt;&lt;Q&gt;^FE_ESTIMATE(PRODLINE_SALES_3,MEAN,ANNUAL_ROLL,+5,NOW,,,'')&lt;/Q&gt;&lt;R&gt;0&lt;/R&gt;&lt;C&gt;0&lt;/C&gt;&lt;/FQL&gt;&lt;FQL&gt;&lt;Q&gt;^FE_ESTIMATE(PRODLINE_SALES_1,MEAN,ANNUAL_ROLL,+2,NOW,,,'')&lt;/Q&gt;&lt;R&gt;0&lt;/R&gt;&lt;C&gt;0&lt;/C&gt;&lt;/FQL&gt;&lt;FQL&gt;&lt;Q&gt;^FE_ESTIMATE(PRODLINE_SALES_1,MEAN,ANNUAL_ROLL,+3,NOW,,,'')&lt;/Q&gt;&lt;R&gt;0&lt;/R&gt;&lt;C&gt;0&lt;/C&gt;&lt;/FQL&gt;&lt;FQL&gt;&lt;Q&gt;^FE_ESTIMATE(PRODLINE_SALES_1,MEAN,ANNUAL_ROLL,+4,NOW,,,'')&lt;/Q&gt;&lt;R&gt;0&lt;/R&gt;&lt;C&gt;0&lt;/C&gt;&lt;/FQL&gt;&lt;FQL&gt;&lt;Q&gt;^FE_ESTIMATE(PRODLINE_SALES_1,MEAN,ANNUAL_ROLL,+5,NOW,,,'')&lt;/Q&gt;&lt;R&gt;0&lt;/R&gt;&lt;C&gt;0&lt;/C&gt;&lt;/FQL&gt;&lt;FQL&gt;&lt;Q&gt;LNKD^P_PRICE^07/30/2015&lt;/Q&gt;&lt;R&gt;1&lt;/R&gt;&lt;C&gt;1&lt;/C&gt;&lt;D xsi:type="xsd:double"&gt;227.15&lt;/D&gt;&lt;/FQL&gt;&lt;FQL&gt;&lt;Q&gt;LNKD^P_PRICE^08/19/2015&lt;/Q&gt;&lt;R&gt;1&lt;/R&gt;&lt;C&gt;1&lt;/C&gt;&lt;D xsi:type="xsd:double"&gt;188.71&lt;/D&gt;&lt;/FQL&gt;&lt;FQL&gt;&lt;Q&gt;JIVE^P_PRICE^08/25/2015&lt;/Q&gt;&lt;R&gt;1&lt;/R&gt;&lt;C&gt;1&lt;/C&gt;&lt;D xsi:type="xsd:double"&gt;4.16&lt;/D&gt;&lt;/FQL&gt;&lt;FQL&gt;&lt;Q&gt;CRM^P_PRICE^08/25/2015&lt;/Q&gt;&lt;R&gt;1&lt;/R&gt;&lt;C&gt;1&lt;/C&gt;&lt;D xsi:type="xsd:double"&gt;65.18&lt;/D&gt;&lt;/FQL&gt;&lt;FQL&gt;&lt;Q&gt;JIVE^P_COM_SHS_OUT(42241)&lt;/Q&gt;&lt;R&gt;1&lt;/R&gt;&lt;C&gt;1&lt;/C&gt;&lt;D xsi:type="xsd:double"&gt;75.546&lt;/D&gt;&lt;/FQL&gt;&lt;FQL&gt;&lt;Q&gt;CSOD^P_PRICE^08/25/2015&lt;/Q&gt;&lt;R&gt;1&lt;/R&gt;&lt;C&gt;1&lt;/C&gt;&lt;D xsi:type="xsd:double"&gt;34.07&lt;/D&gt;&lt;/FQL&gt;&lt;FQL&gt;&lt;Q&gt;CSOD^P_COM_SHS_OUT(42241)&lt;/Q&gt;&lt;R&gt;1&lt;/R&gt;&lt;C&gt;1&lt;/C&gt;&lt;D xsi:type="xsd:double"&gt;54.201&lt;/D&gt;&lt;/FQL&gt;&lt;FQL&gt;&lt;Q&gt;ULTI^P_PRICE^08/25/2015&lt;/Q&gt;&lt;R&gt;1&lt;/R&gt;&lt;C&gt;1&lt;/C&gt;&lt;D xsi:type="xsd:double"&gt;170.84&lt;/D&gt;&lt;/FQL&gt;&lt;FQL&gt;&lt;Q&gt;ULTI^P_COM_SHS_OUT(42241)&lt;/Q&gt;&lt;R&gt;1&lt;/R&gt;&lt;C&gt;1&lt;/C&gt;&lt;D xsi:type="xsd:double"&gt;28.587&lt;/D&gt;&lt;/FQL&gt;&lt;FQL&gt;&lt;Q&gt;N^P_PRICE^08/25/2015&lt;/Q&gt;&lt;R&gt;1&lt;/R&gt;&lt;C&gt;1&lt;/C&gt;&lt;D xsi:type="xsd:double"&gt;87.06&lt;/D&gt;&lt;/FQL&gt;&lt;FQL&gt;&lt;Q&gt;N^P_COM_SHS_OUT(42241)&lt;/Q&gt;&lt;R&gt;1&lt;/R&gt;&lt;C&gt;1&lt;/C&gt;&lt;D xsi:type="xsd:double"&gt;79.041&lt;/D&gt;&lt;/FQL&gt;&lt;FQL&gt;&lt;Q&gt;NOW^P_COM_SHS_OUT(42241)&lt;/Q&gt;&lt;R&gt;1&lt;/R&gt;&lt;C&gt;1&lt;/C&gt;&lt;D xsi:type="xsd:double"&gt;156.10000000000002&lt;/D&gt;&lt;/FQL&gt;&lt;FQL&gt;&lt;Q&gt;NOW^P_PRICE^08/25/2015&lt;/Q&gt;&lt;R&gt;1&lt;/R&gt;&lt;C&gt;1&lt;/C&gt;&lt;D xsi:type="xsd:double"&gt;68.67&lt;/D&gt;&lt;/FQL&gt;&lt;FQL&gt;&lt;Q&gt;JIVE^FF_ENTRPR_VAL_DAILY(42241,,,,,"DIL")&lt;/Q&gt;&lt;R&gt;1&lt;/R&gt;&lt;C&gt;1&lt;/C&gt;&lt;D xsi:type="xsd:double"&gt;200.49675999999997&lt;/D&gt;&lt;/FQL&gt;&lt;FQL&gt;&lt;Q&gt;CSOD^FF_ENTRPR_VAL_DAILY(42241,,,,,"DIL")&lt;/Q&gt;&lt;R&gt;1&lt;/R&gt;&lt;C&gt;1&lt;/C&gt;&lt;D xsi:type="xsd:double"&gt;1842.97109&lt;/D&gt;&lt;/FQL&gt;&lt;FQL&gt;&lt;Q&gt;ULTI^FF_ENTRPR_VAL_DAILY(42241,,,,,"DIL")&lt;/Q&gt;&lt;R&gt;1&lt;/R&gt;&lt;C&gt;1&lt;/C&gt;&lt;D xsi:type="xsd:double"&gt;4953.4344400000009&lt;/D&gt;&lt;/FQL&gt;&lt;FQL&gt;&lt;Q&gt;N^FF_ENTRPR_VAL_DAILY(42241,,,,,"DIL")&lt;/Q&gt;&lt;R&gt;1&lt;/R&gt;&lt;C&gt;1&lt;/C&gt;&lt;D xsi:type="xsd:double"&gt;6681.8915&lt;/D&gt;&lt;/FQL&gt;&lt;FQL&gt;&lt;Q&gt;NOW^FF_ENTRPR_VAL_DAILY(42241,,,,,"DIL")&lt;/Q&gt;&lt;R&gt;1&lt;/R&gt;&lt;C&gt;1&lt;/C&gt;&lt;D xsi:type="xsd:double"&gt;10343.623751889998&lt;/D&gt;&lt;/FQL&gt;&lt;FQL&gt;&lt;Q&gt;JIVE^FE_ESTIMATE(SALES,MEAN,ANNUAL,2015,42241,,,)&lt;/Q&gt;&lt;R&gt;1&lt;/R&gt;&lt;C&gt;1&lt;/C&gt;&lt;D xsi:type="xsd:double"&gt;194.0832&lt;/D&gt;&lt;/FQL&gt;&lt;FQL&gt;&lt;Q&gt;JIVE^FE_ESTIMATE(SALES,MEAN,ANNUAL,2016,42241,,,)&lt;/Q&gt;&lt;R&gt;1&lt;/R&gt;&lt;C&gt;1&lt;/C&gt;&lt;D xsi:type="xsd:double"&gt;206.7923&lt;/D&gt;&lt;/FQL&gt;&lt;FQL&gt;&lt;Q&gt;JIVE^FE_ESTIMATE(SALES,MEAN,ANNUAL,2017,42241,,,)&lt;/Q&gt;&lt;R&gt;1&lt;/R&gt;&lt;C&gt;1&lt;/C&gt;&lt;D xsi:type="xsd:double"&gt;227.692&lt;/D&gt;&lt;/FQL&gt;&lt;FQL&gt;&lt;Q&gt;CSOD^FE_ESTIMATE(SALES,MEAN,ANNUAL,2015,42241,,,)&lt;/Q&gt;&lt;R&gt;1&lt;/R&gt;&lt;C&gt;1&lt;/C&gt;&lt;D xsi:type="xsd:double"&gt;342.7876&lt;/D&gt;&lt;/FQL&gt;&lt;FQL&gt;&lt;Q&gt;CSOD^FE_ESTIMATE(SALES,MEAN,ANNUAL,2016,42241,,,)&lt;/Q&gt;&lt;R&gt;1&lt;/R&gt;&lt;C&gt;1&lt;/C&gt;&lt;D xsi:type="xsd:double"&gt;433.62550000000005&lt;/D&gt;&lt;/FQL&gt;&lt;FQL&gt;&lt;Q&gt;CSOD^FE_ESTIMATE(SALES,MEAN,ANNUAL,2017,42241,,,)&lt;/Q&gt;&lt;R&gt;1&lt;/R&gt;&lt;C&gt;1&lt;/C&gt;&lt;D xsi:type="xsd:double"&gt;522.592&lt;/D&gt;&lt;/FQL&gt;&lt;FQL&gt;&lt;Q&gt;ULTI^FE_ESTIMATE(SALES,MEAN,ANNUAL,2015,42241,,,)&lt;/Q&gt;&lt;R&gt;1&lt;/R&gt;&lt;C&gt;1&lt;/C&gt;&lt;D xsi:type="xsd:double"&gt;616.83260000000007&lt;/D&gt;&lt;/FQL&gt;&lt;FQL&gt;&lt;Q&gt;ULTI^FE_ESTIMATE(SALES,MEAN,ANNUAL,2016,42241,,,)&lt;/Q&gt;&lt;R&gt;1&lt;/R&gt;&lt;C&gt;1&lt;/C&gt;&lt;D xsi:type="xsd:double"&gt;750.0972&lt;/D&gt;&lt;/FQL&gt;&lt;FQL&gt;&lt;Q&gt;ULTI^FE_ESTIMATE(SALES,MEAN,ANNUAL,2017,42241,,,)&lt;/Q&gt;&lt;R&gt;1&lt;/R&gt;&lt;C&gt;1&lt;/C&gt;&lt;D xsi:type="xsd:double"&gt;910.1603&lt;/D&gt;&lt;/FQL&gt;&lt;FQL&gt;&lt;Q&gt;N^FE_ESTIMATE(SALES,MEAN,ANNUAL,2015,42241,,,)&lt;/Q&gt;&lt;R&gt;1&lt;/R&gt;&lt;C&gt;1&lt;/C&gt;&lt;D xsi:type="xsd:double"&gt;743.5692&lt;/D&gt;&lt;/FQL&gt;&lt;FQL&gt;&lt;Q&gt;N^FE_ESTIMATE(SALES,MEAN,ANNUAL,2016,42241,,,)&lt;/Q&gt;&lt;R&gt;1&lt;/R&gt;&lt;C&gt;1&lt;/C&gt;&lt;D xsi:type="xsd:double"&gt;969.5143&lt;/D&gt;&lt;/FQL&gt;&lt;FQL&gt;&lt;Q&gt;N^FE_ESTIMATE(SALES,MEAN,ANNUAL,2017,42241,,,)&lt;/Q&gt;&lt;R&gt;1&lt;/R&gt;&lt;C&gt;1&lt;/C&gt;&lt;D xsi:type="xsd:double"&gt;1269.359&lt;/D&gt;&lt;/FQL&gt;&lt;FQL&gt;&lt;Q&gt;NOW^FE_ESTIMATE(SALES,MEAN,ANNUAL,2015,42241,,,)&lt;/Q&gt;&lt;R&gt;1&lt;/R&gt;&lt;C&gt;1&lt;/C&gt;&lt;D xsi:type="xsd:double"&gt;997.2064&lt;/D&gt;&lt;/FQL&gt;&lt;FQL&gt;&lt;Q&gt;NOW^FE_ESTIMATE(SALES,MEAN,ANNUAL,2016,42241,,,)&lt;/Q&gt;&lt;R&gt;1&lt;/R&gt;&lt;C&gt;1&lt;/C&gt;&lt;D xsi:type="xsd:double"&gt;1359.6100000000001&lt;/D&gt;&lt;/FQL&gt;&lt;FQL&gt;&lt;Q&gt;NOW^FE_ESTIMATE(SALES,MEAN,ANNUAL,2017,42241,,,)&lt;/Q&gt;&lt;R&gt;1&lt;/R&gt;&lt;C&gt;1&lt;/C&gt;&lt;D xsi:type="xsd:double"&gt;1793.693&lt;/D&gt;&lt;/FQL&gt;&lt;FQL&gt;&lt;Q&gt;JIVE^FE_ESTIMATE(EBITDA,MEAN,ANNUAL,2015,42241,,,)&lt;/Q&gt;&lt;R&gt;1&lt;/R&gt;&lt;C&gt;1&lt;/C&gt;&lt;D xsi:type="xsd:double"&gt;0.895677&lt;/D&gt;&lt;/FQL&gt;&lt;FQL&gt;&lt;Q&gt;JIVE^FE_ESTIMATE(EBITDA,MEAN,ANNUAL,2016,42241,,,)&lt;/Q&gt;&lt;R&gt;1&lt;/R&gt;&lt;C&gt;1&lt;/C&gt;&lt;D xsi:type="xsd:double"&gt;6.77362&lt;/D&gt;&lt;/FQL&gt;&lt;FQL&gt;&lt;Q&gt;JIVE^FE_ESTIMATE(EBITDA,MEAN,ANNUAL,2017,42241,,,)&lt;/Q&gt;&lt;R&gt;1&lt;/R&gt;&lt;C&gt;1&lt;/C&gt;&lt;D xsi:type="xsd:double"&gt;16.86467&lt;/D&gt;&lt;/FQL&gt;&lt;FQL&gt;&lt;Q&gt;CSOD^FE_ESTIMATE(EBITDA,MEAN,ANNUAL,2015,42241,,,)&lt;/Q&gt;&lt;R&gt;1&lt;/R&gt;&lt;C&gt;1&lt;/C&gt;&lt;D xsi:type="xsd:double"&gt;8.198671&lt;/D&gt;&lt;/FQL&gt;&lt;FQL&gt;&lt;Q&gt;CSOD^FE_ESTIMATE(EBITDA,MEAN,ANNUAL,2016,42241,,,)&lt;/Q&gt;&lt;R&gt;1&lt;/R&gt;&lt;C&gt;1&lt;/C&gt;&lt;D xsi:type="xsd:double"&gt;20.602790000000002&lt;/D&gt;&lt;/FQL&gt;&lt;FQL&gt;&lt;Q&gt;CSOD^FE_ESTIMATE(EBITDA,MEAN,ANNUAL,2017,42241,,,)&lt;/Q&gt;&lt;R&gt;1&lt;/R&gt;&lt;C&gt;1&lt;/C&gt;&lt;D xsi:type="xsd:double"&gt;55.0623&lt;/D&gt;&lt;/FQL&gt;&lt;FQL&gt;&lt;Q&gt;ULTI^FE_ESTIMATE(EBITDA,MEAN,ANNUAL,2015,42241,,,)&lt;/Q&gt;&lt;R&gt;1&lt;/R&gt;&lt;C&gt;1&lt;/C&gt;&lt;D xsi:type="xsd:double"&gt;147.00920000000002&lt;/D&gt;&lt;/FQL&gt;&lt;FQL&gt;&lt;Q&gt;ULTI^FE_ESTIMATE(EBITDA,MEAN,ANNUAL,2016,42241,,,)&lt;/Q&gt;&lt;R&gt;1&lt;/R&gt;&lt;C&gt;1&lt;/C&gt;&lt;D xsi:type="xsd:double"&gt;185.3958&lt;/D&gt;&lt;/FQL&gt;&lt;FQL&gt;&lt;Q&gt;ULTI^FE_ESTIMATE(EBITDA,MEAN,ANNUAL,2017,42241,,,)&lt;/Q&gt;&lt;R&gt;0&lt;/R&gt;&lt;C&gt;0&lt;/C&gt;&lt;/FQL&gt;&lt;FQL&gt;&lt;Q&gt;N^FE_ESTIMATE(EBITDA,MEAN,ANNUAL,2015,42241,,,)&lt;/Q&gt;&lt;R&gt;1&lt;/R&gt;&lt;C&gt;1&lt;/C&gt;&lt;D xsi:type="xsd:double"&gt;52.40883&lt;/D&gt;&lt;/FQL&gt;&lt;FQL&gt;&lt;Q&gt;N^FE_ESTIMATE(EBITDA,MEAN,ANNUAL,2016,42241,,,)&lt;/Q&gt;&lt;R&gt;1&lt;/R&gt;&lt;C&gt;1&lt;/C&gt;&lt;D xsi:type="xsd:double"&gt;82.64712&lt;/D&gt;&lt;/FQL&gt;&lt;FQL&gt;&lt;Q&gt;N^FE_ESTIMATE(EBITDA,MEAN,ANNUAL,2017,42241,,,)&lt;/Q&gt;&lt;R&gt;1&lt;/R&gt;&lt;C&gt;1&lt;/C&gt;&lt;D xsi:type="xsd:double"&gt;58.5031&lt;/D&gt;&lt;/FQL&gt;&lt;FQL&gt;&lt;Q&gt;NOW^FE_ESTIMATE(EBITDA,MEAN,ANNUAL,2015,42241,,,)&lt;/Q&gt;&lt;R&gt;1&lt;/R&gt;&lt;C&gt;1&lt;/C&gt;&lt;D xsi:type="xsd:double"&gt;124.12700000000001&lt;/D&gt;&lt;/FQL&gt;&lt;FQL&gt;&lt;Q&gt;NOW^FE_ESTIMATE(EBITDA,MEAN,ANNUAL,2016,42241,,,)&lt;/Q&gt;&lt;R&gt;1&lt;/R&gt;&lt;C&gt;1&lt;/C&gt;&lt;D xsi:type="xsd:double"&gt;188.9454&lt;/D&gt;&lt;/FQL&gt;&lt;FQL&gt;&lt;Q&gt;NOW^FE_ESTIMATE(EBITDA,MEAN,ANNUAL,2017,42241,,,)&lt;/Q&gt;&lt;R&gt;1&lt;/R&gt;&lt;C&gt;1&lt;/C&gt;&lt;D xsi:type="xsd:double"&gt;346.51300000000003&lt;/D&gt;&lt;/FQL&gt;&lt;FQL&gt;&lt;Q&gt;CY^P_PRICE^08/25/2015&lt;/Q&gt;&lt;R&gt;1&lt;/R&gt;&lt;C&gt;1&lt;/C&gt;&lt;D xsi:type="xsd:double"&gt;8.92&lt;/D&gt;&lt;/FQL&gt;&lt;FQL&gt;&lt;Q&gt;FB^FE_ESTIMATE(SALES,MEAN,ANNUAL,2017,42241,,,)&lt;/Q&gt;&lt;R&gt;1&lt;/R&gt;&lt;C&gt;1&lt;/C&gt;&lt;D xsi:type="xsd:double"&gt;30234.15&lt;/D&gt;&lt;/FQL&gt;&lt;FQL&gt;&lt;Q&gt;LNKD^P_PRICE^08/26/2015&lt;/Q&gt;&lt;R&gt;1&lt;/R&gt;&lt;C&gt;1&lt;/C&gt;&lt;D xsi:type="xsd:double"&gt;174.3305&lt;/D&gt;&lt;/FQL&gt;&lt;FQL&gt;&lt;Q&gt;WDAY^P_PRICE^08/25/2015&lt;/Q&gt;&lt;R&gt;1&lt;/R&gt;&lt;C&gt;1&lt;/C&gt;&lt;D xsi:type="xsd:double"&gt;70.02&lt;/D&gt;&lt;/FQL&gt;&lt;FQL&gt;&lt;Q&gt;LNKD^FE_ESTIMATE(SALES,MEAN,ANNUAL,2016,42241,,,)&lt;/Q&gt;&lt;R&gt;1&lt;/R&gt;&lt;C&gt;1&lt;/C&gt;&lt;D xsi:type="xsd:double"&gt;3865.951&lt;/D&gt;&lt;/FQL&gt;&lt;FQL&gt;&lt;Q&gt;SWKS^P_PRICE^08/25/2015&lt;/Q&gt;&lt;R&gt;1&lt;/R&gt;&lt;C&gt;1&lt;/C&gt;&lt;D xsi:type="xsd:double"&gt;80.56&lt;/D&gt;&lt;/FQL&gt;&lt;FQL&gt;&lt;Q&gt;ADBE^FE_ESTIMATE(SALES,MEAN,ANNUAL,2016,42241,,,)&lt;/Q&gt;&lt;R&gt;1&lt;/R&gt;&lt;C&gt;1&lt;/C&gt;&lt;D xsi:type="xsd:double"&gt;6009.826&lt;/D&gt;&lt;/FQL&gt;&lt;FQL&gt;&lt;Q&gt;ADBE^FF_ENTRPR_VAL_DAILY(42241,,,,,"DIL")&lt;/Q&gt;&lt;R&gt;1&lt;/R&gt;&lt;C&gt;1&lt;/C&gt;&lt;D xsi:type="xsd:double"&gt;36192.377739999996&lt;/D&gt;&lt;/FQL&gt;&lt;FQL&gt;&lt;Q&gt;PANW^P_PRICE^08/25/2015&lt;/Q&gt;&lt;R&gt;1&lt;/R&gt;&lt;C&gt;1&lt;/C&gt;&lt;D xsi:type="xsd:double"&gt;158.4&lt;/D&gt;&lt;/FQL&gt;&lt;FQL&gt;&lt;Q&gt;FB^P_PRICE^08/25/2015&lt;/Q&gt;&lt;R&gt;1&lt;/R&gt;&lt;C&gt;1&lt;/C&gt;&lt;D xsi:type="xsd:double"&gt;83&lt;/D&gt;&lt;/FQL&gt;&lt;FQL&gt;&lt;Q&gt;PANW^FE_ESTIMATE(SALES,MEAN,ANNUAL,2017,42241,,,)&lt;/Q&gt;&lt;R&gt;1&lt;/R&gt;&lt;C&gt;1&lt;/C&gt;&lt;D xsi:type="xsd:double"&gt;1583.7&lt;/D&gt;&lt;/FQL&gt;&lt;FQL&gt;&lt;Q&gt;PANW^FE_ESTIMATE(SALES,MEAN,ANNUAL,2015,42241,,,)&lt;/Q&gt;&lt;R&gt;1&lt;/R&gt;&lt;C&gt;1&lt;/C&gt;&lt;D xsi:type="xsd:double"&gt;900.5331&lt;/D&gt;&lt;/FQL&gt;&lt;FQL&gt;&lt;Q&gt;FB^FE_ESTIMATE(SALES,MEAN,ANNUAL,2015,42241,,,)&lt;/Q&gt;&lt;R&gt;1&lt;/R&gt;&lt;C&gt;1&lt;/C&gt;&lt;D xsi:type="xsd:double"&gt;17207.69&lt;/D&gt;&lt;/FQL&gt;&lt;FQL&gt;&lt;Q&gt;TWTR^FF_ENTRPR_VAL_DAILY(42241,,,,,"DIL")&lt;/Q&gt;&lt;R&gt;1&lt;/R&gt;&lt;C&gt;1&lt;/C&gt;&lt;D xsi:type="xsd:double"&gt;14022.79098&lt;/D&gt;&lt;/FQL&gt;&lt;FQL&gt;&lt;Q&gt;LNKD^FF_ENTRPR_VAL_DAILY(42241,,,,,"DIL")&lt;/Q&gt;&lt;R&gt;1&lt;/R&gt;&lt;C&gt;1&lt;/C&gt;&lt;D xsi:type="xsd:double"&gt;19889.64354&lt;/D&gt;&lt;/FQL&gt;&lt;FQL&gt;&lt;Q&gt;TWTR^P_PRICE^08/25/2015&lt;/Q&gt;&lt;R&gt;1&lt;/R&gt;&lt;C&gt;1&lt;/C&gt;&lt;D xsi:type="xsd:double"&gt;24.38&lt;/D&gt;&lt;/FQL&gt;&lt;FQL&gt;&lt;Q&gt;LNKD^P_PRICE^08/25/2015&lt;/Q&gt;&lt;R&gt;1&lt;/R&gt;&lt;C&gt;1&lt;/C&gt;&lt;D xsi:type="xsd:double"&gt;169.94&lt;/D&gt;&lt;/FQL&gt;&lt;FQL&gt;&lt;Q&gt;ADBE^P_PRICE^08/25/2015&lt;/Q&gt;&lt;R&gt;1&lt;/R&gt;&lt;C&gt;1&lt;/C&gt;&lt;D xsi:type="xsd:double"&gt;74.570000000000007&lt;/D&gt;&lt;/FQL&gt;&lt;FQL&gt;&lt;Q&gt;CY^FF_ENTRPR_VAL_DAILY(42241,,,,,"DIL")&lt;/Q&gt;&lt;R&gt;1&lt;/R&gt;&lt;C&gt;1&lt;/C&gt;&lt;D xsi:type="xsd:double"&gt;3425.6722800000002&lt;/D&gt;&lt;/FQL&gt;&lt;FQL&gt;&lt;Q&gt;CY^FE_ESTIMATE(SALES,MEAN,ANNUAL,2016,42241,,,)&lt;/Q&gt;&lt;R&gt;1&lt;/R&gt;&lt;C&gt;1&lt;/C&gt;&lt;D xsi:type="xsd:double"&gt;1995.087&lt;/D&gt;&lt;/FQL&gt;&lt;FQL&gt;&lt;Q&gt;CY^FE_ESTIMATE(EBITDA,MEAN,ANNUAL,2015,42241,,,)&lt;/Q&gt;&lt;R&gt;1&lt;/R&gt;&lt;C&gt;1&lt;/C&gt;&lt;D xsi:type="xsd:double"&gt;205.6785&lt;/D&gt;&lt;/FQL&gt;&lt;FQL&gt;&lt;Q&gt;CY^FE_ESTIMATE(EBITDA,MEAN,ANNUAL,2017,42241,,,)&lt;/Q&gt;&lt;R&gt;1&lt;/R&gt;&lt;C&gt;1&lt;/C&gt;&lt;D xsi:type="xsd:double"&gt;713.6155&lt;/D&gt;&lt;/FQL&gt;&lt;FQL&gt;&lt;Q&gt;CY^P_COM_SHS_OUT(42241)&lt;/Q&gt;&lt;R&gt;1&lt;/R&gt;&lt;C&gt;1&lt;/C&gt;&lt;D xsi:type="xsd:double"&gt;335.221&lt;/D&gt;&lt;/FQL&gt;&lt;FQL&gt;&lt;Q&gt;CY^FE_ESTIMATE(SALES,MEAN,ANNUAL,2015,42241,,,)&lt;/Q&gt;&lt;R&gt;1&lt;/R&gt;&lt;C&gt;1&lt;/C&gt;&lt;D xsi:type="xsd:double"&gt;1676.0140000000001&lt;/D&gt;&lt;/FQL&gt;&lt;FQL&gt;&lt;Q&gt;CY^FE_ESTIMATE(SALES,MEAN,ANNUAL,2017,42241,,,)&lt;/Q&gt;&lt;R&gt;1&lt;/R&gt;&lt;C&gt;1&lt;/C&gt;&lt;D xsi:type="xsd:double"&gt;2153.43&lt;/D&gt;&lt;/FQL&gt;&lt;FQL&gt;&lt;Q&gt;CY^FE_ESTIMATE(EBITDA,MEAN,ANNUAL,2016,42241,,,)&lt;/Q&gt;&lt;R&gt;1&lt;/R&gt;&lt;C&gt;1&lt;/C&gt;&lt;D xsi:type="xsd:double"&gt;432.8124&lt;/D&gt;&lt;/FQL&gt;&lt;FQL&gt;&lt;Q&gt;TWTR^FE_ESTIMATE(SALES,MEAN,ANNUAL,2016,42241,,,)&lt;/Q&gt;&lt;R&gt;1&lt;/R&gt;&lt;C&gt;1&lt;/C&gt;&lt;D xsi:type="xsd:double"&gt;3243.118&lt;/D&gt;&lt;/FQL&gt;&lt;FQL&gt;&lt;Q&gt;ADBE^FE_ESTIMATE(EBITDA,MEAN,ANNUAL,2015,42241,,,)&lt;/Q&gt;&lt;R&gt;1&lt;/R&gt;&lt;C&gt;1&lt;/C&gt;&lt;D xsi:type="xsd:double"&gt;1671.1000000000001&lt;/D&gt;&lt;/FQL&gt;&lt;FQL&gt;&lt;Q&gt;ADBE^FE_ESTIMATE(EBITDA,MEAN,ANNUAL,2017,42241,,,)&lt;/Q&gt;&lt;R&gt;1&lt;/R&gt;&lt;C&gt;1&lt;/C&gt;&lt;D xsi:type="xsd:double"&gt;2865.425&lt;/D&gt;&lt;/FQL&gt;&lt;FQL&gt;&lt;Q&gt;FB^FE_ESTIMATE(EBITDA,MEAN,ANNUAL,2016,42241,,,)&lt;/Q&gt;&lt;R&gt;1&lt;/R&gt;&lt;C&gt;1&lt;/C&gt;&lt;D xsi:type="xsd:double"&gt;14444.759&lt;/D&gt;&lt;/FQL&gt;&lt;FQL&gt;&lt;Q&gt;LNKD^FE_ESTIMATE(EBITDA,MEAN,ANNUAL,2015,42241,,,)&lt;/Q&gt;&lt;R&gt;1&lt;/R&gt;&lt;C&gt;1&lt;/C&gt;&lt;D xsi:type="xsd:double"&gt;670.4221&lt;/D&gt;&lt;/FQL&gt;&lt;FQL&gt;&lt;Q&gt;LNKD^FE_ESTIMATE(EBITDA,MEAN,ANNUAL,2017,42241,,,)&lt;/Q&gt;&lt;R&gt;1&lt;/R&gt;&lt;C&gt;1&lt;/C&gt;&lt;D xsi:type="xsd:double"&gt;1432.472&lt;/D&gt;&lt;/FQL&gt;&lt;FQL&gt;&lt;Q&gt;PANW^FE_ESTIMATE(EBITDA,MEAN,ANNUAL,2016,42241,,,)&lt;/Q&gt;&lt;R&gt;1&lt;/R&gt;&lt;C&gt;1&lt;/C&gt;&lt;D xsi:type="xsd:double"&gt;292.6409&lt;/D&gt;&lt;/FQL&gt;&lt;FQL&gt;&lt;Q&gt;TWTR^FE_ESTIMATE(EBITDA,MEAN,ANNUAL,2015,42241,,,)&lt;/Q&gt;&lt;R&gt;1&lt;/R&gt;&lt;C&gt;1&lt;/C&gt;&lt;D xsi:type="xsd:double"&gt;537.78550000000007&lt;/D&gt;&lt;/FQL&gt;&lt;FQL&gt;&lt;Q&gt;TWTR^FE_ESTIMATE(EBITDA,MEAN,ANNUAL,2017,42241,,,)&lt;/Q&gt;&lt;R&gt;1&lt;/R&gt;&lt;C&gt;1&lt;/C&gt;&lt;D xsi:type="xsd:double"&gt;1312.066&lt;/D&gt;&lt;/FQL&gt;&lt;FQL&gt;&lt;Q&gt;TWTR^P_COM_SHS_OUT(42241)&lt;/Q&gt;&lt;R&gt;1&lt;/R&gt;&lt;C&gt;1&lt;/C&gt;&lt;D xsi:type="xsd:double"&gt;676.304&lt;/D&gt;&lt;/FQL&gt;&lt;FQL&gt;&lt;Q&gt;PANW^FF_ENTRPR_VAL_DAILY(42241,,,,,"DIL")&lt;/Q&gt;&lt;R&gt;1&lt;/R&gt;&lt;C&gt;1&lt;/C&gt;&lt;D xsi:type="xsd:double"&gt;12698.474999999999&lt;/D&gt;&lt;/FQL&gt;&lt;FQL&gt;&lt;Q&gt;ADBE^FE_ESTIMATE(SALES,MEAN,ANNUAL,2017,42241,,,)&lt;/Q&gt;&lt;R&gt;1&lt;/R&gt;&lt;C&gt;1&lt;/C&gt;&lt;D xsi:type="xsd:double"&gt;7167.2350000000006&lt;/D&gt;&lt;/FQL&gt;&lt;FQL&gt;&lt;Q&gt;LNKD^FE_ESTIMATE(SALES,MEAN,ANNUAL,2015,42241,,,)&lt;/Q&gt;&lt;R&gt;1&lt;/R&gt;&lt;C&gt;1&lt;/C&gt;&lt;D xsi:type="xsd:double"&gt;2952.415&lt;/D&gt;&lt;/FQL&gt;&lt;FQL&gt;&lt;Q&gt;PANW^FE_ESTIMATE(SALES,MEAN,ANNUAL,2016,42241,,,)&lt;/Q&gt;&lt;R&gt;1&lt;/R&gt;&lt;C&gt;1&lt;/C&gt;&lt;D xsi:type="xsd:double"&gt;1217.186&lt;/D&gt;&lt;/FQL&gt;&lt;FQL&gt;&lt;Q&gt;TWTR^FE_ESTIMATE(SALES,MEAN,ANNUAL,2017,42241,,,)&lt;/Q&gt;&lt;R&gt;1&lt;/R&gt;&lt;C&gt;1&lt;/C&gt;&lt;D xsi:type="xsd:double"&gt;4363.363&lt;/D&gt;&lt;/FQL&gt;&lt;FQL&gt;&lt;Q&gt;ADBE^FE_ESTIMATE(EBITDA,MEAN,ANNUAL,2016,42241,,,)&lt;/Q&gt;&lt;R&gt;1&lt;/R&gt;&lt;C&gt;1&lt;/C&gt;&lt;D xsi:type="xsd:double"&gt;2393.457&lt;/D&gt;&lt;/FQL&gt;&lt;FQL&gt;&lt;Q&gt;FB^FE_ESTIMATE(EBITDA,MEAN,ANNUAL,2017,42241,,,)&lt;/Q&gt;&lt;R&gt;1&lt;/R&gt;&lt;C&gt;1&lt;/C&gt;&lt;D xsi:type="xsd:double"&gt;19040.260000000002&lt;/D&gt;&lt;/FQL&gt;&lt;FQL&gt;&lt;Q&gt;PANW^FE_ESTIMATE(EBITDA,MEAN,ANNUAL,2015,42241,,,)&lt;/Q&gt;&lt;R&gt;1&lt;/R&gt;&lt;C&gt;1&lt;/C&gt;&lt;D xsi:type="xsd:double"&gt;142.6669&lt;/D&gt;&lt;/FQL&gt;&lt;FQL&gt;&lt;Q&gt;TWTR^FE_ESTIMATE(EBITDA,MEAN,ANNUAL,2016,42241,,,)&lt;/Q&gt;&lt;R&gt;1&lt;/R&gt;&lt;C&gt;1&lt;/C&gt;&lt;D xsi:type="xsd:double"&gt;890.8286&lt;/D&gt;&lt;/FQL&gt;&lt;FQL&gt;&lt;Q&gt;ADBE^P_COM_SHS_OUT(42241)&lt;/Q&gt;&lt;R&gt;1&lt;/R&gt;&lt;C&gt;1&lt;/C&gt;&lt;D xsi:type="xsd:double"&gt;497.64500000000004&lt;/D&gt;&lt;/FQL&gt;&lt;FQL&gt;&lt;Q&gt;FB^P_COM_SHS_OUT(42241)&lt;/Q&gt;&lt;R&gt;1&lt;/R&gt;&lt;C&gt;1&lt;/C&gt;&lt;D xsi:type="xsd:double"&gt;2259.737&lt;/D&gt;&lt;/FQL&gt;&lt;FQL&gt;&lt;Q&gt;LNKD^P_COM_SHS_OUT(42241)&lt;/Q&gt;&lt;R&gt;1&lt;/R&gt;&lt;C&gt;1&lt;/C&gt;&lt;D xsi:type="xsd:double"&gt;114.708&lt;/D&gt;&lt;/FQL&gt;&lt;FQL&gt;&lt;Q&gt;PANW^P_COM_SHS_OUT(42241)&lt;/Q&gt;&lt;R&gt;1&lt;/R&gt;&lt;C&gt;1&lt;/C&gt;&lt;D xsi:type="xsd:double"&gt;83.66&lt;/D&gt;&lt;/FQL&gt;&lt;FQL&gt;&lt;Q&gt;FB^FF_ENTRPR_VAL_DAILY(42241,,,,,"DIL")&lt;/Q&gt;&lt;R&gt;1&lt;/R&gt;&lt;C&gt;1&lt;/C&gt;&lt;D xsi:type="xsd:double"&gt;222772&lt;/D&gt;&lt;/FQL&gt;&lt;FQL&gt;&lt;Q&gt;ADBE^FE_ESTIMATE(SALES,MEAN,ANNUAL,2015,42241,,,)&lt;/Q&gt;&lt;R&gt;1&lt;/R&gt;&lt;C&gt;1&lt;/C&gt;&lt;D xsi:type="xsd:double"&gt;4844.722&lt;/D&gt;&lt;/FQL&gt;&lt;FQL&gt;&lt;Q&gt;FB^FE_ESTIMATE(SALES,MEAN,ANNUAL,2016,42241,,,)&lt;/Q&gt;&lt;R&gt;1&lt;/R&gt;&lt;C&gt;1&lt;/C&gt;&lt;D xsi:type="xsd:double"&gt;23304.86&lt;/D&gt;&lt;/FQL&gt;&lt;FQL&gt;&lt;Q&gt;LNKD^FE_ESTIMATE(SALES,MEAN,ANNUAL,2017,42241,,,)&lt;/Q&gt;&lt;R&gt;1&lt;/R&gt;&lt;C&gt;1&lt;/C&gt;&lt;D xsi:type="xsd:double"&gt;4925.983&lt;/D&gt;&lt;/FQL&gt;&lt;FQL&gt;&lt;Q&gt;TWTR^FE_ESTIMATE(SALES,MEAN,ANNUAL,2015,42241,,,)&lt;/Q&gt;&lt;R&gt;1&lt;/R&gt;&lt;C&gt;1&lt;/C&gt;&lt;D xsi:type="xsd:double"&gt;2236.908&lt;/D&gt;&lt;/FQL&gt;&lt;FQL&gt;&lt;Q&gt;FB^FE_ESTIMATE(EBITDA,MEAN,ANNUAL,2015,42241,,,)&lt;/Q&gt;&lt;R&gt;1&lt;/R&gt;&lt;C&gt;1&lt;/C&gt;&lt;D xsi:type="xsd:double"&gt;10777.978000000001&lt;/D&gt;&lt;/FQL&gt;&lt;FQL&gt;&lt;Q&gt;LNKD^FE_ESTIMATE(EBITDA,MEAN,ANNUAL,2016,42241,,,)&lt;/Q&gt;&lt;R&gt;1&lt;/R&gt;&lt;C&gt;1&lt;/C&gt;&lt;D xsi:type="xsd:double"&gt;990.0167&lt;/D&gt;&lt;/FQL&gt;&lt;FQL&gt;&lt;Q&gt;PANW^FE_ESTIMATE(EBITDA,MEAN,ANNUAL,2017,42241,,,)&lt;/Q&gt;&lt;R&gt;1&lt;/R&gt;&lt;C&gt;1&lt;/C&gt;&lt;D xsi:type="xsd:double"&gt;416.97740000000005&lt;/D&gt;&lt;/FQL&gt;&lt;FQL&gt;&lt;Q&gt;ADBE^FE_ESTIMATE(EBITDA,MEAN,ANNUAL,2014,42241,,,)&lt;/Q&gt;&lt;R&gt;1&lt;/R&gt;&lt;C&gt;1&lt;/C&gt;&lt;D xsi:type="xsd:double"&gt;1199.6100000000001&lt;/D&gt;&lt;/FQL&gt;&lt;FQL&gt;&lt;Q&gt;FB^FE_ESTIMATE(EBITDA,MEAN,ANNUAL,2014,42241,,,)&lt;/Q&gt;&lt;R&gt;1&lt;/R&gt;&lt;C&gt;1&lt;/C&gt;&lt;D xsi:type="xsd:double"&gt;8275.6570000000011&lt;/D&gt;&lt;/FQL&gt;&lt;FQL&gt;&lt;Q&gt;LNKD^FE_ESTIMATE(EBITDA,MEAN,ANNUAL,2014,42241,,,)&lt;/Q&gt;&lt;R&gt;1&lt;/R&gt;&lt;C&gt;1&lt;/C&gt;&lt;D xsi:type="xsd:double"&gt;592.1834&lt;/D&gt;&lt;/FQL&gt;&lt;FQL&gt;&lt;Q&gt;PANW^FE_ESTIMATE(EBITDA,MEAN,ANNUAL,2014,42241,,,)&lt;/Q&gt;&lt;R&gt;1&lt;/R&gt;&lt;C&gt;1&lt;/C&gt;&lt;D xsi:type="xsd:double"&gt;68.6025&lt;/D&gt;&lt;/FQL&gt;&lt;FQL&gt;&lt;Q&gt;TWTR^FE_ESTIMATE(EBITDA,MEAN,ANNUAL,2014,42241,,,)&lt;/Q&gt;&lt;R&gt;1&lt;/R&gt;&lt;C&gt;1&lt;/C&gt;&lt;D xsi:type="xsd:double"&gt;301.2364&lt;/D&gt;&lt;/FQL&gt;&lt;FQL&gt;&lt;Q&gt;ADBE^FE_ESTIMATE(SALES,MEAN,ANNUAL,2014,42241,,,)&lt;/Q&gt;&lt;R&gt;1&lt;/R&gt;&lt;C&gt;1&lt;/C&gt;&lt;D xsi:type="xsd:double"&gt;4147.06&lt;/D&gt;&lt;/FQL&gt;&lt;FQL&gt;&lt;Q&gt;LNKD^FE_ESTIMATE(SALES,MEAN,ANNUAL,2014,42241,,,)&lt;/Q&gt;&lt;R&gt;1&lt;/R&gt;&lt;C&gt;1&lt;/C&gt;&lt;D xsi:type="xsd:double"&gt;2218.76&lt;/D&gt;&lt;/FQL&gt;&lt;FQL&gt;&lt;Q&gt;TWTR^FE_ESTIMATE(SALES,MEAN,ANNUAL,2014,42241,,,)&lt;/Q&gt;&lt;R&gt;1&lt;/R&gt;&lt;C&gt;1&lt;/C&gt;&lt;D xsi:type="xsd:double"&gt;1403&lt;/D&gt;&lt;/FQL&gt;&lt;FQL&gt;&lt;Q&gt;FB^FE_ESTIMATE(SALES,MEAN,ANNUAL,2014,42241,,,)&lt;/Q&gt;&lt;R&gt;1&lt;/R&gt;&lt;C&gt;1&lt;/C&gt;&lt;D xsi:type="xsd:double"&gt;12466&lt;/D&gt;&lt;/FQL&gt;&lt;FQL&gt;&lt;Q&gt;PANW^FE_ESTIMATE(SALES,MEAN,ANNUAL,2014,42241,,,)&lt;/Q&gt;&lt;R&gt;1&lt;/R&gt;&lt;C&gt;1&lt;/C&gt;&lt;D xsi:type="xsd:double"&gt;598.179&lt;/D&gt;&lt;/FQL&gt;&lt;FQL&gt;&lt;Q&gt;LNKD^P_PRICE^09/01/2015&lt;/Q&gt;&lt;R&gt;1&lt;/R&gt;&lt;C&gt;1&lt;/C&gt;&lt;D xsi:type="xsd:double"&gt;178.01&lt;/D&gt;&lt;/FQL&gt;&lt;FQL&gt;&lt;Q&gt;LNKD^P_PRICE^09/25/2015&lt;/Q&gt;&lt;R&gt;1&lt;/R&gt;&lt;C&gt;1&lt;/C&gt;&lt;D xsi:type="xsd:double"&gt;194.91&lt;/D&gt;&lt;/FQL&gt;&lt;FQL&gt;&lt;Q&gt;LNKD^P_PRICE^10/08/2015&lt;/Q&gt;&lt;R&gt;1&lt;/R&gt;&lt;C&gt;1&lt;/C&gt;&lt;D xsi:type="xsd:double"&gt;197.74&lt;/D&gt;&lt;/FQL&gt;&lt;FQL&gt;&lt;Q&gt;LNKD^P_PRICE^09/30/2015&lt;/Q&gt;&lt;R&gt;1&lt;/R&gt;&lt;C&gt;1&lt;/C&gt;&lt;D xsi:type="xsd:double"&gt;188.25&lt;/D&gt;&lt;/FQL&gt;&lt;FQL&gt;&lt;Q&gt;LNKD^P_PRICE^01/01/2015&lt;/Q&gt;&lt;R&gt;1&lt;/R&gt;&lt;C&gt;1&lt;/C&gt;&lt;D xsi:type="xsd:double"&gt;229.71&lt;/D&gt;&lt;/FQL&gt;&lt;FQL&gt;&lt;Q&gt;SPX^P_PRICE^09/30/2015&lt;/Q&gt;&lt;R&gt;1&lt;/R&gt;&lt;C&gt;1&lt;/C&gt;&lt;D xsi:type="xsd:double"&gt;1904.79&lt;/D&gt;&lt;/FQL&gt;&lt;FQL&gt;&lt;Q&gt;LNKD^P_PRICE^10/02/2015&lt;/Q&gt;&lt;R&gt;1&lt;/R&gt;&lt;C&gt;1&lt;/C&gt;&lt;D xsi:type="xsd:double"&gt;187.27&lt;/D&gt;&lt;/FQL&gt;&lt;FQL&gt;&lt;Q&gt;SPX^P_PRICE^10/02/2015&lt;/Q&gt;&lt;R&gt;1&lt;/R&gt;&lt;C&gt;1&lt;/C&gt;&lt;D xsi:type="xsd:double"&gt;1911.3400000000002&lt;/D&gt;&lt;/FQL&gt;&lt;FQL&gt;&lt;Q&gt;LNKD^FE_ESTIMATE(EBITDA, 2016,B2)&lt;/Q&gt;&lt;R&gt;1&lt;/R&gt;&lt;C&gt;1&lt;/C&gt;&lt;D xsi:type="xsd:string"&gt;#NUM&lt;/D&gt;&lt;/FQL&gt;&lt;FQL&gt;&lt;Q&gt;^P_EXCH_RATE(INR,USD,0)&lt;/Q&gt;&lt;R&gt;1&lt;/R&gt;&lt;C&gt;1&lt;/C&gt;&lt;D xsi:type="xsd:double"&gt;0.01525204&lt;/D&gt;&lt;/FQL&gt;&lt;FQL&gt;&lt;Q&gt;LNKD-US^FE_ESTIMATE(EBITDA,MEAN,ANNUAL,+1,NOW,,,'')&lt;/Q&gt;&lt;R&gt;1&lt;/R&gt;&lt;C&gt;1&lt;/C&gt;&lt;D xsi:type="xsd:double"&gt;670.6304&lt;/D&gt;&lt;/FQL&gt;&lt;FQL&gt;&lt;Q&gt;LNKD-US^FE_ESTIMATE(EBITDA,MEAN,ANNUAL,2016,NOW,,,'')&lt;/Q&gt;&lt;R&gt;1&lt;/R&gt;&lt;C&gt;1&lt;/C&gt;&lt;D xsi:type="xsd:double"&gt;994.1571&lt;/D&gt;&lt;/FQL&gt;&lt;FQL&gt;&lt;Q&gt;LNKD^FE_ESTIMATE(EBITDA,MEAN,ANNUAL, 2016,B2)&lt;/Q&gt;&lt;R&gt;1&lt;/R&gt;&lt;C&gt;1&lt;/C&gt;&lt;D xsi:type="xsd:double"&gt;994.1572000000001&lt;/D&gt;&lt;/FQL&gt;&lt;FQL&gt;&lt;Q&gt;LNKD^FE_ESTIMATE(EBITDA,MEAN,ANNUAL, 2016,42005)&lt;/Q&gt;&lt;R&gt;1&lt;/R&gt;&lt;C&gt;1&lt;/C&gt;&lt;D xsi:type="xsd:double"&gt;1143.066&lt;/D&gt;&lt;/FQL&gt;&lt;FQL&gt;&lt;Q&gt;LNKD^FE_ESTIMATE(EBITDA,MEAN,ANNUAL, 2016,42279)&lt;/Q&gt;&lt;R&gt;1&lt;/R&gt;&lt;C&gt;1&lt;/C&gt;&lt;D xsi:type="xsd:double"&gt;994.1571&lt;/D&gt;&lt;/FQL&gt;&lt;FQL&gt;&lt;Q&gt;LNKD^FE_ESTIMATE(EBITDA,MEAN,ANNUAL, 2016,42285)&lt;/Q&gt;&lt;R&gt;1&lt;/R&gt;&lt;C&gt;1&lt;/C&gt;&lt;D xsi:type="xsd:double"&gt;994.1571&lt;/D&gt;&lt;/FQL&gt;&lt;FQL&gt;&lt;Q&gt;LNKD^FE_ESTIMATE(EBITDA,MEAN,ANNUAL, 2017,42279)&lt;/Q&gt;&lt;R&gt;1&lt;/R&gt;&lt;C&gt;1&lt;/C&gt;&lt;D xsi:type="xsd:double"&gt;1442.279&lt;/D&gt;&lt;/FQL&gt;&lt;FQL&gt;&lt;Q&gt;LNKD^FE_ESTIMATE(EBITDA,MEAN,ANNUAL, 2017,42005)&lt;/Q&gt;&lt;R&gt;1&lt;/R&gt;&lt;C&gt;1&lt;/C&gt;&lt;D xsi:type="xsd:double"&gt;1558.056&lt;/D&gt;&lt;/FQL&gt;&lt;FQL&gt;&lt;Q&gt;LNKD^FE_ESTIMATE(EBITDA,MEAN,ANNUAL, 2015,42279)&lt;/Q&gt;&lt;R&gt;1&lt;/R&gt;&lt;C&gt;1&lt;/C&gt;&lt;D xsi:type="xsd:double"&gt;670.6304&lt;/D&gt;&lt;/FQL&gt;&lt;FQL&gt;&lt;Q&gt;LNKD^P_PRICE^02/07/2015&lt;/Q&gt;&lt;R&gt;1&lt;/R&gt;&lt;C&gt;1&lt;/C&gt;&lt;D xsi:type="xsd:double"&gt;263.40000000000003&lt;/D&gt;&lt;/FQL&gt;&lt;FQL&gt;&lt;Q&gt;LNKD^FE_ESTIMATE(EBITDA,MEAN,ANNUAL, 2016,42042)&lt;/Q&gt;&lt;R&gt;1&lt;/R&gt;&lt;C&gt;1&lt;/C&gt;&lt;D xsi:type="xsd:double"&gt;1135.077&lt;/D&gt;&lt;/FQL&gt;&lt;FQL&gt;&lt;Q&gt;LNKD^FE_ESTIMATE(EBITDA,MEAN,ANNUAL, 2017,42042)&lt;/Q&gt;&lt;R&gt;1&lt;/R&gt;&lt;C&gt;1&lt;/C&gt;&lt;D xsi:type="xsd:double"&gt;1602.951&lt;/D&gt;&lt;/FQL&gt;&lt;FQL&gt;&lt;Q&gt;LNKD^FE_ESTIMATE(EBITDA,MEAN,ANNUAL, 2015,42042)&lt;/Q&gt;&lt;R&gt;1&lt;/R&gt;&lt;C&gt;1&lt;/C&gt;&lt;D xsi:type="xsd:double"&gt;811.4659&lt;/D&gt;&lt;/FQL&gt;&lt;FQL&gt;&lt;Q&gt;SPX^P_PRICE^02/07/2015&lt;/Q&gt;&lt;R&gt;1&lt;/R&gt;&lt;C&gt;1&lt;/C&gt;&lt;D xsi:type="xsd:double"&gt;2055.4700000000003&lt;/D&gt;&lt;/FQL&gt;&lt;FQL&gt;&lt;Q&gt;LNKD^P_PRICE^02/15/2015&lt;/Q&gt;&lt;R&gt;1&lt;/R&gt;&lt;C&gt;1&lt;/C&gt;&lt;D xsi:type="xsd:double"&gt;269&lt;/D&gt;&lt;/FQL&gt;&lt;FQL&gt;&lt;Q&gt;LNKD^FE_ESTIMATE(EBITDA,MEAN,ANNUAL, 2016,42050)&lt;/Q&gt;&lt;R&gt;1&lt;/R&gt;&lt;C&gt;1&lt;/C&gt;&lt;D xsi:type="xsd:double"&gt;1135.6100000000001&lt;/D&gt;&lt;/FQL&gt;&lt;FQL&gt;&lt;Q&gt;LNKD^FE_ESTIMATE(EBITDA,MEAN,ANNUAL, 2017,42050)&lt;/Q&gt;&lt;R&gt;1&lt;/R&gt;&lt;C&gt;1&lt;/C&gt;&lt;D xsi:type="xsd:double"&gt;1605.948&lt;/D&gt;&lt;/FQL&gt;&lt;FQL&gt;&lt;Q&gt;LNKD^FE_ESTIMATE(EBITDA,MEAN,ANNUAL, 2015,42050)&lt;/Q&gt;&lt;R&gt;1&lt;/R&gt;&lt;C&gt;1&lt;/C&gt;&lt;D xsi:type="xsd:double"&gt;811.0385&lt;/D&gt;&lt;/FQL&gt;&lt;FQL&gt;&lt;Q&gt;SPX^P_PRICE^02/15/2015&lt;/Q&gt;&lt;R&gt;1&lt;/R&gt;&lt;C&gt;1&lt;/C&gt;&lt;D xsi:type="xsd:double"&gt;2096.9900000000002&lt;/D&gt;&lt;/FQL&gt;&lt;FQL&gt;&lt;Q&gt;LNKD^FE_ESTIMATE('EPS','MEAN','ANNUAL_ROLL','+5',NOW,,,'')&lt;/Q&gt;&lt;R&gt;1&lt;/R&gt;&lt;C&gt;1&lt;/C&gt;&lt;D xsi:type="xsd:double"&gt;10.241427999999999&lt;/D&gt;&lt;/FQL&gt;&lt;FQL&gt;&lt;Q&gt;LNKD^FE_ESTIMATE('EPSAG','MEAN','ANNUAL_ROLL','+2',NOW,,,'')&lt;/Q&gt;&lt;R&gt;1&lt;/R&gt;&lt;C&gt;1&lt;/C&gt;&lt;D xsi:type="xsd:double"&gt;-0.8439549&lt;/D&gt;&lt;/FQL&gt;&lt;FQL&gt;&lt;Q&gt;LNKD^FE_ESTIMATE(SUBSCRIBERS_NB,MEAN,ANNUAL_ROLL,+3,NOW,,,'')&lt;/Q&gt;&lt;R&gt;1&lt;/R&gt;&lt;C&gt;1&lt;/C&gt;&lt;D xsi:type="xsd:double"&gt;533.8409&lt;/D&gt;&lt;/FQL&gt;&lt;FQL&gt;&lt;Q&gt;LNKD^FE_ESTIMATE(PRODLINE_SALES_2,MEAN,QUARTERLY_ROLL,+5,NOW,,,'')&lt;/Q&gt;&lt;R&gt;1&lt;/R&gt;&lt;C&gt;1&lt;/C&gt;&lt;D xsi:type="xsd:double"&gt;179.10490000000002&lt;/D&gt;&lt;/FQL&gt;&lt;FQL&gt;&lt;Q&gt;LNKD^FE_ESTIMATE_DATE('FISCALPERIODEND','EPS','ANNUAL_ROLL','+4','MM/DD/YYYY',0,,,'')&lt;/Q&gt;&lt;R&gt;1&lt;/R&gt;&lt;C&gt;1&lt;/C&gt;&lt;D xsi:type="xsd:string"&gt;12/31/2018&lt;/D&gt;&lt;/FQL&gt;&lt;FQL&gt;&lt;Q&gt;LNKD^FE_ESTIMATE(SALES,MEAN,QUARTERLY_ROLL,+2,NOW,,,'')&lt;/Q&gt;&lt;R&gt;1&lt;/R&gt;&lt;C&gt;1&lt;/C&gt;&lt;D xsi:type="xsd:double"&gt;868.25&lt;/D&gt;&lt;/FQL&gt;&lt;FQL&gt;&lt;Q&gt;LNKD^P_PRICE^10/07/2015&lt;/Q&gt;&lt;R&gt;1&lt;/R&gt;&lt;C&gt;1&lt;/C&gt;&lt;D xsi:type="xsd:double"&gt;195.52&lt;/D&gt;&lt;/FQL&gt;&lt;FQL&gt;&lt;Q&gt;LNKD^FE_ESTIMATE(EBITDA,MEAN,ANNUAL, 2017,42285)&lt;/Q&gt;&lt;R&gt;1&lt;/R&gt;&lt;C&gt;1&lt;/C&gt;&lt;D xsi:type="xsd:double"&gt;1442.279&lt;/D&gt;&lt;/FQL&gt;&lt;FQL&gt;&lt;Q&gt;LNKD^FE_ESTIMATE(EBITDA,MEAN,ANNUAL, 2015,42005)&lt;/Q&gt;&lt;R&gt;1&lt;/R&gt;&lt;C&gt;1&lt;/C&gt;&lt;D xsi:type="xsd:double"&gt;813.5284&lt;/D&gt;&lt;/FQL&gt;&lt;FQL&gt;&lt;Q&gt;LNKD^FE_ESTIMATE(EBITDA,MEAN,ANNUAL, 2015,42285)&lt;/Q&gt;&lt;R&gt;1&lt;/R&gt;&lt;C&gt;1&lt;/C&gt;&lt;D xsi:type="xsd:double"&gt;670.6304&lt;/D&gt;&lt;/FQL&gt;&lt;FQL&gt;&lt;Q&gt;SPX^P_PRICE^01/01/2015&lt;/Q&gt;&lt;R&gt;1&lt;/R&gt;&lt;C&gt;1&lt;/C&gt;&lt;D xsi:type="xsd:double"&gt;2058.9&lt;/D&gt;&lt;/FQL&gt;&lt;FQL&gt;&lt;Q&gt;SPX^P_PRICE^10/08/2015&lt;/Q&gt;&lt;R&gt;1&lt;/R&gt;&lt;C&gt;1&lt;/C&gt;&lt;D xsi:type="xsd:double"&gt;2013.43&lt;/D&gt;&lt;/FQL&gt;&lt;FQL&gt;&lt;Q&gt;LNKD^P_PRICE^10/29/2015&lt;/Q&gt;&lt;R&gt;1&lt;/R&gt;&lt;C&gt;1&lt;/C&gt;&lt;D xsi:type="xsd:double"&gt;217&lt;/D&gt;&lt;/FQL&gt;&lt;FQL&gt;&lt;Q&gt;TRYUS-FDS^FTID_BENCHMARK(0,,D)&lt;/Q&gt;&lt;R&gt;0&lt;/R&gt;&lt;C&gt;0&lt;/C&gt;&lt;/FQL&gt;&lt;FQL&gt;&lt;Q&gt;TRYUS-FDS^JULIAN(FTID_BENCHMARK(0,,D).DATES)&lt;/Q&gt;&lt;R&gt;0&lt;/R&gt;&lt;C&gt;0&lt;/C&gt;&lt;/FQL&gt;&lt;FQL&gt;&lt;Q&gt;TRYUS-FDS^FG_COMPANY_NAME()&lt;/Q&gt;&lt;R&gt;0&lt;/R&gt;&lt;C&gt;0&lt;/C&gt;&lt;/FQL&gt;&lt;FQL&gt;&lt;Q&gt;TRYUS-FDS^FORMULA_DESCRIPTION("FTID_BENCHMARK")&lt;/Q&gt;&lt;R&gt;1&lt;/R&gt;&lt;C&gt;1&lt;/C&gt;&lt;D xsi:type="xsd:string"&gt;Benchmark Yield Curve&lt;/D&gt;&lt;/FQL&gt;&lt;FQL&gt;&lt;Q&gt;LNKD-US^FE_ESTIMATE(SALES,MEAN,ANNUAL,+1,NOW,,,'')&lt;/Q&gt;&lt;R&gt;1&lt;/R&gt;&lt;C&gt;1&lt;/C&gt;&lt;D xsi:type="xsd:double"&gt;2987.245&lt;/D&gt;&lt;/FQL&gt;&lt;FQL&gt;&lt;Q&gt;LNKD-US^FE_ESTIMATE(SALES,MEAN,ANNUAL_ROLL,+1,NOW,,,'')&lt;/Q&gt;&lt;R&gt;1&lt;/R&gt;&lt;C&gt;1&lt;/C&gt;&lt;D xsi:type="xsd:double"&gt;2987.245&lt;/D&gt;&lt;/FQL&gt;&lt;FQL&gt;&lt;Q&gt;LNKD-US^FE_ESTIMATE(SALES,MEAN,ANNUAL_ROLL,+2,NOW,,,'')&lt;/Q&gt;&lt;R&gt;1&lt;/R&gt;&lt;C&gt;1&lt;/C&gt;&lt;D xsi:type="xsd:double"&gt;3910.725&lt;/D&gt;&lt;/FQL&gt;&lt;FQL&gt;&lt;Q&gt;LNKD-US^FE_ESTIMATE(SALES,MEAN,ANNUAL_ROLL,+2,-10AY,,,'')&lt;/Q&gt;&lt;R&gt;0&lt;/R&gt;&lt;C&gt;0&lt;/C&gt;&lt;/FQL&gt;&lt;FQL&gt;&lt;Q&gt;LNKD-US^FE_ESTIMATE(SALES,MEAN,ANNUAL_ROLL,+2,-10AY,0,,'')&lt;/Q&gt;&lt;R&gt;2519&lt;/R&gt;&lt;C&gt;1&lt;/C&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t>
        </r>
      </text>
    </comment>
    <comment ref="A3" authorId="0">
      <text>
        <r>
          <rPr>
            <b/>
            <sz val="9"/>
            <color indexed="81"/>
            <rFont val="Tahoma"/>
            <family val="2"/>
          </rPr>
          <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t>
        </r>
      </text>
    </comment>
    <comment ref="A4" authorId="0">
      <text>
        <r>
          <rPr>
            <b/>
            <sz val="9"/>
            <color indexed="81"/>
            <rFont val="Tahoma"/>
            <family val="2"/>
          </rPr>
          <t>&lt;/D&gt;&lt;D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xsi:type="xsd:double"&gt;655.2917&lt;/D&gt;&lt;D xsi:type="xsd:double"&gt;655.2917&lt;/D&gt;&lt;D xsi:type="xsd:double"&gt;655.2917&lt;/D&gt;&lt;D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xsi:type="xsd:double"&gt;653.1946&lt;/D&gt;&lt;D xsi:type="xsd:double"&gt;653.1946&lt;/D&gt;&lt;D xsi:type="xsd:double"&gt;653.1946&lt;/D&gt;&lt;D xsi:type="xsd:double"&gt;653.1946&lt;/D&gt;&lt;D xsi:type="xsd:double"&gt;653.1946&lt;/D&gt;&lt;D xsi:type="xsd:double"&gt;653.1946&lt;/D&gt;&lt;D xsi:type="xsd:double"&gt;653.1946&lt;/D&gt;&lt;D xsi:type="xsd:double"&gt;653.1946&lt;/D&gt;&lt;D xsi:type="xsd:double"&gt;653.1946&lt;/D&gt;&lt;D xsi:type="xsd:double"&gt;653.1946&lt;/D&gt;&lt;D xsi:type="xsd:double"&gt;707.89640000000009&lt;/D&gt;&lt;D xsi:type="xsd:double"&gt;707.89640000000009&lt;/D&gt;&lt;D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xsi:type="xsd:double"&gt;746.57&lt;/D&gt;&lt;D xsi:type="xsd:double"&gt;746.3082&lt;/D&gt;&lt;D xsi:type="xsd:double"&gt;746.3082&lt;/D&gt;&lt;D xsi:type="xsd:double"&gt;746.3082&lt;/D&gt;&lt;D xsi:type="xsd:double"&gt;746.3082&lt;/D&gt;&lt;D xsi:type="xsd:double"&gt;746.3082&lt;/D&gt;&lt;D xsi:type="xsd:double"&gt;746.3082&lt;/D&gt;&lt;D xsi:type="xsd:double"&gt;746.9582&lt;/D&gt;&lt;D xsi:type="xsd:double"&gt;746.9582&lt;/D&gt;&lt;D xsi:type="xsd:double"&gt;746.9582&lt;/D&gt;&lt;D xsi:type="xsd:double"&gt;746.9582&lt;/D&gt;&lt;D xsi:type="xsd:double"&gt;746.9582&lt;/D&gt;&lt;D xsi:type="xsd:double"&gt;746.9582&lt;/D&gt;&lt;D xsi:type="xsd:double"&gt;746.9582&lt;/D&gt;&lt;D xsi:type="xsd:double"&gt;746.9582&lt;/D&gt;&lt;D xsi:type="xsd:double"&gt;757.55000000000007&lt;/D&gt;&lt;D xsi:type="xsd:double"&gt;757.71750000000009&lt;/D&gt;&lt;D xsi:type="xsd:double"&gt;757.71750000000009&lt;/D&gt;&lt;D xsi:type="xsd:double"&gt;757.71750000000009&lt;/D&gt;&lt;D xsi:type="xsd:double"&gt;757.71750000000009&lt;/D&gt;&lt;D xsi:type="xsd:double"&gt;757.71750000000009&lt;/D&gt;&lt;D xsi:type="xsd:double"&gt;757.71750000000009&lt;/D&gt;&lt;D xsi:type="xsd:double"&gt;757.68000000000006&lt;/D&gt;&lt;D xsi:type="xsd:double"&gt;757.68000000000006&lt;/D&gt;&lt;D xsi:type="xsd:double"&gt;763.7156&lt;/D&gt;&lt;D xsi:type="xsd:double"&gt;763.7156&lt;/D&gt;&lt;D xsi:type="xsd:double"&gt;763.7156&lt;/D&gt;&lt;D xsi:type="xsd:double"&gt;763.7156&lt;/D&gt;&lt;D xsi:type="xsd:double"&gt;763.7156&lt;/D&gt;&lt;D xsi:type="xsd:double"&gt;763.7156&lt;/D&gt;&lt;D xsi:type="xsd:double"&gt;763.7156&lt;/D&gt;&lt;D xsi:type="xsd:double"&gt;763.7156&lt;/D&gt;&lt;D xsi:type="xsd:double"&gt;763.7156&lt;/D&gt;&lt;D xsi:type="xsd:double"&gt;759.884&lt;/D&gt;&lt;D xsi:type="xsd:double"&gt;759.89510000000007&lt;/D&gt;&lt;D xsi:type="xsd:double"&gt;759.89510000000007&lt;/D&gt;&lt;D xsi:type="xsd:double"&gt;759.89510000000007&lt;/D&gt;&lt;D xsi:type="xsd:double"&gt;759.89510000000007&lt;/D&gt;&lt;D xsi:type="xsd:double"&gt;791.7294&lt;/D&gt;&lt;D xsi:type="xsd:double"&gt;791.7294&lt;/D&gt;&lt;D xsi:type="xsd:double"&gt;791.7294&lt;/D&gt;&lt;D xsi:type="xsd:double"&gt;791.7294&lt;/D&gt;&lt;D xsi:type="xsd:double"&gt;791.7294&lt;/D&gt;&lt;D xsi:type="xsd:double"&gt;791.76280000000008&lt;/D&gt;&lt;D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xsi:type="xsd:double"&gt;801.36430000000007&lt;/D&gt;&lt;D xsi:type="xsd:double"&gt;814.2571&lt;/D&gt;&lt;D xsi:type="xsd:double"&gt;814.8333&lt;/D&gt;&lt;D xsi:type="xsd:double"&gt;814.8333&lt;/D&gt;&lt;D xsi:type="xsd:double"&gt;828.27140000000009&lt;/D&gt;&lt;D xsi:type="xsd:double"&gt;828.27140000000009&lt;/D&gt;&lt;D xsi:type="xsd:double"&gt;828.27140000000009&lt;/D&gt;&lt;D xsi:type="xsd:double"&gt;827.1566&lt;/D&gt;&lt;D xsi:type="xsd:double"&gt;827.1566&lt;/D&gt;&lt;D xsi:type="xsd:double"&gt;827.1566&lt;/D&gt;&lt;D xsi:type="xsd:double"&gt;827.1566&lt;/D&gt;&lt;D xsi:type="xsd:double"&gt;827.1566&lt;/D&gt;&lt;D xsi:type="xsd:double"&gt;827.1566&lt;/D&gt;&lt;D xsi:type="xsd:double"&gt;827.1566&lt;/D&gt;&lt;D xsi:type="xsd:double"&gt;827.1566&lt;/D&gt;&lt;D xsi:type="xsd:double"&gt;827.1566&lt;/D&gt;&lt;D xsi:type="xsd:double"&gt;827.1566&lt;/D&gt;&lt;D xsi:type="xsd:double"&gt;830.3694&lt;/D&gt;&lt;D xsi:type="xsd:double"&gt;830.3694&lt;/D&gt;&lt;D xsi:type="xsd:double"&gt;830.3694&lt;/D&gt;&lt;D xsi:type="xsd:double"&gt;830.3694&lt;/D&gt;&lt;D xsi:type="xsd:double"&gt;830.3694&lt;/D&gt;&lt;D xsi:type="xsd:double"&gt;830.3617&lt;/D&gt;&lt;D xsi:type="xsd:double"&gt;830.3617&lt;/D&gt;&lt;D xsi:type="xsd:double"&gt;830.3617&lt;/D&gt;&lt;D xsi:type="xsd:double"&gt;830.3617&lt;/D&gt;&lt;D xsi:type="xsd:double"&gt;830.3617&lt;/D&gt;&lt;D xsi:type="xsd:double"&gt;830.3694&lt;/D&gt;&lt;D xsi:type="xsd:double"&gt;831.1&lt;/D&gt;&lt;D xsi:type="xsd:double"&gt;831.1&lt;/D&gt;&lt;D xsi:type="xsd:double"&gt;831.1&lt;/D&gt;&lt;D xsi:type="xsd:double"&gt;831.1&lt;/D&gt;&lt;D xsi:type="xsd:double"&gt;831.1&lt;/D&gt;&lt;D xsi:type="xsd:double"&gt;831.1&lt;/D&gt;&lt;D xsi:type="xsd:double"&gt;831.1&lt;/D&gt;&lt;D xsi:type="xsd:double"&gt;831.1&lt;/D&gt;&lt;D xsi:type="xsd:double"&gt;833.4935&lt;/D&gt;&lt;D xsi:type="xsd:double"&gt;833.4935&lt;/D&gt;&lt;D xsi:type="xsd:double"&gt;836.0967&lt;/D&gt;&lt;D xsi:type="xsd:double"&gt;836.0967&lt;/D&gt;&lt;D xsi:type="xsd:double"&gt;836.0967&lt;/D&gt;&lt;D xsi:type="xsd:double"&gt;836.0967&lt;/D&gt;&lt;D xsi:type="xsd:double"&gt;836.0967&lt;/D&gt;&lt;D xsi:type="xsd:double"&gt;836.0967&lt;/D&gt;&lt;D xsi:type="xsd:double"&gt;836.12340000000006&lt;/D&gt;&lt;D xsi:type="xsd:double"&gt;836.12340000000006&lt;/D&gt;&lt;D xsi:type="xsd:double"&gt;836.12340000000006&lt;/D&gt;&lt;D xsi:type="xsd:double"&gt;1272.194&lt;/D&gt;&lt;D xsi:type="xsd:double"&gt;1272.194&lt;/D&gt;&lt;D xsi:type="xsd:double"&gt;1272.194&lt;/D&gt;&lt;D xsi:type="xsd:double"&gt;1272.194&lt;/D&gt;&lt;D xsi:type="xsd:double"&gt;1272.194&lt;/D&gt;&lt;D xsi:type="xsd:double"&gt;1272.194&lt;/D&gt;&lt;D xsi:type="xsd:double"&gt;1272.194&lt;/D&gt;&lt;D xsi:type="xsd:double"&gt;1272.194&lt;/D&gt;&lt;D xsi:type="xsd:double"&gt;1272.194&lt;/D&gt;&lt;D xsi:type="xsd:double"&gt;1272.194&lt;/D&gt;&lt;D xsi:type="xsd:double"&gt;1272.535&lt;/D&gt;&lt;D xsi:type="xsd:double"&gt;1273.678&lt;/D&gt;&lt;D xsi:type="xsd:double"&gt;1273.678&lt;/D&gt;&lt;D xsi:type="xsd:double"&gt;1273.678&lt;/D&gt;&lt;D xsi:type="xsd:double"&gt;1273.678&lt;/D&gt;&lt;D xsi:type="xsd:double"&gt;1273.678&lt;/D&gt;&lt;D xsi:type="xsd:double"&gt;1273.678&lt;/D&gt;&lt;D xsi:type="xsd:double"&gt;1275.031&lt;/D&gt;&lt;D xsi:type="xsd:double"&gt;1275.031&lt;/D&gt;&lt;D xsi:type="xsd:double"&gt;1275.037&lt;/D&gt;&lt;D xsi:type="xsd:double"&gt;1275.037&lt;/D&gt;&lt;D xsi:type="xsd:double"&gt;1275.037&lt;/D&gt;&lt;D xsi:type="xsd:double"&gt;1275.037&lt;/D&gt;&lt;D xsi:type="xsd:double"&gt;1275.037&lt;/D&gt;&lt;D xsi:type="xsd:double"&gt;1275.037&lt;/D&gt;&lt;D xsi:type="xsd:double"&gt;1275.037&lt;/D&gt;&lt;D xsi:type="xsd:double"&gt;1280.538&lt;/D&gt;&lt;D xsi:type="xsd:double"&gt;1280.538&lt;/D&gt;&lt;D xsi:type="xsd:double"&gt;1280.538&lt;/D&gt;&lt;D xsi:type="xsd:double"&gt;1280.538&lt;/D&gt;&lt;D xsi:type="xsd:double"&gt;1280.538&lt;/D&gt;&lt;D xsi:type="xsd:double"&gt;1280.538&lt;/D&gt;&lt;D xsi:type="xsd:double"&gt;1280.538&lt;/D&gt;&lt;D xsi:type="xsd:double"&gt;1280.928&lt;/D&gt;&lt;D xsi:type="xsd:double"&gt;1280.928&lt;/D&gt;&lt;D xsi:type="xsd:double"&gt;1280.928&lt;/D&gt;&lt;D xsi:type="xsd:double"&gt;1280.928&lt;/D&gt;&lt;D xsi:type="xsd:double"&gt;1280.532&lt;/D&gt;&lt;D xsi:type="xsd:double"&gt;1280.652&lt;/D&gt;&lt;D xsi:type="xsd:double"&gt;1280.652&lt;/D&gt;&lt;D xsi:type="xsd:double"&gt;1278.162&lt;/D&gt;&lt;D xsi:type="xsd:double"&gt;1278.162&lt;/D&gt;&lt;D xsi:type="xsd:double"&gt;1278.16&lt;/D&gt;&lt;D xsi:type="xsd:double"&gt;1278.16&lt;/D&gt;&lt;D xsi:type="xsd:double"&gt;1278.16&lt;/D&gt;&lt;D xsi:type="xsd:double"&gt;1278.16&lt;/D&gt;&lt;D xsi:type="xsd:double"&gt;1278.16&lt;/D&gt;&lt;D xsi:type="xsd:double"&gt;1278.876&lt;/D&gt;&lt;D xsi:type="xsd:double"&gt;1288.246&lt;/D&gt;&lt;D xsi:type="xsd:double"&gt;1288.246&lt;/D&gt;&lt;D xsi:type="xsd:double"&gt;1288.246&lt;/D&gt;&lt;D xsi:type="xsd:double"&gt;1288.246&lt;/D&gt;&lt;D xsi:type="xsd:double"&gt;1288.246&lt;/D&gt;&lt;D xsi:type="xsd:double"&gt;1288.246&lt;/D&gt;&lt;D xsi:type="xsd:double"&gt;1288.246&lt;/D&gt;&lt;D xsi:type="xsd:double"&gt;1288.246&lt;/D&gt;&lt;D xsi:type="xsd:double"&gt;1288.246&lt;/D&gt;&lt;D xsi:type="xsd:double"&gt;1288.246&lt;/D&gt;&lt;D xsi:type="xsd:double"&gt;1348.123&lt;/D&gt;&lt;D xsi:type="xsd:double"&gt;1348.123&lt;/D&gt;&lt;D xsi:type="xsd:double"&gt;1348.123&lt;/D&gt;&lt;D xsi:type="xsd:double"&gt;1348.123&lt;/D&gt;&lt;D xsi:type="xsd:double"&gt;1348.123&lt;/D&gt;&lt;D xsi:type="xsd:double"&gt;1348.123&lt;/D&gt;&lt;D xsi:type="xsd:double"&gt;1348.123&lt;/D&gt;&lt;D xsi:type="xsd:double"&gt;1344.733&lt;/D&gt;&lt;D xsi:type="xsd:double"&gt;1344.733&lt;/D&gt;&lt;D xsi:type="xsd:double"&gt;1344.728&lt;/D&gt;&lt;D xsi:type="xsd:double"&gt;1344.728&lt;/D&gt;&lt;D xsi:type="xsd:double"&gt;1348.969&lt;/D&gt;&lt;D xsi:type="xsd:double"&gt;1348.969&lt;/D&gt;&lt;D xsi:type="xsd:double"&gt;1351.02&lt;/D&gt;&lt;D xsi:type="xsd:double"&gt;1351.108&lt;/D&gt;&lt;D xsi:type="xsd:double"&gt;1351.108&lt;/D&gt;&lt;D xsi:type="xsd:double"&gt;1351.108&lt;/D&gt;&lt;D xsi:type="xsd:double"&gt;1351.108&lt;/D&gt;&lt;D xsi:type="xsd:double"&gt;1351.108&lt;/D&gt;&lt;D xsi:type="xsd:double"&gt;1351.132&lt;/D&gt;&lt;D xsi:type="xsd:double"&gt;1351.132&lt;/D&gt;&lt;D xsi:type="xsd:double"&gt;1351.108&lt;/D&gt;&lt;D xsi:type="xsd:double"&gt;1351.108&lt;/D&gt;&lt;D xsi:type="xsd:double"&gt;1351.108&lt;/D&gt;&lt;D xsi:type="xsd:double"&gt;1351.108&lt;/D&gt;&lt;D xsi:type="xsd:double"&gt;1351.108&lt;/D&gt;&lt;D xsi:type="xsd:double"&gt;1351.108&lt;/D&gt;&lt;D xsi:type="xsd:double"&gt;1351.108&lt;/D&gt;&lt;D xsi:type="xsd:double"&gt;1351.108&lt;/D&gt;&lt;D xsi:type="xsd:double"&gt;1351.1000000000001&lt;/D&gt;&lt;D xsi:type="xsd:double"&gt;1351.1000000000001&lt;/D&gt;&lt;D xsi:type="xsd:double"&gt;1351.1000000000001&lt;/D&gt;&lt;D xsi:type="xsd:double"&gt;1351.1000000000001&lt;/D&gt;&lt;D xsi:type="xsd:double"&gt;1351.1000000000001&lt;/D&gt;&lt;D xsi:type="xsd:double"&gt;1350.434&lt;/D&gt;&lt;D xsi:type="xsd:double"&gt;1350.434&lt;/D&gt;&lt;D xsi:type="xsd:double"&gt;1350.434&lt;/D&gt;&lt;D xsi:type="xsd:double"&gt;1350.434&lt;/D&gt;&lt;D xsi:type="xsd:double"&gt;1350.434&lt;/D&gt;&lt;D xsi:type="xsd:double"&gt;1350.434&lt;/D&gt;&lt;D xsi:type="xsd:double"&gt;1346.618&lt;/D&gt;&lt;D xsi:type="xsd:double"&gt;1346.618&lt;/D&gt;&lt;D xsi:type="xsd:double"&gt;1346.618&lt;/D&gt;&lt;D xsi:type="xsd:double"&gt;1346.642&lt;/D&gt;&lt;D xsi:type="xsd:double"&gt;1346.642&lt;/D&gt;&lt;D xsi:type="xsd:double"&gt;1346.642&lt;/D&gt;&lt;D xsi:type="xsd:double"&gt;1346.638&lt;/D&gt;&lt;D xsi:type="xsd:double"&gt;1346.638&lt;/D&gt;&lt;D xsi:type="xsd:double"&gt;1346.638&lt;/D&gt;&lt;D xsi:type="xsd:double"&gt;1346.638&lt;/D&gt;&lt;D xsi:type="xsd:double"&gt;1346.638&lt;/D&gt;&lt;D xsi:type="xsd:double"&gt;1346.638&lt;/D&gt;&lt;D xsi:type="xsd:double"&gt;1346.638&lt;/D&gt;&lt;D xsi:type="xsd:double"&gt;1346.638&lt;/D&gt;&lt;D xsi:type="xsd:double"&gt;1346.638&lt;/D&gt;&lt;D xsi:type="xsd:double"&gt;1346.638&lt;/D&gt;&lt;D xsi:type="xsd:double"&gt;1346.232&lt;/D&gt;&lt;D xsi:type="xsd:double"&gt;1346.232&lt;/D&gt;&lt;D xsi:type="xsd:double"&gt;1346.232&lt;/D&gt;&lt;D xsi:type="xsd:double"&gt;1346.232&lt;/D&gt;&lt;D xsi:type="xsd:double"&gt;1348.8410000000001&lt;/D&gt;&lt;D xsi:type="xsd:double"&gt;1348.8600000000001&lt;/D&gt;&lt;D xsi:type="xsd:double"&gt;1348.8600000000001&lt;/D&gt;&lt;D xsi:type="xsd:double"&gt;1383.176&lt;/D&gt;&lt;D xsi:type="xsd:double"&gt;1383.176&lt;/D&gt;&lt;D xsi:type="xsd:double"&gt;1383.176&lt;/D&gt;&lt;D xsi:type="xsd:double"&gt;1388.829&lt;/D&gt;&lt;D xsi:type="xsd:double"&gt;1388.829&lt;/D&gt;&lt;D xsi:type="xsd:double"&gt;1388.829&lt;/D&gt;&lt;D xsi:type="xsd:double"&gt;1388.829&lt;/D&gt;&lt;D xsi:type="xsd:double"&gt;1388.829&lt;/D&gt;&lt;D xsi:type="xsd:double"&gt;1388.829&lt;/D&gt;&lt;D xsi:type="xsd:double"&gt;1388.829&lt;/D&gt;&lt;D xsi:type="xsd:double"&gt;1392.78&lt;/D&gt;&lt;D xsi:type="xsd:double"&gt;1392.78&lt;/D&gt;&lt;D xsi:type="xsd:double"&gt;1392.78&lt;/D&gt;&lt;D xsi:type="xsd:double"&gt;1392.78&lt;/D&gt;&lt;D xsi:type="xsd:double"&gt;1392.78&lt;/D&gt;&lt;D xsi:type="xsd:double"&gt;1392.78&lt;/D&gt;&lt;D xsi:type="xsd:double"&gt;1392.78&lt;/D&gt;&lt;D xsi:type="xsd:double"&gt;1392.78&lt;/D&gt;&lt;D xsi:type="xsd:double"&gt;1392.78&lt;/D&gt;&lt;D xsi:type="xsd:double"&gt;1392.78&lt;/D&gt;&lt;D xsi:type="xsd:double"&gt;1391.9950000000001&lt;/D&gt;&lt;D xsi:type="xsd:double"&gt;1386.9470000000001&lt;/D&gt;&lt;D xsi:type="xsd:double"&gt;1386.9470000000001&lt;/D&gt;&lt;D xsi:type="xsd:double"&gt;1386.9470000000001&lt;/D&gt;&lt;D xsi:type="xsd:double"&gt;1386.9470000000001&lt;/D&gt;&lt;D xsi:type="xsd:double"&gt;1386.9470000000001&lt;/D&gt;&lt;D xsi:type="xsd:double"&gt;1386.9470000000001&lt;/D&gt;&lt;D xsi:type="xsd:double"&gt;1386.9470000000001&lt;/D&gt;&lt;D xsi:type="xsd:double"&gt;1386.9470000000001&lt;/D&gt;&lt;D xsi:type="xsd:double"&gt;1386.9470000000001&lt;/D&gt;&lt;D xsi:type="xsd:double"&gt;1386.9470000000001&lt;/D&gt;&lt;D xsi:type="xsd:double"&gt;1389.077&lt;/D&gt;&lt;D xsi:type="xsd:double"&gt;1389.077&lt;/D&gt;&lt;D xsi:type="xsd:double"&gt;1389.077&lt;/D&gt;&lt;D xsi:type="xsd:double"&gt;1389.077&lt;/D&gt;&lt;D xsi:type="xsd:double"&gt;1389.077&lt;/D&gt;&lt;D xsi:type="xsd:double"&gt;1389.077&lt;/D&gt;&lt;D xsi:type="xsd:double"&gt;1389.077&lt;/D&gt;&lt;D xsi:type="xsd:double"&gt;1389.077&lt;/D&gt;&lt;D xsi:type="xsd:double"&gt;1389.077&lt;/D&gt;&lt;D xsi:type="xsd:double"&gt;1389.186&lt;/D&gt;&lt;D xsi:type="xsd:double"&gt;1393.904&lt;/D&gt;&lt;D xsi:type="xsd:double"&gt;1393.904&lt;/D&gt;&lt;D xsi:type="xsd:double"&gt;1393.886&lt;/D&gt;&lt;D xsi:type="xsd:double"&gt;1393.891&lt;/D&gt;&lt;D xsi:type="xsd:double"&gt;1393.891&lt;/D&gt;&lt;D xsi:type="xsd:double"&gt;1393.891&lt;/D&gt;&lt;D xsi:type="xsd:double"&gt;1393.8890000000001&lt;/D&gt;&lt;D xsi:type="xsd:double"&gt;1399.778&lt;/D&gt;&lt;D xsi:type="xsd:double"&gt;1404.387&lt;/D&gt;&lt;D xsi:type="xsd:double"&gt;1404.415&lt;/D&gt;&lt;D xsi:type="xsd:double"&gt;1404.415&lt;/D&gt;&lt;D xsi:type="xsd:double"&gt;1404.415&lt;/D&gt;&lt;D xsi:type="xsd:double"&gt;1404.415&lt;/D&gt;&lt;D xsi:type="xsd:double"&gt;1404.415&lt;/D&gt;&lt;D xsi:type="xsd:double"&gt;1404.415&lt;/D&gt;&lt;D xsi:type="xsd:double"&gt;1404.415&lt;/D&gt;&lt;D xsi:type="xsd:double"&gt;1404.415&lt;/D&gt;&lt;D xsi:type="xsd:double"&gt;1404.415&lt;/D&gt;&lt;D xsi:type="xsd:double"&gt;1404.775&lt;/D&gt;&lt;D xsi:type="xsd:double"&gt;1404.792&lt;/D&gt;&lt;D xsi:type="xsd:double"&gt;1404.792&lt;/D&gt;&lt;D xsi:type="xsd:double"&gt;1432.137&lt;/D&gt;&lt;D xsi:type="xsd:double"&gt;1432.137&lt;/D&gt;&lt;D xsi:type="xsd:double"&gt;1432.137&lt;/D&gt;&lt;D xsi:type="xsd:double"&gt;1432.137&lt;/D&gt;&lt;D xsi:type="xsd:double"&gt;1432.137&lt;/D&gt;&lt;D xsi:type="xsd:double"&gt;1432.137&lt;/D&gt;&lt;D xsi:type="xsd:double"&gt;1432.137&lt;/D&gt;&lt;D xsi:type="xsd:double"&gt;1432.137&lt;/D&gt;&lt;D xsi:type="xsd:double"&gt;1432.137&lt;/D&gt;&lt;D xsi:type="xsd:double"&gt;1432.137&lt;/D&gt;&lt;D xsi:type="xsd:double"&gt;1432.138&lt;/D&gt;&lt;D xsi:type="xsd:double"&gt;1432.138&lt;/D&gt;&lt;D xsi:type="xsd:double"&gt;1432.138&lt;/D&gt;&lt;D xsi:type="xsd:double"&gt;1432.138&lt;/D&gt;&lt;D xsi:type="xsd:double"&gt;1432.138&lt;/D&gt;&lt;D xsi:type="xsd:double"&gt;1433.057&lt;/D&gt;&lt;D xsi:type="xsd:double"&gt;1436.151&lt;/D&gt;&lt;D xsi:type="xsd:double"&gt;1436.705&lt;/D&gt;&lt;D xsi:type="xsd:double"&gt;1436.693&lt;/D&gt;&lt;D xsi:type="xsd:double"&gt;1436.693&lt;/D&gt;&lt;D xsi:type="xsd:double"&gt;1436.693&lt;/D&gt;&lt;D xsi:type="xsd:double"&gt;1436.693&lt;/D&gt;&lt;D xsi:type="xsd:double"&gt;1436.693&lt;/D&gt;&lt;D xsi:type="xsd:double"&gt;1436.205&lt;/D&gt;&lt;D xsi:type="xsd:double"&gt;1436.205&lt;/D&gt;&lt;D xsi:type="xsd:double"&gt;1436.205&lt;/D&gt;&lt;D xsi:type="xsd:double"&gt;1436.205&lt;/D&gt;&lt;D xsi:type="xsd:double"&gt;1436.205&lt;/D&gt;&lt;D xsi:type="xsd:double"&gt;1436.205&lt;/D&gt;&lt;D xsi:type="xsd:double"&gt;1436.205&lt;/D&gt;&lt;D xsi:type="xsd:double"&gt;1436.205&lt;/D&gt;&lt;D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xsi:type="xsd:double"&gt;1435.616&lt;/D&gt;&lt;D xsi:type="xsd:double"&gt;1435.618&lt;/D&gt;&lt;D xsi:type="xsd:double"&gt;1438.731&lt;/D&gt;&lt;D xsi:type="xsd:double"&gt;1438.729&lt;/D&gt;&lt;D xsi:type="xsd:double"&gt;1440.605&lt;/D&gt;&lt;D xsi:type="xsd:double"&gt;1440.605&lt;/D&gt;&lt;D xsi:type="xsd:double"&gt;1440.355&lt;/D&gt;&lt;D xsi:type="xsd:double"&gt;1440.355&lt;/D&gt;&lt;D xsi:type="xsd:double"&gt;1440.355&lt;/D&gt;&lt;D xsi:type="xsd:double"&gt;1440.2160000000001&lt;/D&gt;&lt;D xsi:type="xsd:double"&gt;1440.2160000000001&lt;/D&gt;&lt;D xsi:type="xsd:double"&gt;1438.315&lt;/D&gt;&lt;D xsi:type="xsd:double"&gt;1438.315&lt;/D&gt;&lt;D xsi:type="xsd:double"&gt;1438.315&lt;/D&gt;&lt;D xsi:type="xsd:double"&gt;1438.315&lt;/D&gt;&lt;D xsi:type="xsd:double"&gt;1438.315&lt;/D&gt;&lt;D xsi:type="xsd:double"&gt;1438.315&lt;/D&gt;&lt;D xsi:type="xsd:double"&gt;1438.317&lt;/D&gt;&lt;D xsi:type="xsd:double"&gt;1438.317&lt;/D&gt;&lt;D xsi:type="xsd:double"&gt;1438.343&lt;/D&gt;&lt;D xsi:type="xsd:double"&gt;1438.343&lt;/D&gt;&lt;D xsi:type="xsd:double"&gt;1438.325&lt;/D&gt;&lt;D xsi:type="xsd:double"&gt;1438.325&lt;/D&gt;&lt;D xsi:type="xsd:double"&gt;2061.694&lt;/D&gt;&lt;D xsi:type="xsd:double"&gt;2073.054&lt;/D&gt;&lt;D xsi:type="xsd:double"&gt;2073.054&lt;/D&gt;&lt;D xsi:type="xsd:double"&gt;2073.054&lt;/D&gt;&lt;D xsi:type="xsd:double"&gt;2073.054&lt;/D&gt;&lt;D xsi:type="xsd:double"&gt;2080.094&lt;/D&gt;&lt;D xsi:type="xsd:double"&gt;2080.094&lt;/D&gt;&lt;D xsi:type="xsd:double"&gt;2080.094&lt;/D&gt;&lt;D xsi:type="xsd:double"&gt;2080.094&lt;/D&gt;&lt;D xsi:type="xsd:double"&gt;2080.094&lt;/D&gt;&lt;D xsi:type="xsd:double"&gt;2080.094&lt;/D&gt;&lt;D xsi:type="xsd:double"&gt;2080.09&lt;/D&gt;&lt;D xsi:type="xsd:double"&gt;2080.09&lt;/D&gt;&lt;D xsi:type="xsd:double"&gt;2080.09&lt;/D&gt;&lt;D xsi:type="xsd:double"&gt;2080.1040000000003&lt;/D&gt;&lt;D xsi:type="xsd:double"&gt;2080.1040000000003&lt;/D&gt;&lt;D xsi:type="xsd:double"&gt;2080.1040000000003&lt;/D&gt;&lt;D xsi:type="xsd:double"&gt;2080.1040000000003&lt;/D&gt;&lt;D xsi:type="xsd:double"&gt;2091.625&lt;/D&gt;&lt;D xsi:type="xsd:double"&gt;2091.625&lt;/D&gt;&lt;D xsi:type="xsd:double"&gt;2091.625&lt;/D&gt;&lt;D xsi:type="xsd:double"&gt;2091.625&lt;/D&gt;&lt;D xsi:type="xsd:double"&gt;2091.625&lt;/D&gt;&lt;D xsi:type="xsd:double"&gt;2091.625&lt;/D&gt;&lt;D xsi:type="xsd:double"&gt;2091.625&lt;/D&gt;&lt;D xsi:type="xsd:double"&gt;2091.625&lt;/D&gt;&lt;D xsi:type="xsd:double"&gt;2094.45&lt;/D&gt;&lt;D xsi:type="xsd:double"&gt;2094.45&lt;/D&gt;&lt;D xsi:type="xsd:double"&gt;2094.085&lt;/D&gt;&lt;D xsi:type="xsd:double"&gt;2094.085&lt;/D&gt;&lt;D xsi:type="xsd:double"&gt;2094.085&lt;/D&gt;&lt;D xsi:type="xsd:double"&gt;2094.085&lt;/D&gt;&lt;D xsi:type="xsd:double"&gt;2094.085&lt;/D&gt;&lt;D xsi:type="xsd:double"&gt;2099.594&lt;/D&gt;&lt;D xsi:type="xsd:double"&gt;2099.283&lt;/D&gt;&lt;D xsi:type="xsd:double"&gt;2099.283&lt;/D&gt;&lt;D xsi:type="xsd:double"&gt;2099.283&lt;/D&gt;&lt;D xsi:type="xsd:double"&gt;2100.267&lt;/D&gt;&lt;D xsi:type="xsd:double"&gt;2100.267&lt;/D&gt;&lt;D xsi:type="xsd:double"&gt;2100.267&lt;/D&gt;&lt;D xsi:type="xsd:double"&gt;2100.267&lt;/D&gt;&lt;D xsi:type="xsd:double"&gt;2100.267&lt;/D&gt;&lt;D xsi:type="xsd:double"&gt;2100.264&lt;/D&gt;&lt;D xsi:type="xsd:double"&gt;2100.264&lt;/D&gt;&lt;D xsi:type="xsd:double"&gt;2097.361&lt;/D&gt;&lt;D xsi:type="xsd:double"&gt;2097.361&lt;/D&gt;&lt;D xsi:type="xsd:double"&gt;2097.361&lt;/D&gt;&lt;D xsi:type="xsd:double"&gt;2097.361&lt;/D&gt;&lt;D xsi:type="xsd:double"&gt;2097.361&lt;/D&gt;&lt;D xsi:type="xsd:double"&gt;2097.361&lt;/D&gt;&lt;D xsi:type="xsd:double"&gt;2097.361&lt;/D&gt;&lt;D xsi:type="xsd:double"&gt;2097.361&lt;/D&gt;&lt;D xsi:type="xsd:double"&gt;2097.361&lt;/D&gt;&lt;D xsi:type="xsd:double"&gt;2095.763&lt;/D&gt;&lt;D xsi:type="xsd:double"&gt;2095.681&lt;/D&gt;&lt;D xsi:type="xsd:double"&gt;2095.678&lt;/D&gt;&lt;D xsi:type="xsd:double"&gt;2095.678&lt;/D&gt;&lt;D xsi:type="xsd:double"&gt;2095.678&lt;/D&gt;&lt;D xsi:type="xsd:double"&gt;2104.906&lt;/D&gt;&lt;D xsi:type="xsd:double"&gt;2104.906&lt;/D&gt;&lt;D xsi:type="xsd:double"&gt;2104.906&lt;/D&gt;&lt;D xsi:type="xsd:double"&gt;2104.906&lt;/D&gt;&lt;D xsi:type="xsd:double"&gt;2108.315&lt;/D&gt;&lt;D xsi:type="xsd:double"&gt;2108.315&lt;/D&gt;&lt;D xsi:type="xsd:double"&gt;2108.315&lt;/D&gt;&lt;D xsi:type="xsd:double"&gt;2105.708&lt;/D&gt;&lt;D xsi:type="xsd:double"&gt;2105.708&lt;/D&gt;&lt;D xsi:type="xsd:double"&gt;2105.708&lt;/D&gt;&lt;D xsi:type="xsd:double"&gt;2105.708&lt;/D&gt;&lt;D xsi:type="xsd:double"&gt;2106.353&lt;/D&gt;&lt;D xsi:type="xsd:double"&gt;2106.353&lt;/D&gt;&lt;D xsi:type="xsd:double"&gt;2106.353&lt;/D&gt;&lt;D xsi:type="xsd:double"&gt;2106.353&lt;/D&gt;&lt;D xsi:type="xsd:double"&gt;2109.475&lt;/D&gt;&lt;D xsi:type="xsd:double"&gt;2109.475&lt;/D&gt;&lt;D xsi:type="xsd:double"&gt;2109.475&lt;/D&gt;&lt;D xsi:type="xsd:double"&gt;2109.475&lt;/D&gt;&lt;D xsi:type="xsd:double"&gt;2111.232&lt;/D&gt;&lt;D xsi:type="xsd:double"&gt;2111.232&lt;/D&gt;&lt;D xsi:type="xsd:double"&gt;2111.232&lt;/D&gt;&lt;D xsi:type="xsd:double"&gt;2111.232&lt;/D&gt;&lt;D xsi:type="xsd:double"&gt;2111.232&lt;/D&gt;&lt;D xsi:type="xsd:double"&gt;2111.376&lt;/D&gt;&lt;D xsi:type="xsd:double"&gt;2111.376&lt;/D&gt;&lt;D xsi:type="xsd:double"&gt;2111.381&lt;/D&gt;&lt;D xsi:type="xsd:double"&gt;2111.381&lt;/D&gt;&lt;D xsi:type="xsd:double"&gt;2111.381&lt;/D&gt;&lt;D xsi:type="xsd:double"&gt;2110.694&lt;/D&gt;&lt;D xsi:type="xsd:double"&gt;2111.9230000000002&lt;/D&gt;&lt;D xsi:type="xsd:double"&gt;2111.9230000000002&lt;/D&gt;&lt;D xsi:type="xsd:double"&gt;2111.9230000000002&lt;/D&gt;&lt;D xsi:type="xsd:double"&gt;2112.9320000000002&lt;/D&gt;&lt;D xsi:type="xsd:double"&gt;2112.9320000000002&lt;/D&gt;&lt;D xsi:type="xsd:double"&gt;2112.9320000000002&lt;/D&gt;&lt;D xsi:type="xsd:double"&gt;2112.9320000000002&lt;/D&gt;&lt;D xsi:type="xsd:double"&gt;2112.9320000000002&lt;/D&gt;&lt;D xsi:type="xsd:double"&gt;2112.9320000000002&lt;/D&gt;&lt;D xsi:type="xsd:double"&gt;2112.9320000000002&lt;/D&gt;&lt;D xsi:type="xsd:double"&gt;2112.9320000000002&lt;/D&gt;&lt;D xsi:type="xsd:double"&gt;2112.935&lt;/D&gt;&lt;D xsi:type="xsd:double"&gt;2112.935&lt;/D&gt;&lt;D xsi:type="xsd:double"&gt;2112.935&lt;/D&gt;&lt;D xsi:type="xsd:double"&gt;2112.935&lt;/D&gt;&lt;D xsi:type="xsd:double"&gt;2109.421&lt;/D&gt;&lt;D xsi:type="xsd:double"&gt;2109.421&lt;/D&gt;&lt;D xsi:type="xsd:double"&gt;2109.421&lt;/D&gt;&lt;D xsi:type="xsd:double"&gt;2110.18&lt;/D&gt;&lt;D xsi:type="xsd:double"&gt;2110.18&lt;/D&gt;&lt;D xsi:type="xsd:double"&gt;2110.18&lt;/D&gt;&lt;D xsi:type="xsd:double"&gt;2110.18&lt;/D&gt;&lt;D xsi:type="xsd:double"&gt;2110.18&lt;/D&gt;&lt;D xsi:type="xsd:double"&gt;2110.18&lt;/D&gt;&lt;D xsi:type="xsd:double"&gt;2110.18&lt;/D&gt;&lt;D xsi:type="xsd:double"&gt;2110.18&lt;/D&gt;&lt;D xsi:type="xsd:double"&gt;2110.18&lt;/D&gt;&lt;D xsi:type="xsd:double"&gt;2110.18&lt;/D&gt;&lt;D xsi:type="xsd:double"&gt;2110.174&lt;/D&gt;&lt;D xsi:type="xsd:double"&gt;2108.667&lt;/D&gt;&lt;D xsi:type="xsd:double"&gt;2106.396&lt;/D&gt;&lt;D xsi:type="xsd:double"&gt;2106.396&lt;/D&gt;&lt;D xsi:type="xsd:double"&gt;2106.938&lt;/D&gt;&lt;D xsi:type="xsd:double"&gt;2125.7000000000003&lt;/D&gt;&lt;D xsi:type="xsd:double"&gt;2127.241&lt;/D&gt;&lt;D xsi:type="xsd:double"&gt;2127.241&lt;/D&gt;&lt;D xsi:type="xsd:double"&gt;2127.241&lt;/D&gt;&lt;D xsi:type="xsd:double"&gt;2127.241&lt;/D&gt;&lt;D xsi:type="xsd:double"&gt;2129.635&lt;/D&gt;&lt;D xsi:type="xsd:double"&gt;2132.8&lt;/D&gt;&lt;D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xsi:type="xsd:double"&gt;2133.766&lt;/D&gt;&lt;D xsi:type="xsd:double"&gt;2133.281&lt;/D&gt;&lt;D xsi:type="xsd:double"&gt;2135.026&lt;/D&gt;&lt;D xsi:type="xsd:double"&gt;2133.414&lt;/D&gt;&lt;D xsi:type="xsd:double"&gt;2133.414&lt;/D&gt;&lt;D xsi:type="xsd:double"&gt;2133.414&lt;/D&gt;&lt;D xsi:type="xsd:double"&gt;2133.414&lt;/D&gt;&lt;D xsi:type="xsd:double"&gt;2133.414&lt;/D&gt;&lt;D xsi:type="xsd:double"&gt;2134.255&lt;/D&gt;&lt;D xsi:type="xsd:double"&gt;2134.266&lt;/D&gt;&lt;D xsi:type="xsd:double"&gt;2134.266&lt;/D&gt;&lt;D xsi:type="xsd:double"&gt;2134.323&lt;/D&gt;&lt;D xsi:type="xsd:double"&gt;2134.323&lt;/D&gt;&lt;D xsi:type="xsd:double"&gt;2134.323&lt;/D&gt;&lt;D xsi:type="xsd:double"&gt;2134.323&lt;/D&gt;&lt;D xsi:type="xsd:double"&gt;2134.962&lt;/D&gt;&lt;D xsi:type="xsd:double"&gt;2134.962&lt;/D&gt;&lt;D xsi:type="xsd:double"&gt;2136.609&lt;/D&gt;&lt;D xsi:type="xsd:double"&gt;2136.609&lt;/D&gt;&lt;D xsi:type="xsd:double"&gt;2137.247&lt;/D&gt;&lt;D xsi:type="xsd:double"&gt;2137.247&lt;/D&gt;&lt;D xsi:type="xsd:double"&gt;2137.303&lt;/D&gt;&lt;D xsi:type="xsd:double"&gt;2137.303&lt;/D&gt;&lt;D xsi:type="xsd:double"&gt;2137.303&lt;/D&gt;&lt;D xsi:type="xsd:double"&gt;2137.303&lt;/D&gt;&lt;D xsi:type="xsd:double"&gt;2137.303&lt;/D&gt;&lt;D xsi:type="xsd:double"&gt;2137.303&lt;/D&gt;&lt;D xsi:type="xsd:double"&gt;2137.4&lt;/D&gt;&lt;D xsi:type="xsd:double"&gt;2137.388&lt;/D&gt;&lt;D xsi:type="xsd:double"&gt;2137.388&lt;/D&gt;&lt;D xsi:type="xsd:double"&gt;2140.215&lt;/D&gt;&lt;D xsi:type="xsd:double"&gt;2140.215&lt;/D&gt;&lt;D xsi:type="xsd:double"&gt;2140.215&lt;/D&gt;&lt;D xsi:type="xsd:double"&gt;2140.215&lt;/D&gt;&lt;D xsi:type="xsd:double"&gt;2140.215&lt;/D&gt;&lt;D xsi:type="xsd:double"&gt;2140.215&lt;/D&gt;&lt;D xsi:type="xsd:double"&gt;2140.215&lt;/D&gt;&lt;D xsi:type="xsd:double"&gt;2140.215&lt;/D&gt;&lt;D xsi:type="xsd:double"&gt;2140.215&lt;/D&gt;&lt;D xsi:type="xsd:double"&gt;2140.114&lt;/D&gt;&lt;D xsi:type="xsd:double"&gt;2140.126&lt;/D&gt;&lt;D xsi:type="xsd:double"&gt;2140.126&lt;/D&gt;&lt;D xsi:type="xsd:double"&gt;2153.648&lt;/D&gt;&lt;D xsi:type="xsd:double"&gt;2153.648&lt;/D&gt;&lt;D xsi:type="xsd:double"&gt;2154.413&lt;/D&gt;&lt;D xsi:type="xsd:double"&gt;2155.4120000000003&lt;/D&gt;&lt;D xsi:type="xsd:double"&gt;2155.4120000000003&lt;/D&gt;&lt;D xsi:type="xsd:double"&gt;2155.4120000000003&lt;/D&gt;&lt;D xsi:type="xsd:double"&gt;2155.4120000000003&lt;/D&gt;&lt;D xsi:type="xsd:double"&gt;2155.4120000000003&lt;/D&gt;&lt;D xsi:type="xsd:double"&gt;2159.2690000000002&lt;/D&gt;&lt;D xsi:type="xsd:double"&gt;2159.2690000000002&lt;/D&gt;&lt;D xsi:type="xsd:double"&gt;2159.882&lt;/D&gt;&lt;D xsi:type="xsd:double"&gt;2159.882&lt;/D&gt;&lt;D xsi:type="xsd:double"&gt;2159.882&lt;/D&gt;&lt;D xsi:type="xsd:double"&gt;2159.882&lt;/D&gt;&lt;D xsi:type="xsd:double"&gt;2161.8940000000002&lt;/D&gt;&lt;D xsi:type="xsd:double"&gt;2161.8940000000002&lt;/D&gt;&lt;D xsi:type="xsd:double"&gt;2162.822&lt;/D&gt;&lt;D xsi:type="xsd:double"&gt;2162.822&lt;/D&gt;&lt;D xsi:type="xsd:double"&gt;2162.822&lt;/D&gt;&lt;D xsi:type="xsd:double"&gt;2162.822&lt;/D&gt;&lt;D xsi:type="xsd:double"&gt;2162.822&lt;/D&gt;&lt;D xsi:type="xsd:double"&gt;2162.822&lt;/D&gt;&lt;D xsi:type="xsd:double"&gt;2162.822&lt;/D&gt;&lt;D xsi:type="xsd:double"&gt;2162.822&lt;/D&gt;&lt;D xsi:type="xsd:double"&gt;2162.822&lt;/D&gt;&lt;D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xsi:type="xsd:double"&gt;2165.264&lt;/D&gt;&lt;D xsi:type="xsd:double"&gt;2165.264&lt;/D&gt;&lt;D xsi:type="xsd:double"&gt;2165.264&lt;/D&gt;&lt;D xsi:type="xsd:double"&gt;2165.264&lt;/D&gt;&lt;D xsi:type="xsd:double"&gt;2165.13&lt;/D&gt;&lt;D xsi:type="xsd:double"&gt;2165.13&lt;/D&gt;&lt;D xsi:type="xsd:double"&gt;2165.13&lt;/D&gt;&lt;D xsi:type="xsd:double</t>
        </r>
      </text>
    </comment>
    <comment ref="A5" authorId="0">
      <text>
        <r>
          <rPr>
            <b/>
            <sz val="9"/>
            <color indexed="81"/>
            <rFont val="Tahoma"/>
            <family val="2"/>
          </rPr>
          <t>"&gt;2165.119&lt;/D&gt;&lt;D xsi:type="xsd:double"&gt;2165.119&lt;/D&gt;&lt;D xsi:type="xsd:double"&gt;2165.119&lt;/D&gt;&lt;D xsi:type="xsd:double"&gt;2165.119&lt;/D&gt;&lt;D xsi:type="xsd:double"&gt;2165.119&lt;/D&gt;&lt;D xsi:type="xsd:double"&gt;2165.119&lt;/D&gt;&lt;D xsi:type="xsd:double"&gt;2165.119&lt;/D&gt;&lt;D xsi:type="xsd:double"&gt;2165.119&lt;/D&gt;&lt;D xsi:type="xsd:double"&gt;2165.119&lt;/D&gt;&lt;D xsi:type="xsd:double"&gt;2167.233&lt;/D&gt;&lt;D xsi:type="xsd:double"&gt;2167.233&lt;/D&gt;&lt;D xsi:type="xsd:double"&gt;2164.368&lt;/D&gt;&lt;D xsi:type="xsd:double"&gt;2165.666&lt;/D&gt;&lt;D xsi:type="xsd:double"&gt;2165.666&lt;/D&gt;&lt;D xsi:type="xsd:double"&gt;2162.983&lt;/D&gt;&lt;D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xsi:type="xsd:double"&gt;2819.4230000000002&lt;/D&gt;&lt;D xsi:type="xsd:double"&gt;2819.4230000000002&lt;/D&gt;&lt;D xsi:type="xsd:double"&gt;2819.4230000000002&lt;/D&gt;&lt;D xsi:type="xsd:double"&gt;2816.763&lt;/D&gt;&lt;D xsi:type="xsd:double"&gt;2816.763&lt;/D&gt;&lt;D xsi:type="xsd:double"&gt;2816.763&lt;/D&gt;&lt;D xsi:type="xsd:double"&gt;2816.763&lt;/D&gt;&lt;D xsi:type="xsd:double"&gt;2816.763&lt;/D&gt;&lt;D xsi:type="xsd:double"&gt;2816.763&lt;/D&gt;&lt;D xsi:type="xsd:double"&gt;2816.763&lt;/D&gt;&lt;D xsi:type="xsd:double"&gt;2816.756&lt;/D&gt;&lt;D xsi:type="xsd:double"&gt;2816.756&lt;/D&gt;&lt;D xsi:type="xsd:double"&gt;2816.756&lt;/D&gt;&lt;D xsi:type="xsd:double"&gt;2820.0480000000002&lt;/D&gt;&lt;D xsi:type="xsd:double"&gt;2820.0480000000002&lt;/D&gt;&lt;D xsi:type="xsd:double"&gt;2816.641&lt;/D&gt;&lt;D xsi:type="xsd:double"&gt;2816.641&lt;/D&gt;&lt;D xsi:type="xsd:double"&gt;2816.641&lt;/D&gt;&lt;D xsi:type="xsd:double"&gt;2816.641&lt;/D&gt;&lt;D xsi:type="xsd:double"&gt;2816.641&lt;/D&gt;&lt;D xsi:type="xsd:double"&gt;2813.619&lt;/D&gt;&lt;D xsi:type="xsd:double"&gt;2813.619&lt;/D&gt;&lt;D xsi:type="xsd:double"&gt;2817.573&lt;/D&gt;&lt;D xsi:type="xsd:double"&gt;2812.956&lt;/D&gt;&lt;D xsi:type="xsd:double"&gt;2812.956&lt;/D&gt;&lt;D xsi:type="xsd:double"&gt;2812.956&lt;/D&gt;&lt;D xsi:type="xsd:double"&gt;2812.965&lt;/D&gt;&lt;D xsi:type="xsd:double"&gt;2821.294&lt;/D&gt;&lt;D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xsi:type="xsd:double"&gt;2821.335&lt;/D&gt;&lt;D xsi:type="xsd:double"&gt;2819.591&lt;/D&gt;&lt;D xsi:type="xsd:double"&gt;2819.591&lt;/D&gt;&lt;D xsi:type="xsd:double"&gt;2819.591&lt;/D&gt;&lt;D xsi:type="xsd:double"&gt;2819.591&lt;/D&gt;&lt;D xsi:type="xsd:double"&gt;2819.591&lt;/D&gt;&lt;D xsi:type="xsd:double"&gt;2819.591&lt;/D&gt;&lt;D xsi:type="xsd:double"&gt;2819.591&lt;/D&gt;&lt;D xsi:type="xsd:double"&gt;2819.591&lt;/D&gt;&lt;D xsi:type="xsd:double"&gt;2819.591&lt;/D&gt;&lt;D xsi:type="xsd:double"&gt;2817.179&lt;/D&gt;&lt;D xsi:type="xsd:double"&gt;2817.179&lt;/D&gt;&lt;D xsi:type="xsd:double"&gt;2817.179&lt;/D&gt;&lt;D xsi:type="xsd:double"&gt;2817.179&lt;/D&gt;&lt;D xsi:type="xsd:double"&gt;2817.179&lt;/D&gt;&lt;D xsi:type="xsd:double"&gt;2817.179&lt;/D&gt;&lt;D xsi:type="xsd:double"&gt;2819.004&lt;/D&gt;&lt;D xsi:type="xsd:double"&gt;2819.018&lt;/D&gt;&lt;D xsi:type="xsd:double"&gt;2819.018&lt;/D&gt;&lt;D xsi:type="xsd:double"&gt;2819.018&lt;/D&gt;&lt;D xsi:type="xsd:double"&gt;2819.018&lt;/D&gt;&lt;D xsi:type="xsd:double"&gt;2819.018&lt;/D&gt;&lt;D xsi:type="xsd:double"&gt;2819.018&lt;/D&gt;&lt;D xsi:type="xsd:double"&gt;2819.018&lt;/D&gt;&lt;D xsi:type="xsd:double"&gt;2817.2000000000003&lt;/D&gt;&lt;D xsi:type="xsd:double"&gt;2817.2000000000003&lt;/D&gt;&lt;D xsi:type="xsd:double"&gt;2817.208&lt;/D&gt;&lt;D xsi:type="xsd:double"&gt;2817.473&lt;/D&gt;&lt;D xsi:type="xsd:double"&gt;2817.473&lt;/D&gt;&lt;D xsi:type="xsd:double"&gt;2817.473&lt;/D&gt;&lt;D xsi:type="xsd:double"&gt;2817.482&lt;/D&gt;&lt;D xsi:type="xsd:double"&gt;2817.482&lt;/D&gt;&lt;D xsi:type="xsd:double"&gt;2817.482&lt;/D&gt;&lt;D xsi:type="xsd:double"&gt;2817.482&lt;/D&gt;&lt;D xsi:type="xsd:double"&gt;2817.482&lt;/D&gt;&lt;D xsi:type="xsd:double"&gt;2817.482&lt;/D&gt;&lt;D xsi:type="xsd:double"&gt;2817.474&lt;/D&gt;&lt;D xsi:type="xsd:double"&gt;2817.474&lt;/D&gt;&lt;D xsi:type="xsd:double"&gt;2817.474&lt;/D&gt;&lt;D xsi:type="xsd:double"&gt;2819.01&lt;/D&gt;&lt;D xsi:type="xsd:double"&gt;2818.274&lt;/D&gt;&lt;D xsi:type="xsd:double"&gt;2819.997&lt;/D&gt;&lt;D xsi:type="xsd:double"&gt;2820&lt;/D&gt;&lt;D xsi:type="xsd:double"&gt;2819.985&lt;/D&gt;&lt;D xsi:type="xsd:double"&gt;2904.965&lt;/D&gt;&lt;D xsi:type="xsd:double"&gt;2904.965&lt;/D&gt;&lt;D xsi:type="xsd:double"&gt;2904.965&lt;/D&gt;&lt;D xsi:type="xsd:double"&gt;2904.965&lt;/D&gt;&lt;D xsi:type="xsd:double"&gt;2904.965&lt;/D&gt;&lt;D xsi:type="xsd:double"&gt;2904.965&lt;/D&gt;&lt;D xsi:type="xsd:double"&gt;2903.76&lt;/D&gt;&lt;D xsi:type="xsd:double"&gt;2903.76&lt;/D&gt;&lt;D xsi:type="xsd:double"&gt;2903.76&lt;/D&gt;&lt;D xsi:type="xsd:double"&gt;2903.76&lt;/D&gt;&lt;D xsi:type="xsd:double"&gt;2903.76&lt;/D&gt;&lt;D xsi:type="xsd:double"&gt;2903.76&lt;/D&gt;&lt;D xsi:type="xsd:double"&gt;2903.76&lt;/D&gt;&lt;D xsi:type="xsd:double"&gt;2903.76&lt;/D&gt;&lt;D xsi:type="xsd:double"&gt;2903.76&lt;/D&gt;&lt;D xsi:type="xsd:double"&gt;2903.94&lt;/D&gt;&lt;D xsi:type="xsd:double"&gt;2903.94&lt;/D&gt;&lt;D xsi:type="xsd:double"&gt;2903.94&lt;/D&gt;&lt;D xsi:type="xsd:double"&gt;2903.94&lt;/D&gt;&lt;D xsi:type="xsd:double"&gt;2903.94&lt;/D&gt;&lt;D xsi:type="xsd:double"&gt;2903.94&lt;/D&gt;&lt;D xsi:type="xsd:double"&gt;2903.94&lt;/D&gt;&lt;D xsi:type="xsd:double"&gt;2903.94&lt;/D&gt;&lt;D xsi:type="xsd:double"&gt;2903.94&lt;/D&gt;&lt;D xsi:type="xsd:double"&gt;2903.94&lt;/D&gt;&lt;D xsi:type="xsd:double"&gt;2903.94&lt;/D&gt;&lt;D xsi:type="xsd:double"&gt;2904.962&lt;/D&gt;&lt;D xsi:type="xsd:double"&gt;2904.962&lt;/D&gt;&lt;D xsi:type="xsd:double"&gt;2904.962&lt;/D&gt;&lt;D xsi:type="xsd:double"&gt;2904.962&lt;/D&gt;&lt;D xsi:type="xsd:double"&gt;2904.962&lt;/D&gt;&lt;D xsi:type="xsd:double"&gt;2905.386&lt;/D&gt;&lt;D xsi:type="xsd:double"&gt;2905.386&lt;/D&gt;&lt;D xsi:type="xsd:double"&gt;2905.386&lt;/D&gt;&lt;D xsi:type="xsd:double"&gt;2905.386&lt;/D&gt;&lt;D xsi:type="xsd:double"&gt;2905.386&lt;/D&gt;&lt;D xsi:type="xsd:double"&gt;2905.386&lt;/D&gt;&lt;D xsi:type="xsd:double"&gt;2905.386&lt;/D&gt;&lt;D xsi:type="xsd:double"&gt;2905.724&lt;/D&gt;&lt;D xsi:type="xsd:double"&gt;2905.724&lt;/D&gt;&lt;D xsi:type="xsd:double"&gt;2905.724&lt;/D&gt;&lt;D xsi:type="xsd:double"&gt;2905.724&lt;/D&gt;&lt;D xsi:type="xsd:double"&gt;2905.724&lt;/D&gt;&lt;D xsi:type="xsd:double"&gt;2905.724&lt;/D&gt;&lt;D xsi:type="xsd:double"&gt;2905.724&lt;/D&gt;&lt;D xsi:type="xsd:double"&gt;2905.724&lt;/D&gt;&lt;D xsi:type="xsd:double"&gt;2904.35&lt;/D&gt;&lt;D xsi:type="xsd:double"&gt;2904.35&lt;/D&gt;&lt;D xsi:type="xsd:double"&gt;2905.771&lt;/D&gt;&lt;D xsi:type="xsd:double"&gt;2905.771&lt;/D&gt;&lt;D xsi:type="xsd:double"&gt;2905.771&lt;/D&gt;&lt;D xsi:type="xsd:double"&gt;2905.782&lt;/D&gt;&lt;D xsi:type="xsd:double"&gt;2905.782&lt;/D&gt;&lt;D xsi:type="xsd:double"&gt;2905.782&lt;/D&gt;&lt;D xsi:type="xsd:double"&gt;2905.782&lt;/D&gt;&lt;D xsi:type="xsd:double"&gt;2905.782&lt;/D&gt;&lt;D xsi:type="xsd:double"&gt;2907.544&lt;/D&gt;&lt;D xsi:type="xsd:double"&gt;2907.544&lt;/D&gt;&lt;D xsi:type="xsd:double"&gt;2907.544&lt;/D&gt;&lt;D xsi:type="xsd:double"&gt;2907.544&lt;/D&gt;&lt;D xsi:type="xsd:double"&gt;2907.544&lt;/D&gt;&lt;D xsi:type="xsd:double"&gt;2908.452&lt;/D&gt;&lt;D xsi:type="xsd:double"&gt;2908.452&lt;/D&gt;&lt;D xsi:type="xsd:double"&gt;2908.452&lt;/D&gt;&lt;D xsi:type="xsd:double"&gt;2943.2580000000003&lt;/D&gt;&lt;D xsi:type="xsd:double"&gt;2943.2580000000003&lt;/D&gt;&lt;D xsi:type="xsd:double"&gt;2943.2580000000003&lt;/D&gt;&lt;D xsi:type="xsd:double"&gt;2943.2580000000003&lt;/D&gt;&lt;D xsi:type="xsd:double"&gt;2943.2580000000003&lt;/D&gt;&lt;D xsi:type="xsd:double"&gt;2943.2580000000003&lt;/D&gt;&lt;D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xsi:type="xsd:double"&gt;2943.9&lt;/D&gt;&lt;D xsi:type="xsd:double"&gt;2943.9&lt;/D&gt;&lt;D xsi:type="xsd:double"&gt;2943.9&lt;/D&gt;&lt;D xsi:type="xsd:double"&gt;2943.9&lt;/D&gt;&lt;D xsi:type="xsd:double"&gt;2943.9&lt;/D&gt;&lt;D xsi:type="xsd:double"&gt;2943.9&lt;/D&gt;&lt;D xsi:type="xsd:double"&gt;2943.9&lt;/D&gt;&lt;D xsi:type="xsd:double"&gt;2943.896&lt;/D&gt;&lt;D xsi:type="xsd:double"&gt;2943.896&lt;/D&gt;&lt;D xsi:type="xsd:double"&gt;2943.896&lt;/D&gt;&lt;D xsi:type="xsd:double"&gt;2943.896&lt;/D&gt;&lt;D xsi:type="xsd:double"&gt;2943.896&lt;/D&gt;&lt;D xsi:type="xsd:double"&gt;2943.371&lt;/D&gt;&lt;D xsi:type="xsd:double"&gt;2943.713&lt;/D&gt;&lt;D xsi:type="xsd:double"&gt;2945.763&lt;/D&gt;&lt;D xsi:type="xsd:double"&gt;2945.763&lt;/D&gt;&lt;D xsi:type="xsd:double"&gt;2945.763&lt;/D&gt;&lt;D xsi:type="xsd:double"&gt;2945.763&lt;/D&gt;&lt;D xsi:type="xsd:double"&gt;2945.763&lt;/D&gt;&lt;D xsi:type="xsd:double"&gt;2945.763&lt;/D&gt;&lt;D xsi:type="xsd:double"&gt;2945.763&lt;/D&gt;&lt;D xsi:type="xsd:double"&gt;2945.763&lt;/D&gt;&lt;D xsi:type="xsd:double"&gt;2944.3&lt;/D&gt;&lt;D xsi:type="xsd:double"&gt;2943.916&lt;/D&gt;&lt;D xsi:type="xsd:double"&gt;2943.916&lt;/D&gt;&lt;D xsi:type="xsd:double"&gt;2943.916&lt;/D&gt;&lt;D xsi:type="xsd:double"&gt;2943.916&lt;/D&gt;&lt;D xsi:type="xsd:double"&gt;2943.916&lt;/D&gt;&lt;D xsi:type="xsd:double"&gt;2943.916&lt;/D&gt;&lt;D xsi:type="xsd:double"&gt;2943.916&lt;/D&gt;&lt;D xsi:type="xsd:double"&gt;2943.927&lt;/D&gt;&lt;D xsi:type="xsd:double"&gt;2943.927&lt;/D&gt;&lt;D xsi:type="xsd:double"&gt;2943.927&lt;/D&gt;&lt;D xsi:type="xsd:double"&gt;2943.927&lt;/D&gt;&lt;D xsi:type="xsd:double"&gt;2943.927&lt;/D&gt;&lt;D xsi:type="xsd:double"&gt;2944.484&lt;/D&gt;&lt;D xsi:type="xsd:double"&gt;2944.484&lt;/D&gt;&lt;D xsi:type="xsd:double"&gt;2944.6330000000003&lt;/D&gt;&lt;D xsi:type="xsd:double"&gt;2944.6330000000003&lt;/D&gt;&lt;D xsi:type="xsd:double"&gt;2944.6330000000003&lt;/D&gt;&lt;D xsi:type="xsd:double"&gt;2944.6330000000003&lt;/D&gt;&lt;D xsi:type="xsd:double"&gt;2943.349&lt;/D&gt;&lt;D xsi:type="xsd:double"&gt;2944.272&lt;/D&gt;&lt;D xsi:type="xsd:double"&gt;2944.221&lt;/D&gt;&lt;D xsi:type="xsd:double"&gt;2944.221&lt;/D&gt;&lt;D xsi:type="xsd:double"&gt;2944.221&lt;/D&gt;&lt;D xsi:type="xsd:double"&gt;3876.9410000000003&lt;/D&gt;&lt;D xsi:type="xsd:double"&gt;3881.282&lt;/D&gt;&lt;D xsi:type="xsd:double"&gt;3881.282&lt;/D&gt;&lt;D xsi:type="xsd:double"&gt;3881.282&lt;/D&gt;&lt;D xsi:type="xsd:double"&gt;3881.282&lt;/D&gt;&lt;D xsi:type="xsd:double"&gt;3881.282&lt;/D&gt;&lt;D xsi:type="xsd:double"&gt;3881.282&lt;/D&gt;&lt;D xsi:type="xsd:double"&gt;3881.282&lt;/D&gt;&lt;D xsi:type="xsd:double"&gt;3876.8250000000003&lt;/D&gt;&lt;D xsi:type="xsd:double"&gt;3876.8250000000003&lt;/D&gt;&lt;D xsi:type="xsd:double"&gt;3876.8250000000003&lt;/D&gt;&lt;D xsi:type="xsd:double"&gt;3876.8250000000003&lt;/D&gt;&lt;D xsi:type="xsd:double"&gt;3877.57&lt;/D&gt;&lt;D xsi:type="xsd:double"&gt;3877.57&lt;/D&gt;&lt;D xsi:type="xsd:double"&gt;3877.57&lt;/D&gt;&lt;D xsi:type="xsd:double"&gt;3877.57&lt;/D&gt;&lt;D xsi:type="xsd:double"&gt;3879.48&lt;/D&gt;&lt;D xsi:type="xsd:double"&gt;3879.48&lt;/D&gt;&lt;D xsi:type="xsd:double"&gt;3879.48&lt;/D&gt;&lt;D xsi:type="xsd:double"&gt;3881.052&lt;/D&gt;&lt;D xsi:type="xsd:double"&gt;3881.052&lt;/D&gt;&lt;D xsi:type="xsd:double"&gt;3881.052&lt;/D&gt;&lt;D xsi:type="xsd:double"&gt;3881.657&lt;/D&gt;&lt;D xsi:type="xsd:double"&gt;3881.657&lt;/D&gt;&lt;D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xsi:type="xsd:double"&gt;3887.5660000000003&lt;/D&gt;&lt;D xsi:type="xsd:double"&gt;3894.03&lt;/D&gt;&lt;D xsi:type="xsd:double"&gt;3887.53&lt;/D&gt;&lt;D xsi:type="xsd:double"&gt;3893.771&lt;/D&gt;&lt;D xsi:type="xsd:double"&gt;3893.092&lt;/D&gt;&lt;D xsi:type="xsd:double"&gt;3893.092&lt;/D&gt;&lt;D xsi:type="xsd:double"&gt;3893.092&lt;/D&gt;&lt;D xsi:type="xsd:double"&gt;3897.4230000000002&lt;/D&gt;&lt;D xsi:type="xsd:double"&gt;3897.4230000000002&lt;/D&gt;&lt;D xsi:type="xsd:double"&gt;3897.8&lt;/D&gt;&lt;D xsi:type="xsd:double"&gt;3897.8&lt;/D&gt;&lt;D xsi:type="xsd:double"&gt;3897.771&lt;/D&gt;&lt;D xsi:type="xsd:double"&gt;3897.771&lt;/D&gt;&lt;D xsi:type="xsd:double"&gt;3897.771&lt;/D&gt;&lt;D xsi:type="xsd:double"&gt;3898.7090000000003&lt;/D&gt;&lt;D xsi:type="xsd:double"&gt;3898.7090000000003&lt;/D&gt;&lt;D xsi:type="xsd:double"&gt;3899.907&lt;/D&gt;&lt;D xsi:type="xsd:double"&gt;3821.707&lt;/D&gt;&lt;D xsi:type="xsd:double"&gt;3821.703&lt;/D&gt;&lt;D xsi:type="xsd:double"&gt;3821.703&lt;/D&gt;&lt;D xsi:type="xsd:double"&gt;3821.703&lt;/D&gt;&lt;D xsi:type="xsd:double"&gt;3817.453&lt;/D&gt;&lt;D xsi:type="xsd:double"&gt;3817.453&lt;/D&gt;&lt;D xsi:type="xsd:double"&gt;3815.562&lt;/D&gt;&lt;D xsi:type="xsd:double"&gt;3815.562&lt;/D&gt;&lt;D xsi:type="xsd:double"&gt;3815.562&lt;/D&gt;&lt;D xsi:type="xsd:double"&gt;3815.562&lt;/D&gt;&lt;D xsi:type="xsd:double"&gt;3815.562&lt;/D&gt;&lt;D xsi:type="xsd:double"&gt;3815.562&lt;/D&gt;&lt;D xsi:type="xsd:double"&gt;3815.562&lt;/D&gt;&lt;D xsi:type="xsd:double"&gt;3815.562&lt;/D&gt;&lt;D xsi:type="xsd:double"&gt;3818.053&lt;/D&gt;&lt;D xsi:type="xsd:double"&gt;3818.053&lt;/D&gt;&lt;D xsi:type="xsd:double"&gt;3818.053&lt;/D&gt;&lt;D xsi:type="xsd:double"&gt;3818.053&lt;/D&gt;&lt;D xsi:type="xsd:double"&gt;3818.053&lt;/D&gt;&lt;D xsi:type="xsd:double"&gt;3818.053&lt;/D&gt;&lt;D xsi:type="xsd:double"&gt;3818.053&lt;/D&gt;&lt;D xsi:type="xsd:double"&gt;3815.2670000000003&lt;/D&gt;&lt;D xsi:type="xsd:double"&gt;3815.2670000000003&lt;/D&gt;&lt;D xsi:type="xsd:double"&gt;3816.1710000000003&lt;/D&gt;&lt;D xsi:type="xsd:double"&gt;3816.1710000000003&lt;/D&gt;&lt;D xsi:type="xsd:double"&gt;3817.87&lt;/D&gt;&lt;D xsi:type="xsd:double"&gt;3817.87&lt;/D&gt;&lt;D xsi:type="xsd:double"&gt;3817.87&lt;/D&gt;&lt;D xsi:type="xsd:double"&gt;3817.87&lt;/D&gt;&lt;D xsi:type="xsd:double"&gt;3817.87&lt;/D&gt;&lt;D xsi:type="xsd:double"&gt;3817.87&lt;/D&gt;&lt;D xsi:type="xsd:double"&gt;3817.87&lt;/D&gt;&lt;D xsi:type="xsd:double"&gt;3817.87&lt;/D&gt;&lt;D xsi:type="xsd:double"&gt;3817.87&lt;/D&gt;&lt;D xsi:type="xsd:double"&gt;3820.7000000000003&lt;/D&gt;&lt;D xsi:type="xsd:double"&gt;3820.7000000000003&lt;/D&gt;&lt;D xsi:type="xsd:double"&gt;3820.7000000000003&lt;/D&gt;&lt;D xsi:type="xsd:double"&gt;3820.7000000000003&lt;/D&gt;&lt;D xsi:type="xsd:double"&gt;3820.7000000000003&lt;/D&gt;&lt;D xsi:type="xsd:double"&gt;3820.7000000000003&lt;/D&gt;&lt;D xsi:type="xsd:double"&gt;3822.6620000000003&lt;/D&gt;&lt;D xsi:type="xsd:double"&gt;3822.6620000000003&lt;/D&gt;&lt;D xsi:type="xsd:double"&gt;3822.6620000000003&lt;/D&gt;&lt;D xsi:type="xsd:double"&gt;3822.6620000000003&lt;/D&gt;&lt;D xsi:type="xsd:double"&gt;3822.654&lt;/D&gt;&lt;D xsi:type="xsd:double"&gt;3822.654&lt;/D&gt;&lt;D xsi:type="xsd:double"&gt;3823.29&lt;/D&gt;&lt;D xsi:type="xsd:double"&gt;3823.3&lt;/D&gt;&lt;D xsi:type="xsd:double"&gt;3823.3&lt;/D&gt;&lt;D xsi:type="xsd:double"&gt;3823.3&lt;/D&gt;&lt;D xsi:type="xsd:double"&gt;3823.3&lt;/D&gt;&lt;D xsi:type="xsd:double"&gt;3822.835&lt;/D&gt;&lt;D xsi:type="xsd:double"&gt;3822.835&lt;/D&gt;&lt;D xsi:type="xsd:double"&gt;3822.835&lt;/D&gt;&lt;D xsi:type="xsd:double"&gt;3822.835&lt;/D&gt;&lt;D xsi:type="xsd:double"&gt;3822.835&lt;/D&gt;&lt;D xsi:type="xsd:double"&gt;3822.835&lt;/D&gt;&lt;D xsi:type="xsd:double"&gt;3822.835&lt;/D&gt;&lt;D xsi:type="xsd:double"&gt;3822.835&lt;/D&gt;&lt;D xsi:type="xsd:double"&gt;3823.2960000000003&lt;/D&gt;&lt;D xsi:type="xsd:double"&gt;3823.2960000000003&lt;/D&gt;&lt;D xsi:type="xsd:double"&gt;3823.2960000000003&lt;/D&gt;&lt;D xsi:type="xsd:double"&gt;3823.2960000000003&lt;/D&gt;&lt;D xsi:type="xsd:double"&gt;3860.117&lt;/D&gt;&lt;D xsi:type="xsd:double"&gt;3860.741&lt;/D&gt;&lt;D xsi:type="xsd:double"&gt;3860.741&lt;/D&gt;&lt;D xsi:type="xsd:double"&gt;3862.911&lt;/D&gt;&lt;D xsi:type="xsd:double"&gt;3865.947&lt;/D&gt;&lt;D xsi:type="xsd:double"&gt;3865.782&lt;/D&gt;&lt;D xsi:type="xsd:double"&gt;3863.118&lt;/D&gt;&lt;D xsi:type="xsd:double"&gt;3863.118&lt;/D&gt;&lt;D xsi:type="xsd:double"&gt;3862.627&lt;/D&gt;&lt;D xsi:type="xsd:double"&gt;3862.627&lt;/D&gt;&lt;D xsi:type="xsd:double"&gt;3865.955&lt;/D&gt;&lt;D xsi:type="xsd:double"&gt;3865.955&lt;/D&gt;&lt;D xsi:type="xsd:double"&gt;3865.955&lt;/D&gt;&lt;D xsi:type="xsd:double"&gt;3865.951&lt;/D&gt;&lt;D xsi:type="xsd:double"&gt;3865.951&lt;/D&gt;&lt;D xsi:type="xsd:double"&gt;3865.951&lt;/D&gt;&lt;D xsi:type="xsd:double"&gt;3865.951&lt;/D&gt;&lt;D xsi:type="xsd:double"&gt;3865.951&lt;/D&gt;&lt;D xsi:type="xsd:double"&gt;3865.951&lt;/D&gt;&lt;D xsi:type="xsd:double"&gt;3865.951&lt;/D&gt;&lt;D xsi:type="xsd:double"&gt;3865.951&lt;/D&gt;&lt;D xsi:type="xsd:double"&gt;3864.974&lt;/D&gt;&lt;D xsi:type="xsd:double"&gt;3864.974&lt;/D&gt;&lt;D xsi:type="xsd:double"&gt;3864.974&lt;/D&gt;&lt;D xsi:type="xsd:double"&gt;3864.974&lt;/D&gt;&lt;D xsi:type="xsd:double"&gt;3864.974&lt;/D&gt;&lt;D xsi:type="xsd:double"&gt;3864.974&lt;/D&gt;&lt;D xsi:type="xsd:double"&gt;3864.974&lt;/D&gt;&lt;D xsi:type="xsd:double"&gt;3864.974&lt;/D&gt;&lt;D xsi:type="xsd:double"&gt;3864.974&lt;/D&gt;&lt;D xsi:type="xsd:double"&gt;3864.974&lt;/D&gt;&lt;D xsi:type="xsd:double"&gt;3865.196&lt;/D&gt;&lt;D xsi:type="xsd:double"&gt;3865.196&lt;/D&gt;&lt;D xsi:type="xsd:double"&gt;3865.196&lt;/D&gt;&lt;D xsi:type="xsd:double"&gt;3865.196&lt;/D&gt;&lt;D xsi:type="xsd:double"&gt;3865.196&lt;/D&gt;&lt;D xsi:type="xsd:double"&gt;3865.196&lt;/D&gt;&lt;D xsi:type="xsd:double"&gt;3865.196&lt;/D&gt;&lt;D xsi:type="xsd:double"&gt;3865.196&lt;/D&gt;&lt;D xsi:type="xsd:double"&gt;3865.196&lt;/D&gt;&lt;D xsi:type="xsd:double"&gt;3865.196&lt;/D&gt;&lt;D xsi:type="xsd:double"&gt;3865.196&lt;/D&gt;&lt;D xsi:type="xsd:double"&gt;3865.4610000000002&lt;/D&gt;&lt;D xsi:type="xsd:double"&gt;3865.4610000000002&lt;/D&gt;&lt;D xsi:type="xsd:double"&gt;3865.4610000000002&lt;/D&gt;&lt;D xsi:type="xsd:double"&gt;3865.4610000000002&lt;/D&gt;&lt;D xsi:type="xsd:double"&gt;3865.4610000000002&lt;/D&gt;&lt;D xsi:type="xsd:double"&gt;3865.4970000000003&lt;/D&gt;&lt;D xsi:type="xsd:double"&gt;3857.4970000000003&lt;/D&gt;&lt;D xsi:type="xsd:double"&gt;3857.4970000000003&lt;/D&gt;&lt;D xsi:type="xsd:double"&gt;3856.8920000000003&lt;/D&gt;&lt;D xsi:type="xsd:double"&gt;3852.6710000000003&lt;/D&gt;&lt;D xsi:type="xsd:double"&gt;3852.6710000000003&lt;/D&gt;&lt;D xsi:type="xsd:double"&gt;3852.6710000000003&lt;/D&gt;&lt;D xsi:type="xsd:double"&gt;3852.6710000000003&lt;/D&gt;&lt;D xsi:type="xsd:double"&gt;3852.6710000000003&lt;/D&gt;&lt;D xsi:type="xsd:double"&gt;3852.6710000000003&lt;/D&gt;&lt;D xsi:type="xsd:double"&gt;3852.6710000000003&lt;/D&gt;&lt;D xsi:type="xsd:double"&gt;3852.6710000000003&lt;/D&gt;&lt;D xsi:type="xsd:double"&gt;3852.636&lt;/D&gt;&lt;D xsi:type="xsd:double"&gt;3852.636&lt;/D&gt;&lt;D xsi:type="xsd:double"&gt;3853.589&lt;/D&gt;&lt;D xsi:type="xsd:double"&gt;3853.589&lt;/D&gt;&lt;D xsi:type="xsd:double"&gt;3853.589&lt;/D&gt;&lt;D xsi:type="xsd:double"&gt;3894.809&lt;/D&gt;&lt;D xsi:type="xsd:double"&gt;3894.809&lt;/D&gt;&lt;D xsi:type="xsd:double"&gt;3894.809&lt;/D&gt;&lt;D xsi:type="xsd:double"&gt;3899.3720000000003&lt;/D&gt;&lt;D xsi:type="xsd:double"&gt;3899.3720000000003&lt;/D&gt;&lt;D xsi:type="xsd:double"&gt;3899.3720000000003&lt;/D&gt;&lt;D xsi:type="xsd:double"&gt;3900.2180000000003&lt;/D&gt;&lt;D xsi:type="xsd:double"&gt;3900.1800000000003&lt;/D&gt;&lt;D xsi:type="xsd:double"&gt;3900.1800000000003&lt;/D&gt;&lt;D xsi:type="xsd:double"&gt;3900.1800000000003&lt;/D&gt;&lt;D xsi:type="xsd:double"&gt;3900.1800000000003&lt;/D&gt;&lt;D xsi:type="xsd:double"&gt;3900.1800000000003&lt;/D&gt;&lt;D xsi:type="xsd:double"&gt;3900.1800000000003&lt;/D&gt;&lt;D xsi:type="xsd:double"&gt;3900.1800000000003&lt;/D&gt;&lt;D xsi:type="xsd:double"&gt;3900.1800000000003&lt;/D&gt;&lt;D xsi:type="xsd:double"&gt;3900.1800000000003&lt;/D&gt;&lt;D xsi:type="xsd:double"&gt;3901.023&lt;/D&gt;&lt;D xsi:type="xsd:double"&gt;3901.023&lt;/D&gt;&lt;D xsi:type="xsd:double"&gt;3901.6000000000004&lt;/D&gt;&lt;D xsi:type="xsd:double"&gt;3901.6000000000004&lt;/D&gt;&lt;D xsi:type="xsd:double"&gt;3901.6000000000004&lt;/D&gt;&lt;D xsi:type="xsd:double"&gt;3901.6000000000004&lt;/D&gt;&lt;D xsi:type="xsd:double"&gt;3901.6000000000004&lt;/D&gt;&lt;D xsi:type="xsd:double"&gt;3901.5930000000003&lt;/D&gt;&lt;D xsi:type="xsd:double"&gt;3901.5930000000003&lt;/D&gt;&lt;D xsi:type="xsd:double"&gt;3901.5930000000003&lt;/D&gt;&lt;D xsi:type="xsd:double"&gt;3901.5930000000003&lt;/D&gt;&lt;D xsi:type="xsd:double"&gt;3901.5930000000003&lt;/D&gt;&lt;D xsi:type="xsd:double"&gt;3901.5930000000003&lt;/D&gt;&lt;D xsi:type="xsd:double"&gt;3900.562&lt;/D&gt;&lt;D xsi:type="xsd:double"&gt;3900.562&lt;/D&gt;&lt;D xsi:type="xsd:double"&gt;3900.562&lt;/D&gt;&lt;D xsi:type="xsd:double"&gt;3900.562&lt;/D&gt;&lt;D xsi:type="xsd:double"&gt;3900.562&lt;/D&gt;&lt;D xsi:type="xsd:double"&gt;3900.562&lt;/D&gt;&lt;D xsi:type="xsd:double"&gt;3900.562&lt;/D&gt;&lt;D xsi:type="xsd:double"&gt;3900.562&lt;/D&gt;&lt;D xsi:type="xsd:double"&gt;3900.562&lt;/D&gt;&lt;D xsi:type="xsd:double"&gt;3900.562&lt;/D&gt;&lt;D xsi:type="xsd:double"&gt;3900.562&lt;/D&gt;&lt;D xsi:type="xsd:double"&gt;3900.552&lt;/D&gt;&lt;D xsi:type="xsd:double"&gt;3900.552&lt;/D&gt;&lt;D xsi:type="xsd:double"&gt;3900.552&lt;/D&gt;&lt;D xsi:type="xsd:double"&gt;3902.63&lt;/D&gt;&lt;D xsi:type="xsd:double"&gt;3902.63&lt;/D&gt;&lt;D xsi:type="xsd:double"&gt;3906.9120000000003&lt;/D&gt;&lt;D xsi:type="xsd:double"&gt;3906.919&lt;/D&gt;&lt;D xsi:type="xsd:double"&gt;3909.896&lt;/D&gt;&lt;D xsi:type="xsd:double"&gt;3909.896&lt;/D&gt;&lt;D xsi:type="xsd:double"&gt;3910.733&lt;/D&gt;&lt;D xsi:type="xsd:double"&gt;3910.725&lt;/D&gt;&lt;D xsi:type="xsd:double"&gt;3910.725&lt;/D&gt;&lt;D xsi:type="xsd:double"&gt;3910.725&lt;/D&gt;&lt;/FQL&gt;&lt;FQL&gt;&lt;Q&gt;LNKD-US^JULIAN(FE_ESTIMATE(SALES,MEAN,ANNUAL_ROLL,+2,-10AY,0,W,'').DATES)&lt;/Q&gt;&lt;R&gt;523&lt;/R&gt;&lt;C&gt;1&lt;/C&gt;&lt;D xsi:type="xsd:int"&gt;38730&lt;/D&gt;&lt;D xsi:type="xsd:int"&gt;38737&lt;/D&gt;&lt;D xsi:type="xsd:int"&gt;38744&lt;/D&gt;&lt;D xsi:type="xsd:int"&gt;38751&lt;/D&gt;&lt;D xsi:type="xsd:int"&gt;38758&lt;/D&gt;&lt;D xsi:type="xsd:int"&gt;38765&lt;/D&gt;&lt;D xsi:type="xsd:int"&gt;38772&lt;/D&gt;&lt;D xsi:type="xsd:int"&gt;38779&lt;/D&gt;&lt;D xsi:type="xsd:int"&gt;38786&lt;/D&gt;&lt;D xsi:type="xsd:int"&gt;38793&lt;/D&gt;&lt;D xsi:type="xsd:int"&gt;38800&lt;/D&gt;&lt;D xsi:type="xsd:int"&gt;38807&lt;/D&gt;&lt;D xsi:type="xsd:int"&gt;38814&lt;/D&gt;&lt;D xsi:type="xsd:int"&gt;38820&lt;/D&gt;&lt;D xsi:type="xsd:int"&gt;38828&lt;/D&gt;&lt;D xsi:type="xsd:int"&gt;38835&lt;/D&gt;&lt;D xsi:type="xsd:int"&gt;38842&lt;/D&gt;&lt;D xsi:type="xsd:int"&gt;38849&lt;/D&gt;&lt;D xsi:type="xsd:int"&gt;38856&lt;/D&gt;&lt;D xsi:type="xsd:int"&gt;38863&lt;/D&gt;&lt;D xsi:type="xsd:int"&gt;38870&lt;/D&gt;&lt;D xsi:type="xsd:int"&gt;38877&lt;/D&gt;&lt;D xsi:type="xsd:int"&gt;38884&lt;/D&gt;&lt;D xsi:type="xsd:int"&gt;38891&lt;/D&gt;&lt;D xsi:type="xsd:int"&gt;38898&lt;/D&gt;&lt;D xsi:type="xsd:int"&gt;38905&lt;/D&gt;&lt;D xsi:type="xsd:int"&gt;38912&lt;/D&gt;&lt;D xsi:type="xsd:int"&gt;38919&lt;/D&gt;&lt;D xsi:type="xsd:int"&gt;38926&lt;/D&gt;&lt;D xsi:type="xsd:int"&gt;38933&lt;/D&gt;&lt;D xsi:type="xsd:int"&gt;38940&lt;/D&gt;&lt;D xsi:type="xsd:int"&gt;38947&lt;/D&gt;&lt;D xsi:type="xsd:int"&gt;38954&lt;/D&gt;&lt;D xsi:type="xsd:int"&gt;38961&lt;/D&gt;&lt;D xsi:type="xsd:int"&gt;38968&lt;/D&gt;&lt;D xsi:type="xsd:int"&gt;38975&lt;/D&gt;&lt;D xsi:type="xsd:int"&gt;38982&lt;/D&gt;&lt;D xsi:type="xsd:int"&gt;38989&lt;/D&gt;&lt;D xsi:type="xsd:int"&gt;38996&lt;/D&gt;&lt;D xsi:type="xsd:int"&gt;39003&lt;/D&gt;&lt;D xsi:type="xsd:int"&gt;39010&lt;/D&gt;&lt;D xsi:type="xsd:int"&gt;39017&lt;/D&gt;&lt;D xsi:type="xsd:int"&gt;39024&lt;/D&gt;&lt;D xsi:type="xsd:int"&gt;39031&lt;/D&gt;&lt;D xsi:type="xsd:int"&gt;39038&lt;/D&gt;&lt;D xsi:type="xsd:int"&gt;39045&lt;/D&gt;&lt;D xsi:type="xsd:int"&gt;39052&lt;/D&gt;&lt;D xsi:type="xsd:int"&gt;39059&lt;/D&gt;&lt;D xsi:type="xsd:int"&gt;39066&lt;/D&gt;&lt;D xsi:type="xsd:int"&gt;39073&lt;/D&gt;&lt;D xsi:type="xsd:int"&gt;39080&lt;/D&gt;&lt;D xsi:type="xsd:int"&gt;39087&lt;/D&gt;&lt;D xsi:type="xsd:int"&gt;39094&lt;/D&gt;&lt;D xsi:type="xsd:int"&gt;39101&lt;/D&gt;&lt;D xsi:type="xsd:int"&gt;39108&lt;/D&gt;&lt;D xsi:type="xsd:int"&gt;39115&lt;/D&gt;&lt;D xsi:type="xsd:int"&gt;39122&lt;/D&gt;&lt;D xsi:type="xsd:int"&gt;39129&lt;/D&gt;&lt;D xsi:type="xsd:int"&gt;39136&lt;/D&gt;&lt;D xsi:type="xsd:int"&gt;39143&lt;/D&gt;&lt;D xsi:type="xsd:int"&gt;39150&lt;/D&gt;&lt;D xsi:type="xsd:int"&gt;39157&lt;/D&gt;&lt;D xsi:type="xsd:int"&gt;39164&lt;/D&gt;&lt;D xsi:type="xsd:int"&gt;39171&lt;/D&gt;&lt;D xsi:type="xsd:int"&gt;39177&lt;/D&gt;&lt;D xsi:type="xsd:int"&gt;39185&lt;/D&gt;&lt;D xsi:type="xsd:int"&gt;39192&lt;/D&gt;&lt;D xsi:type="xsd:int"&gt;39199&lt;/D&gt;&lt;D xsi:type="xsd:int"&gt;39206&lt;/D&gt;&lt;D xsi:type="xsd:int"&gt;39213&lt;/D&gt;&lt;D xsi:type="xsd:int"&gt;39220&lt;/D&gt;&lt;D xsi:type="xsd:int"&gt;39227&lt;/D&gt;&lt;D xsi:type="xsd:int"&gt;39234&lt;/D&gt;&lt;D xsi:type="xsd:int"&gt;39241&lt;/D&gt;&lt;D xsi:type="xsd:int"&gt;39248&lt;/D&gt;&lt;D xsi:type="xsd:int"&gt;39255&lt;/D&gt;&lt;D xsi:type="xsd:int"&gt;39262&lt;/D&gt;&lt;D xsi:type="xsd:int"&gt;39269&lt;/D&gt;&lt;D xsi:type="xsd:int"&gt;39276&lt;/D&gt;&lt;D xsi:type="xsd:int"&gt;39283&lt;/D&gt;&lt;D xsi:type="xsd:int"&gt;39290&lt;/D&gt;&lt;D xsi:type="xsd:int"&gt;39297&lt;/D&gt;&lt;D xsi:type="xsd:int"&gt;39304&lt;/D&gt;&lt;D xsi:type="xsd:int"&gt;39311&lt;/D&gt;&lt;D xsi:type="xsd:int"&gt;39318&lt;/D&gt;&lt;D xsi:type="xsd:int"&gt;39325&lt;/D&gt;&lt;D xsi:type="xsd:int"&gt;39332&lt;/D&gt;&lt;D xsi:type="xsd:int"&gt;39339&lt;/D&gt;&lt;D xsi:type="xsd:int"&gt;39346&lt;/D&gt;&lt;D xsi:type="xsd:int"&gt;39353&lt;/D&gt;&lt;D xsi:type="xsd:int"&gt;39360&lt;/D&gt;&lt;D xsi:type="xsd:int"&gt;39367&lt;/D&gt;&lt;D xsi:type="xsd:int"&gt;39374&lt;/D&gt;&lt;D xsi:type="xsd:int"&gt;39381&lt;/D&gt;&lt;D xsi:type="xsd:int"&gt;39388&lt;/D&gt;&lt;D xsi:type="xsd:int"&gt;39395&lt;/D&gt;&lt;D xsi:type="xsd:int"&gt;39402&lt;/D&gt;&lt;D xsi:type="xsd:int"&gt;39409&lt;/D&gt;&lt;D xsi:type="xsd:int"&gt;39416&lt;/D&gt;&lt;D xsi:type="xsd:int"&gt;39423&lt;/D&gt;&lt;D xsi:type="xsd:int"&gt;39430&lt;/D&gt;&lt;D xsi:type="xsd:int"&gt;39437&lt;/D&gt;&lt;D xsi:type="xsd:int"&gt;39444&lt;/D&gt;&lt;D xsi:type="xsd:int"&gt;39451&lt;/D&gt;&lt;D xsi:type="xsd:int"&gt;39458&lt;/D&gt;&lt;D xsi:type="xsd:int"&gt;39465&lt;/D&gt;&lt;D xsi:type="xsd:int"&gt;39472&lt;/D&gt;&lt;D xsi:type="xsd:int"&gt;39479&lt;/D&gt;&lt;D xsi:type="xsd:int"&gt;39486&lt;/D&gt;&lt;D xsi:type="xsd:int"&gt;39493&lt;/D&gt;&lt;D xsi:type="xsd:int"&gt;39500&lt;/D&gt;&lt;D xsi:type="xsd:int"&gt;39507&lt;/D&gt;&lt;D xsi:type="xsd:int"&gt;39514&lt;/D&gt;&lt;D xsi:type="xsd:int"&gt;39521&lt;/D&gt;&lt;D xsi:type="xsd:int"&gt;39527&lt;/D&gt;&lt;D xsi:type="xsd:int"&gt;39535&lt;/D&gt;&lt;D xsi:type="xsd:int"&gt;39542&lt;/D&gt;&lt;D xsi:type="xsd:int"&gt;39549&lt;/D&gt;&lt;D xsi:type="xsd:int"&gt;39556&lt;/D&gt;&lt;D xsi:type="xsd:int"&gt;39563&lt;/D&gt;&lt;D xsi:type="xsd:int"&gt;39570&lt;/D&gt;&lt;D xsi:type="xsd:int"&gt;39577&lt;/D&gt;&lt;D xsi:type="xsd:int"&gt;39584&lt;/D&gt;&lt;D xsi:type="xsd:int"&gt;39591&lt;/D&gt;&lt;D xsi:type="xsd:int"&gt;39598&lt;/D&gt;&lt;D xsi:type="xsd:int"&gt;39605&lt;/D&gt;&lt;D xsi:type="xsd:int"&gt;39612&lt;/D&gt;&lt;D xsi:type="xsd:int"&gt;39619&lt;/D&gt;&lt;D xsi:type="xsd:int"&gt;39626&lt;/D&gt;&lt;D xsi:type="xsd:int"&gt;39632&lt;/D&gt;&lt;D xsi:type="xsd:int"&gt;39640&lt;/D&gt;&lt;D xsi:type="xsd:int"&gt;39647&lt;/D&gt;&lt;D xsi:type="xsd:int"&gt;39654&lt;/D&gt;&lt;D xsi:type="xsd:int"&gt;39661&lt;/D&gt;&lt;D xsi:type="xsd:int"&gt;39668&lt;/D&gt;&lt;D xsi:type="xsd:int"&gt;39675&lt;/D&gt;&lt;D xsi:type="xsd:int"&gt;39682&lt;/D&gt;&lt;D xsi:type="xsd:int"&gt;39689&lt;/D&gt;&lt;D xsi:type="xsd:int"&gt;39696&lt;/D&gt;&lt;D xsi:type="xsd:int"&gt;39703&lt;/D&gt;&lt;D xsi:type="xsd:int"&gt;39710&lt;/D&gt;&lt;D xsi:type="xsd:int"&gt;39717&lt;/D&gt;&lt;D xsi:type="xsd:int"&gt;39724&lt;/D&gt;&lt;D xsi:type="xsd:int"&gt;39731&lt;/D&gt;&lt;D xsi:type="xsd:int"&gt;39738&lt;/D&gt;&lt;D xsi:type="xsd:int"&gt;39745&lt;/D&gt;&lt;D xsi:type="xsd:int"&gt;39752&lt;/D&gt;&lt;D xsi:type="xsd:int"&gt;39759&lt;/D&gt;&lt;D xsi:type="xsd:int"&gt;39766&lt;/D&gt;&lt;D xsi:type="xsd:int"&gt;39773&lt;/D&gt;&lt;D xsi:type="xsd:int"&gt;39780&lt;/D&gt;&lt;D xsi:type="xsd:int"&gt;39787&lt;/D&gt;&lt;D xsi:type="xsd:int"&gt;39794&lt;/D&gt;&lt;D xsi:type="xsd:int"&gt;39801&lt;/D&gt;&lt;D xsi:type="xsd:int"&gt;39808&lt;/D&gt;&lt;D xsi:type="xsd:int"&gt;39815&lt;/D&gt;&lt;D xsi:type="xsd:int"&gt;39822&lt;/D&gt;&lt;D xsi:type="xsd:int"&gt;39829&lt;/D&gt;&lt;D xsi:type="xsd:int"&gt;39836&lt;/D&gt;&lt;D xsi:type="xsd:int"&gt;39843&lt;/D&gt;&lt;D xsi:type="xsd:int"&gt;39850&lt;/D&gt;&lt;D xsi:type="xsd:int"&gt;39857&lt;/D&gt;&lt;D xsi:type="xsd:int"&gt;39864&lt;/D&gt;&lt;D xsi:type="xsd:int"&gt;39871&lt;/D&gt;&lt;D xsi:type="xsd:int"&gt;39878&lt;/D&gt;&lt;D xsi:type="xsd:int"&gt;39885&lt;/D&gt;&lt;D xsi:type="xsd:int"&gt;39892&lt;/D&gt;&lt;D xsi:type="xsd:int"&gt;39899&lt;/D&gt;&lt;D xsi:type="xsd:int"&gt;39906&lt;/D&gt;&lt;D xsi:type="xsd:int"&gt;39912&lt;/D&gt;&lt;D xsi:type="xsd:int"&gt;39920&lt;/D&gt;&lt;D xsi:type="xsd:int"&gt;39927&lt;/D&gt;&lt;D xsi:type="xsd:int"&gt;39934&lt;/D&gt;&lt;D xsi:type="xsd:int"&gt;39941&lt;/D&gt;&lt;D xsi:type="xsd:int"&gt;39948&lt;/D&gt;&lt;D xsi:type="xsd:int"&gt;39955&lt;/D&gt;&lt;D xsi:type="xsd:int"&gt;39962&lt;/D&gt;&lt;D xsi:type="xsd:int"&gt;39969&lt;/D&gt;&lt;D xsi:type="xsd:int"&gt;39976&lt;/D&gt;&lt;D xsi:type="xsd:int"&gt;39983&lt;/D&gt;&lt;D xsi:type="xsd:int"&gt;39990&lt;/D&gt;&lt;D xsi:type="xsd:int"&gt;39996&lt;/D&gt;&lt;D xsi:type="xsd:int"&gt;40004&lt;/D&gt;&lt;D xsi:type="xsd:int"&gt;40011&lt;/D&gt;&lt;D xsi:type="xsd:int"&gt;40018&lt;/D&gt;&lt;D xsi:type="xsd:int"&gt;40025&lt;/D&gt;&lt;D xsi:type="xsd:int"&gt;40032&lt;/D&gt;&lt;D xsi:type="xsd:int"&gt;40039&lt;/D&gt;&lt;D xsi:type="xsd:int"&gt;40046&lt;/D&gt;&lt;D xsi:type="xsd:int"&gt;40053&lt;/D&gt;&lt;D xsi:type="xsd:int"&gt;40060&lt;/D&gt;&lt;D xsi:type="xsd:int"&gt;40067&lt;/D&gt;&lt;D xsi:type="xsd:int"&gt;40074&lt;/D&gt;&lt;D xsi:type="xsd:int"&gt;40081&lt;/D&gt;&lt;D xsi:type="xsd:int"&gt;40088&lt;/D&gt;&lt;D xsi:type="xsd:int"&gt;40095&lt;/D&gt;&lt;D xsi:type="xsd:int"&gt;40102&lt;/D&gt;&lt;D xsi:type="xsd:int"&gt;40109&lt;/D&gt;&lt;D xsi:type="xsd:int"&gt;40116&lt;/D&gt;&lt;D xsi:type="xsd:int"&gt;40123&lt;/D&gt;&lt;D xsi:type="xsd:int"&gt;40130&lt;/D&gt;&lt;D xsi:type="xsd:int"&gt;40137&lt;/D&gt;&lt;D xsi:type="xsd:int"&gt;40144&lt;/D&gt;&lt;D xsi:type="xsd:int"&gt;40151&lt;/D&gt;&lt;D xsi:type="xsd:int"&gt;40158&lt;/D&gt;&lt;D xsi:type="xsd:int"&gt;40165&lt;/D&gt;&lt;D xsi:type="xsd:int"&gt;40171&lt;/D&gt;&lt;D xsi:type="xsd:int"&gt;40178&lt;/D&gt;&lt;D xsi:type="xsd:int"&gt;40186&lt;/D&gt;&lt;D xsi:type="xsd:int"&gt;40193&lt;/D&gt;&lt;D xsi:type="xsd:int"&gt;40200&lt;/D&gt;&lt;D xsi:type="xsd:int"&gt;40207&lt;/D&gt;&lt;D xsi:type="xsd:int"&gt;40214&lt;/D&gt;&lt;D xsi:type="xsd:int"&gt;40221&lt;/D&gt;&lt;D xsi:type="xsd:int"&gt;40228&lt;/D&gt;&lt;D xsi:type="xsd:int"&gt;40235&lt;/D&gt;&lt;D xsi:type="xsd:int"&gt;40242&lt;/D&gt;&lt;D xsi:type="xsd:int"&gt;40249&lt;/D&gt;&lt;D xsi:type="xsd:int"&gt;40256&lt;/D&gt;&lt;D xsi:type="xsd:int"&gt;40263&lt;/D&gt;&lt;D xsi:type="xsd:int"&gt;40269&lt;/D&gt;&lt;D xsi:type="xsd:int"&gt;40277&lt;/D&gt;&lt;D xsi:type="xsd:int"&gt;40284&lt;/D&gt;&lt;D xsi:type="xsd:int"&gt;40291&lt;/D&gt;&lt;D xsi:type="xsd:int"&gt;40298&lt;/D&gt;&lt;D xsi:type="xsd:int"&gt;40305&lt;/D&gt;&lt;D xsi:type="xsd:int"&gt;40312&lt;/D&gt;&lt;D xsi:type="xsd:int"&gt;40319&lt;/D&gt;&lt;D xsi:type="xsd:int"&gt;40326&lt;/D&gt;&lt;D xsi:type="xsd:int"&gt;40333&lt;/D&gt;&lt;D xsi:type="xsd:int"&gt;40340&lt;/D&gt;&lt;D xsi:type="xsd:int"&gt;40347&lt;/D&gt;&lt;D xsi:type="xsd:int"&gt;40354&lt;/D&gt;&lt;D xsi:type="xsd:int"&gt;40361&lt;/D&gt;&lt;D xsi:type="xsd:int"&gt;40368&lt;/D&gt;&lt;D xsi:type="xsd:int"&gt;40375&lt;/D&gt;&lt;D xsi:type="xsd:int"&gt;40382&lt;/D&gt;&lt;D xsi:type="xsd:int"&gt;40389&lt;/D&gt;&lt;D xsi:type="xsd:int"&gt;40396&lt;/D&gt;&lt;D xsi:type="xsd:int"&gt;40403&lt;/D&gt;&lt;D xsi:type="xsd:int"&gt;40410&lt;/D&gt;&lt;D xsi:type="xsd:int"&gt;40417&lt;/D&gt;&lt;D xsi:type="xsd:int"&gt;40424&lt;/D&gt;&lt;D xsi:type="xsd:int"&gt;40431&lt;/D&gt;&lt;D xsi:type="xsd:int"&gt;40438&lt;/D&gt;&lt;D xsi:type="xsd:int"&gt;40445&lt;/D&gt;&lt;D xsi:type="xsd:int"&gt;40452&lt;/D&gt;&lt;D xsi:type="xsd:int"&gt;40459&lt;/D&gt;&lt;D xsi:type="xsd:int"&gt;40466&lt;/D&gt;&lt;D xsi:type="xsd:int"&gt;40473&lt;/D&gt;&lt;D xsi:type="xsd:int"&gt;40480&lt;/D&gt;&lt;D xsi:type="xsd:int"&gt;40487&lt;/D&gt;&lt;D xsi:type="xsd:int"&gt;40494&lt;/D&gt;&lt;D xsi:type="xsd:int"&gt;40501&lt;/D&gt;&lt;D xsi:type="xsd:int"&gt;40508&lt;/D&gt;&lt;D xsi:type="xsd:int"&gt;40515&lt;/D&gt;&lt;D xsi:type="xsd:int"&gt;40522&lt;/D&gt;&lt;D xsi:type="xsd:int"&gt;40529&lt;/D&gt;&lt;D xsi:type="xsd:int"&gt;40535&lt;/D&gt;&lt;D xsi:type="xsd:int"&gt;40543&lt;/D&gt;&lt;D xsi:type="xsd:int"&gt;40550&lt;/D&gt;&lt;D xsi:type="xsd:int"&gt;40557&lt;/D&gt;&lt;D xsi:type="xsd:int"&gt;40564&lt;/D&gt;&lt;D xsi:type="xsd:int"&gt;40571&lt;/D&gt;&lt;D xsi:type="xsd:int"&gt;40578&lt;/D&gt;&lt;D xsi:type="xsd:int"&gt;40585&lt;/D&gt;&lt;D xsi:type="xsd:int"&gt;40592&lt;/D&gt;&lt;D xsi:type="xsd:int"&gt;40599&lt;/D&gt;&lt;D xsi:type="xsd:int"&gt;40606&lt;/D&gt;&lt;D xsi:type="xsd:int"&gt;40613&lt;/D&gt;&lt;D xsi:type="xsd:int"&gt;40620&lt;/D&gt;&lt;D xsi:type="xsd:int"&gt;40627&lt;/D&gt;&lt;D xsi:type="xsd:int"&gt;40634&lt;/D&gt;&lt;D xsi:type="xsd:int"&gt;40641&lt;/D&gt;&lt;D xsi:type="xsd:int"&gt;40648&lt;/D&gt;&lt;D xsi:type="xsd:int"&gt;40654&lt;/D&gt;&lt;D xsi:type="xsd:int"&gt;40662&lt;/D&gt;&lt;D xsi:type="xsd:int"&gt;40669&lt;/D&gt;&lt;D xsi:type="xsd:int"&gt;40676&lt;/D&gt;&lt;D xsi:type="xsd:int"&gt;40683&lt;/D&gt;&lt;D xsi:type="xsd:int"&gt;40690&lt;/D&gt;&lt;D xsi:type="xsd:int"&gt;40697&lt;/D&gt;&lt;D xsi:type="xsd:int"&gt;40704&lt;/D&gt;&lt;D xsi:type="xsd:int"&gt;40711&lt;/D&gt;&lt;D xsi:type="xsd:int"&gt;40718&lt;/D&gt;&lt;D xsi:type="xsd:int"&gt;40725&lt;/D&gt;&lt;D xsi:type="xsd:int"&gt;40732&lt;/D&gt;&lt;D xsi:type="xsd:int"&gt;40739&lt;/D&gt;&lt;D xsi:type="xsd:int"&gt;40746&lt;/D&gt;&lt;D xsi:type="xsd:int"&gt;40753&lt;/D&gt;&lt;D xsi:type="xsd:int"&gt;40760&lt;/D&gt;&lt;D xsi:type="xsd:int"&gt;40767&lt;/D&gt;&lt;D xsi:type="xsd:int"&gt;40774&lt;/D&gt;&lt;D xsi:type="xsd:int"&gt;40781&lt;/D&gt;&lt;D xsi:type="xsd:int"&gt;40788&lt;/D&gt;&lt;D xsi:type="xsd:int"&gt;40795&lt;/D&gt;&lt;D xsi:type="xsd:int"&gt;40802&lt;/D&gt;&lt;D xsi:type="xsd:int"&gt;40809&lt;/D&gt;&lt;D xsi:type="xsd:int"&gt;40816&lt;/D&gt;&lt;D xsi:type="xsd:int"&gt;40823&lt;/D&gt;&lt;D xsi:type="xsd:int"&gt;40830&lt;/D&gt;&lt;D xsi:type="xsd:int"&gt;40837&lt;/D&gt;&lt;D xsi:type="xsd:int"&gt;40844&lt;/D&gt;&lt;D xsi:type="xsd:int"&gt;40851&lt;/D&gt;&lt;D xsi:type="xsd:int"&gt;40858&lt;/D&gt;&lt;D xsi:type="xsd:int"&gt;40865&lt;/D&gt;&lt;D xsi:type="xsd:int"&gt;40872&lt;/D&gt;&lt;D xsi:type="xsd:int"&gt;40879&lt;/D&gt;&lt;D xsi:type="xsd:int"&gt;40886&lt;/D&gt;&lt;D xsi:type="xsd:int"&gt;40893&lt;/D&gt;&lt;D xsi:type="xsd:int"&gt;40900&lt;/D&gt;&lt;D xsi:type="xsd:int"&gt;40907&lt;/D&gt;&lt;D xsi:type="xsd:int"&gt;40914&lt;/D&gt;&lt;D xsi:type="xsd:int"&gt;40921&lt;/D&gt;&lt;D xsi:type="xsd:int"&gt;40928&lt;/D&gt;&lt;D xsi:type="xsd:int"&gt;40935&lt;/D&gt;&lt;D xsi:type="xsd:int"&gt;40942&lt;/D&gt;&lt;D xsi:type="xsd:int"&gt;40949&lt;/D&gt;&lt;D xsi:type="xsd:int"&gt;40956&lt;/D&gt;&lt;D xsi:type="xsd:int"&gt;40963&lt;/D&gt;&lt;D xsi:type="xsd:int"&gt;40970&lt;/D&gt;&lt;D xsi:type="xsd:int"&gt;40977&lt;/D&gt;&lt;D xsi:type="xsd:int"&gt;40984&lt;/D&gt;&lt;D xsi:type="xsd:int"&gt;40991&lt;/D&gt;&lt;D xsi:type="xsd:int"&gt;40998&lt;/D&gt;&lt;D xsi:type="xsd:int"&gt;41004&lt;/D&gt;&lt;D xsi:type="xsd:int"&gt;41012&lt;/D&gt;&lt;D xsi:type="xsd:int"&gt;41019&lt;/D&gt;&lt;D xsi:type="xsd:int"&gt;41026&lt;/D&gt;&lt;D xsi:type="xsd:int"&gt;41033&lt;/D&gt;&lt;D xsi:type="xsd:int"&gt;41040&lt;/D&gt;&lt;D xsi:type="xsd:int"&gt;41047&lt;/D&gt;&lt;D xsi:type="xsd:int"&gt;41054&lt;/D&gt;&lt;D xsi:type="xsd:int"&gt;41061&lt;/D&gt;&lt;D xsi:type="xsd:int"&gt;41068&lt;/D&gt;&lt;D xsi:type="xsd:int"&gt;41075&lt;/D&gt;&lt;D xsi:type="xsd:int"&gt;41082&lt;/D&gt;&lt;D xsi:type="xsd:int"&gt;41089&lt;/D&gt;&lt;D xsi:type="xsd:int"&gt;41096&lt;/D&gt;&lt;D xsi:type="xsd:int"&gt;41103&lt;/D&gt;&lt;D xsi:type="xsd:int"&gt;41110&lt;/D&gt;&lt;D xsi:type="xsd:int"&gt;41117&lt;/D&gt;&lt;D xsi:type="xsd:int"&gt;41124&lt;/D&gt;&lt;D xsi:type="xsd:int"&gt;41131&lt;/D&gt;&lt;D xsi:type="xsd:int"&gt;41138&lt;/D&gt;&lt;D xsi:type="xsd:int"&gt;41145&lt;/D&gt;&lt;D xsi:type="xsd:int"&gt;41152&lt;/D&gt;&lt;D xsi:type="xsd:int"&gt;41159&lt;/D&gt;&lt;D xsi:type="xsd:int"&gt;41166&lt;/D&gt;&lt;D xsi:type="xsd:int"&gt;41173&lt;/D&gt;&lt;D xsi:type="xsd:int"&gt;41180&lt;/D&gt;&lt;D xsi:type="xsd:int"&gt;41187&lt;/D&gt;&lt;D xsi:type="xsd:int"&gt;41194&lt;/D&gt;&lt;D xsi:type="xsd:int"&gt;41201&lt;/D&gt;&lt;D xsi:type="xsd:int"&gt;41208&lt;/D&gt;&lt;D xsi:type="xsd:int"&gt;41215&lt;/D&gt;&lt;D xsi:type="xsd:int"&gt;41222&lt;/D&gt;&lt;D xsi:type="xsd:int"&gt;41229&lt;/D&gt;&lt;D xsi:type="xsd:int"&gt;41236&lt;/D&gt;&lt;D xsi:type="xsd:int"&gt;41243&lt;/D&gt;&lt;D xsi:type="xsd:int"&gt;41250&lt;/D&gt;&lt;D xsi:type="xsd:int"&gt;41257&lt;/D&gt;&lt;D xsi:type="xsd:int"&gt;41264&lt;/D&gt;&lt;D xsi:type="xsd:int"&gt;41271&lt;/D&gt;&lt;D xsi:type="xsd:int"&gt;41278&lt;/D&gt;&lt;D xsi:type="xsd:int"&gt;41285&lt;/D&gt;&lt;D xsi:type="xsd:int"&gt;41292&lt;/D&gt;&lt;D xsi:type="xsd:int"&gt;41299&lt;/D&gt;&lt;D xsi:type="xsd:int"&gt;41306&lt;/D&gt;&lt;D xsi:type="xsd:int"&gt;41313&lt;/D&gt;&lt;D xsi:type="xsd:int"&gt;41320&lt;/D&gt;&lt;D xsi:type="xsd:int"&gt;41327&lt;/D&gt;&lt;D xsi:type="xsd:int"&gt;41334&lt;/D&gt;&lt;D xsi:type="xsd:int"&gt;41341&lt;/D&gt;&lt;D xsi:type="xsd:int"&gt;41348&lt;/D&gt;&lt;D xsi:type="xsd:int"&gt;41355&lt;/D&gt;&lt;D xsi:type="xsd:int"&gt;41361&lt;/D&gt;&lt;D xsi:type="xsd:int"&gt;41369&lt;/D&gt;&lt;D xsi:type="xsd:int"&gt;41376&lt;/D&gt;&lt;D xsi:type="xsd:int"&gt;41383&lt;/D&gt;&lt;D xsi:type="xsd:int"&gt;41390&lt;/D&gt;&lt;D xsi:type="xsd:int"&gt;41397&lt;/D&gt;&lt;D xsi:type="xsd:int"&gt;41404&lt;/D&gt;&lt;D xsi:type="xsd:int"&gt;41411&lt;/D&gt;&lt;D xsi:type="xsd:int"&gt;41418&lt;/D&gt;&lt;D xsi:type="xsd:int"&gt;41425&lt;/D&gt;&lt;D xsi:type="xsd:int"&gt;41432&lt;/D&gt;&lt;D xsi:type="xsd:int"&gt;41439&lt;/D&gt;&lt;D xsi:type="xsd:int"&gt;41446&lt;/D&gt;&lt;D xsi:type="xsd:int"&gt;41453&lt;/D&gt;&lt;D xsi:type="xsd:int"&gt;41460&lt;/D&gt;&lt;D xsi:type="xsd:int"&gt;41467&lt;/D&gt;&lt;D xsi:type="xsd:int"&gt;41474&lt;/D&gt;&lt;D xsi:type="xsd:int"&gt;41481&lt;/D&gt;&lt;D xsi:type="xsd:int"&gt;41488&lt;/D&gt;&lt;D xsi:type="xsd:int"&gt;41495&lt;/D&gt;&lt;D xsi:type="xsd:int"&gt;41502&lt;/D&gt;&lt;D xsi:type="xsd:int"&gt;41509&lt;/D&gt;&lt;D xsi:type="xsd:int"&gt;41516&lt;/D&gt;&lt;D xsi:type="xsd:int"&gt;41523&lt;/D&gt;&lt;D xsi:type="xsd:int"&gt;41530&lt;/D&gt;&lt;D xsi:type="xsd:int"&gt;41537&lt;/D&gt;&lt;D xsi:type="xsd:int"&gt;41544&lt;/D&gt;&lt;D xsi:type="xsd:int"&gt;41551&lt;/D&gt;&lt;D xsi:type="xsd:int"&gt;41558&lt;/D&gt;&lt;D xsi:type="xsd:int"&gt;41565&lt;/D&gt;&lt;D xsi:type="xsd:int"&gt;41572&lt;/D&gt;&lt;D xsi:type="xsd:int"&gt;41579&lt;/D&gt;&lt;D xsi:type="xsd:int"&gt;41586&lt;/D&gt;&lt;D xsi:type="xsd:int"&gt;41593&lt;/D&gt;&lt;D xsi:type="xsd:int"&gt;41600&lt;/D&gt;&lt;D xsi:type="xsd:int"&gt;41607&lt;/D&gt;&lt;D xsi:type="xsd:int"&gt;41614&lt;/D&gt;&lt;D xsi:type="xsd:int"&gt;41621&lt;/D&gt;&lt;D xsi:type="xsd:int"&gt;41628&lt;/D&gt;&lt;D xsi:type="xsd:int"&gt;41635&lt;/D&gt;&lt;D xsi:type="xsd:int"&gt;41642&lt;/D&gt;&lt;D xsi:type="xsd:int"&gt;41649&lt;/D&gt;&lt;D xsi:type="xsd:int"&gt;41656&lt;/D&gt;&lt;D xsi:type="xsd:int"&gt;41663&lt;/D&gt;&lt;D xsi:type="xsd:int"&gt;41670&lt;/D&gt;&lt;D xsi:type="xsd:int"&gt;41677&lt;/D&gt;&lt;D xsi:type="xsd:int"&gt;41684&lt;/D&gt;&lt;D xsi:type="xsd:int"&gt;41691&lt;/D&gt;&lt;D xsi:type="xsd:int"&gt;41698&lt;/D&gt;&lt;D xsi:type="xsd:int"&gt;41705&lt;/D&gt;&lt;D xsi:type="xsd:int"&gt;41712&lt;/D&gt;&lt;</t>
        </r>
      </text>
    </comment>
    <comment ref="A6" authorId="0">
      <text>
        <r>
          <rPr>
            <b/>
            <sz val="9"/>
            <color indexed="81"/>
            <rFont val="Tahoma"/>
            <family val="2"/>
          </rPr>
          <t>D xsi:type="xsd:int"&gt;41719&lt;/D&gt;&lt;D xsi:type="xsd:int"&gt;41726&lt;/D&gt;&lt;D xsi:type="xsd:int"&gt;41733&lt;/D&gt;&lt;D xsi:type="xsd:int"&gt;41740&lt;/D&gt;&lt;D xsi:type="xsd:int"&gt;41746&lt;/D&gt;&lt;D xsi:type="xsd:int"&gt;41754&lt;/D&gt;&lt;D xsi:type="xsd:int"&gt;41761&lt;/D&gt;&lt;D xsi:type="xsd:int"&gt;41768&lt;/D&gt;&lt;D xsi:type="xsd:int"&gt;41775&lt;/D&gt;&lt;D xsi:type="xsd:int"&gt;41782&lt;/D&gt;&lt;D xsi:type="xsd:int"&gt;41789&lt;/D&gt;&lt;D xsi:type="xsd:int"&gt;41796&lt;/D&gt;&lt;D xsi:type="xsd:int"&gt;41803&lt;/D&gt;&lt;D xsi:type="xsd:int"&gt;41810&lt;/D&gt;&lt;D xsi:type="xsd:int"&gt;41817&lt;/D&gt;&lt;D xsi:type="xsd:int"&gt;41823&lt;/D&gt;&lt;D xsi:type="xsd:int"&gt;41831&lt;/D&gt;&lt;D xsi:type="xsd:int"&gt;41838&lt;/D&gt;&lt;D xsi:type="xsd:int"&gt;41845&lt;/D&gt;&lt;D xsi:type="xsd:int"&gt;41852&lt;/D&gt;&lt;D xsi:type="xsd:int"&gt;41859&lt;/D&gt;&lt;D xsi:type="xsd:int"&gt;41866&lt;/D&gt;&lt;D xsi:type="xsd:int"&gt;41873&lt;/D&gt;&lt;D xsi:type="xsd:int"&gt;41880&lt;/D&gt;&lt;D xsi:type="xsd:int"&gt;41887&lt;/D&gt;&lt;D xsi:type="xsd:int"&gt;41894&lt;/D&gt;&lt;D xsi:type="xsd:int"&gt;41901&lt;/D&gt;&lt;D xsi:type="xsd:int"&gt;41908&lt;/D&gt;&lt;D xsi:type="xsd:int"&gt;41915&lt;/D&gt;&lt;D xsi:type="xsd:int"&gt;41922&lt;/D&gt;&lt;D xsi:type="xsd:int"&gt;41929&lt;/D&gt;&lt;D xsi:type="xsd:int"&gt;41936&lt;/D&gt;&lt;D xsi:type="xsd:int"&gt;41943&lt;/D&gt;&lt;D xsi:type="xsd:int"&gt;41950&lt;/D&gt;&lt;D xsi:type="xsd:int"&gt;41957&lt;/D&gt;&lt;D xsi:type="xsd:int"&gt;41964&lt;/D&gt;&lt;D xsi:type="xsd:int"&gt;41971&lt;/D&gt;&lt;D xsi:type="xsd:int"&gt;41978&lt;/D&gt;&lt;D xsi:type="xsd:int"&gt;41985&lt;/D&gt;&lt;D xsi:type="xsd:int"&gt;41992&lt;/D&gt;&lt;D xsi:type="xsd:int"&gt;41999&lt;/D&gt;&lt;D xsi:type="xsd:int"&gt;42006&lt;/D&gt;&lt;D xsi:type="xsd:int"&gt;42013&lt;/D&gt;&lt;D xsi:type="xsd:int"&gt;42020&lt;/D&gt;&lt;D xsi:type="xsd:int"&gt;42027&lt;/D&gt;&lt;D xsi:type="xsd:int"&gt;42034&lt;/D&gt;&lt;D xsi:type="xsd:int"&gt;42041&lt;/D&gt;&lt;D xsi:type="xsd:int"&gt;42048&lt;/D&gt;&lt;D xsi:type="xsd:int"&gt;42055&lt;/D&gt;&lt;D xsi:type="xsd:int"&gt;42062&lt;/D&gt;&lt;D xsi:type="xsd:int"&gt;42069&lt;/D&gt;&lt;D xsi:type="xsd:int"&gt;42076&lt;/D&gt;&lt;D xsi:type="xsd:int"&gt;42083&lt;/D&gt;&lt;D xsi:type="xsd:int"&gt;42090&lt;/D&gt;&lt;D xsi:type="xsd:int"&gt;42096&lt;/D&gt;&lt;D xsi:type="xsd:int"&gt;42104&lt;/D&gt;&lt;D xsi:type="xsd:int"&gt;42111&lt;/D&gt;&lt;D xsi:type="xsd:int"&gt;42118&lt;/D&gt;&lt;D xsi:type="xsd:int"&gt;42125&lt;/D&gt;&lt;D xsi:type="xsd:int"&gt;42132&lt;/D&gt;&lt;D xsi:type="xsd:int"&gt;42139&lt;/D&gt;&lt;D xsi:type="xsd:int"&gt;42146&lt;/D&gt;&lt;D xsi:type="xsd:int"&gt;42153&lt;/D&gt;&lt;D xsi:type="xsd:int"&gt;42160&lt;/D&gt;&lt;D xsi:type="xsd:int"&gt;42167&lt;/D&gt;&lt;D xsi:type="xsd:int"&gt;42174&lt;/D&gt;&lt;D xsi:type="xsd:int"&gt;42181&lt;/D&gt;&lt;D xsi:type="xsd:int"&gt;42187&lt;/D&gt;&lt;D xsi:type="xsd:int"&gt;42195&lt;/D&gt;&lt;D xsi:type="xsd:int"&gt;42202&lt;/D&gt;&lt;D xsi:type="xsd:int"&gt;42209&lt;/D&gt;&lt;D xsi:type="xsd:int"&gt;42216&lt;/D&gt;&lt;D xsi:type="xsd:int"&gt;42223&lt;/D&gt;&lt;D xsi:type="xsd:int"&gt;42230&lt;/D&gt;&lt;D xsi:type="xsd:int"&gt;42237&lt;/D&gt;&lt;D xsi:type="xsd:int"&gt;42244&lt;/D&gt;&lt;D xsi:type="xsd:int"&gt;42251&lt;/D&gt;&lt;D xsi:type="xsd:int"&gt;42258&lt;/D&gt;&lt;D xsi:type="xsd:int"&gt;42265&lt;/D&gt;&lt;D xsi:type="xsd:int"&gt;42272&lt;/D&gt;&lt;D xsi:type="xsd:int"&gt;42279&lt;/D&gt;&lt;D xsi:type="xsd:int"&gt;42286&lt;/D&gt;&lt;D xsi:type="xsd:int"&gt;42293&lt;/D&gt;&lt;D xsi:type="xsd:int"&gt;42300&lt;/D&gt;&lt;D xsi:type="xsd:int"&gt;42307&lt;/D&gt;&lt;D xsi:type="xsd:int"&gt;42314&lt;/D&gt;&lt;D xsi:type="xsd:int"&gt;42321&lt;/D&gt;&lt;D xsi:type="xsd:int"&gt;42328&lt;/D&gt;&lt;D xsi:type="xsd:int"&gt;42335&lt;/D&gt;&lt;D xsi:type="xsd:int"&gt;42342&lt;/D&gt;&lt;D xsi:type="xsd:int"&gt;42349&lt;/D&gt;&lt;D xsi:type="xsd:int"&gt;42356&lt;/D&gt;&lt;D xsi:type="xsd:int"&gt;42362&lt;/D&gt;&lt;D xsi:type="xsd:int"&gt;42369&lt;/D&gt;&lt;D xsi:type="xsd:int"&gt;42377&lt;/D&gt;&lt;D xsi:type="xsd:int"&gt;42384&lt;/D&gt;&lt;/FQL&gt;&lt;FQL&gt;&lt;Q&gt;LNKD-US^FE_ESTIMATE(SALES,MEAN,ANNUAL_ROLL,+2,-10AY,0,W,'')&lt;/Q&gt;&lt;R&gt;523&lt;/R&gt;&lt;C&gt;1&lt;/C&gt;&lt;D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xsi:type="xsd:double"&gt;703.80000000000007&lt;/D&gt;&lt;D xsi:type="xsd:double"&gt;703.80000000000007&lt;/D&gt;&lt;D xsi:type="xsd:double"&gt;703.80000000000007&lt;/D&gt;&lt;D xsi:type="xsd:double"&gt;646.1136&lt;/D&gt;&lt;D xsi:type="xsd:double"&gt;646.1136&lt;/D&gt;&lt;D xsi:type="xsd:double"&gt;646.1136&lt;/D&gt;&lt;D xsi:type="xsd:double"&gt;653.1946&lt;/D&gt;&lt;D xsi:type="xsd:double"&gt;653.1946&lt;/D&gt;&lt;D xsi:type="xsd:double"&gt;707.89640000000009&lt;/D&gt;&lt;D xsi:type="xsd:double"&gt;733.62420000000009&lt;/D&gt;&lt;D xsi:type="xsd:double"&gt;733.62420000000009&lt;/D&gt;&lt;D xsi:type="xsd:double"&gt;733.62420000000009&lt;/D&gt;&lt;D xsi:type="xsd:double"&gt;733.62420000000009&lt;/D&gt;&lt;D xsi:type="xsd:double"&gt;733.62420000000009&lt;/D&gt;&lt;D xsi:type="xsd:double"&gt;746.3082&lt;/D&gt;&lt;D xsi:type="xsd:double"&gt;746.9582&lt;/D&gt;&lt;D xsi:type="xsd:double"&gt;746.9582&lt;/D&gt;&lt;D xsi:type="xsd:double"&gt;757.71750000000009&lt;/D&gt;&lt;D xsi:type="xsd:double"&gt;757.68000000000006&lt;/D&gt;&lt;D xsi:type="xsd:double"&gt;763.7156&lt;/D&gt;&lt;D xsi:type="xsd:double"&gt;759.884&lt;/D&gt;&lt;D xsi:type="xsd:double"&gt;791.7294&lt;/D&gt;&lt;D xsi:type="xsd:double"&gt;791.76280000000008&lt;/D&gt;&lt;D xsi:type="xsd:double"&gt;793.99520000000007&lt;/D&gt;&lt;D xsi:type="xsd:double"&gt;793.99520000000007&lt;/D&gt;&lt;D xsi:type="xsd:double"&gt;801.36430000000007&lt;/D&gt;&lt;D xsi:type="xsd:double"&gt;828.27140000000009&lt;/D&gt;&lt;D xsi:type="xsd:double"&gt;827.1566&lt;/D&gt;&lt;D xsi:type="xsd:double"&gt;827.1566&lt;/D&gt;&lt;D xsi:type="xsd:double"&gt;830.3694&lt;/D&gt;&lt;D xsi:type="xsd:double"&gt;830.3617&lt;/D&gt;&lt;D xsi:type="xsd:double"&gt;831.1&lt;/D&gt;&lt;D xsi:type="xsd:double"&gt;831.1&lt;/D&gt;&lt;D xsi:type="xsd:double"&gt;833.4935&lt;/D&gt;&lt;D xsi:type="xsd:double"&gt;836.0967&lt;/D&gt;&lt;D xsi:type="xsd:double"&gt;1272.194&lt;/D&gt;&lt;D xsi:type="xsd:double"&gt;1272.194&lt;/D&gt;&lt;D xsi:type="xsd:double"&gt;1272.194&lt;/D&gt;&lt;D xsi:type="xsd:double"&gt;1273.678&lt;/D&gt;&lt;D xsi:type="xsd:double"&gt;1275.037&lt;/D&gt;&lt;D xsi:type="xsd:double"&gt;1275.037&lt;/D&gt;&lt;D xsi:type="xsd:double"&gt;1280.538&lt;/D&gt;&lt;D xsi:type="xsd:double"&gt;1280.928&lt;/D&gt;&lt;D xsi:type="xsd:double"&gt;1280.652&lt;/D&gt;&lt;D xsi:type="xsd:double"&gt;1278.16&lt;/D&gt;&lt;D xsi:type="xsd:double"&gt;1288.246&lt;/D&gt;&lt;D xsi:type="xsd:double"&gt;1288.246&lt;/D&gt;&lt;D xsi:type="xsd:double"&gt;1348.123&lt;/D&gt;&lt;D xsi:type="xsd:double"&gt;1348.123&lt;/D&gt;&lt;D xsi:type="xsd:double"&gt;1344.728&lt;/D&gt;&lt;D xsi:type="xsd:double"&gt;1351.108&lt;/D&gt;&lt;D xsi:type="xsd:double"&gt;1351.132&lt;/D&gt;&lt;D xsi:type="xsd:double"&gt;1351.108&lt;/D&gt;&lt;D xsi:type="xsd:double"&gt;1351.1000000000001&lt;/D&gt;&lt;D xsi:type="xsd:double"&gt;1350.434&lt;/D&gt;&lt;D xsi:type="xsd:double"&gt;1350.434&lt;/D&gt;&lt;D xsi:type="xsd:double"&gt;1346.642&lt;/D&gt;&lt;D xsi:type="xsd:double"&gt;1346.638&lt;/D&gt;&lt;D xsi:type="xsd:double"&gt;1346.638&lt;/D&gt;&lt;D xsi:type="xsd:double"&gt;1346.232&lt;/D&gt;&lt;D xsi:type="xsd:double"&gt;1383.176&lt;/D&gt;&lt;D xsi:type="xsd:double"&gt;1388.829&lt;/D&gt;&lt;D xsi:type="xsd:double"&gt;1392.78&lt;/D&gt;&lt;D xsi:type="xsd:double"&gt;1392.78&lt;/D&gt;&lt;D xsi:type="xsd:double"&gt;1391.9950000000001&lt;/D&gt;&lt;D xsi:type="xsd:double"&gt;1386.9470000000001&lt;/D&gt;&lt;D xsi:type="xsd:double"&gt;1386.9470000000001&lt;/D&gt;&lt;D xsi:type="xsd:double"&gt;1389.077&lt;/D&gt;&lt;D xsi:type="xsd:double"&gt;1389.077&lt;/D&gt;&lt;D xsi:type="xsd:double"&gt;1393.891&lt;/D&gt;&lt;D xsi:type="xsd:double"&gt;1404.387&lt;/D&gt;&lt;D xsi:type="xsd:double"&gt;1404.415&lt;/D&gt;&lt;D xsi:type="xsd:double"&gt;1404.775&lt;/D&gt;&lt;D xsi:type="xsd:double"&gt;1432.137&lt;/D&gt;&lt;D xsi:type="xsd:double"&gt;1432.137&lt;/D&gt;&lt;D xsi:type="xsd:double"&gt;1432.138&lt;/D&gt;&lt;D xsi:type="xsd:double"&gt;1432.138&lt;/D&gt;&lt;D xsi:type="xsd:double"&gt;1436.693&lt;/D&gt;&lt;D xsi:type="xsd:double"&gt;1436.205&lt;/D&gt;&lt;D xsi:type="xsd:double"&gt;1436.205&lt;/D&gt;&lt;D xsi:type="xsd:double"&gt;1436.1970000000001&lt;/D&gt;&lt;D xsi:type="xsd:double"&gt;1436.1970000000001&lt;/D&gt;&lt;D xsi:type="xsd:double"&gt;1436.1970000000001&lt;/D&gt;&lt;D xsi:type="xsd:double"&gt;1440.605&lt;/D&gt;&lt;D xsi:type="xsd:double"&gt;1440.2160000000001&lt;/D&gt;&lt;D xsi:type="xsd:double"&gt;1438.315&lt;/D&gt;&lt;D xsi:type="xsd:double"&gt;1438.317&lt;/D&gt;&lt;D xsi:type="xsd:double"&gt;2061.694&lt;/D&gt;&lt;D xsi:type="xsd:double"&gt;2080.094&lt;/D&gt;&lt;D xsi:type="xsd:double"&gt;2080.094&lt;/D&gt;&lt;D xsi:type="xsd:double"&gt;2080.1040000000003&lt;/D&gt;&lt;D xsi:type="xsd:double"&gt;2091.625&lt;/D&gt;&lt;D xsi:type="xsd:double"&gt;2091.625&lt;/D&gt;&lt;D xsi:type="xsd:double"&gt;2094.085&lt;/D&gt;&lt;D xsi:type="xsd:double"&gt;2099.594&lt;/D&gt;&lt;D xsi:type="xsd:double"&gt;2100.267&lt;/D&gt;&lt;D xsi:type="xsd:double"&gt;2100.264&lt;/D&gt;&lt;D xsi:type="xsd:double"&gt;2097.361&lt;/D&gt;&lt;D xsi:type="xsd:double"&gt;2095.763&lt;/D&gt;&lt;D xsi:type="xsd:double"&gt;2104.906&lt;/D&gt;&lt;D xsi:type="xsd:double"&gt;2108.315&lt;/D&gt;&lt;D xsi:type="xsd:double"&gt;2105.708&lt;/D&gt;&lt;D xsi:type="xsd:double"&gt;2109.475&lt;/D&gt;&lt;D xsi:type="xsd:double"&gt;2111.232&lt;/D&gt;&lt;D xsi:type="xsd:double"&gt;2111.376&lt;/D&gt;&lt;D xsi:type="xsd:double"&gt;2110.694&lt;/D&gt;&lt;D xsi:type="xsd:double"&gt;2112.9320000000002&lt;/D&gt;&lt;D xsi:type="xsd:double"&gt;2112.9320000000002&lt;/D&gt;&lt;D xsi:type="xsd:double"&gt;2112.935&lt;/D&gt;&lt;D xsi:type="xsd:double"&gt;2110.18&lt;/D&gt;&lt;D xsi:type="xsd:double"&gt;2110.18&lt;/D&gt;&lt;D xsi:type="xsd:double"&gt;2110.174&lt;/D&gt;&lt;D xsi:type="xsd:double"&gt;2125.7000000000003&lt;/D&gt;&lt;D xsi:type="xsd:double"&gt;2129.635&lt;/D&gt;&lt;D xsi:type="xsd:double"&gt;2133.777&lt;/D&gt;&lt;D xsi:type="xsd:double"&gt;2133.777&lt;/D&gt;&lt;D xsi:type="xsd:double"&gt;2133.766&lt;/D&gt;&lt;D xsi:type="xsd:double"&gt;2133.414&lt;/D&gt;&lt;D xsi:type="xsd:double"&gt;2134.266&lt;/D&gt;&lt;D xsi:type="xsd:double"&gt;2134.323&lt;/D&gt;&lt;D xsi:type="xsd:double"&gt;2137.247&lt;/D&gt;&lt;D xsi:type="xsd:double"&gt;2137.303&lt;/D&gt;&lt;D xsi:type="xsd:double"&gt;2137.388&lt;/D&gt;&lt;D xsi:type="xsd:double"&gt;2140.215&lt;/D&gt;&lt;D xsi:type="xsd:double"&gt;2140.114&lt;/D&gt;&lt;D xsi:type="xsd:double"&gt;2154.413&lt;/D&gt;&lt;D xsi:type="xsd:double"&gt;2155.4120000000003&lt;/D&gt;&lt;D xsi:type="xsd:double"&gt;2159.882&lt;/D&gt;&lt;D xsi:type="xsd:double"&gt;2162.822&lt;/D&gt;&lt;D xsi:type="xsd:double"&gt;2162.822&lt;/D&gt;&lt;D xsi:type="xsd:double"&gt;2163.064&lt;/D&gt;&lt;D xsi:type="xsd:double"&gt;2163.064&lt;/D&gt;&lt;D xsi:type="xsd:double"&gt;2163.064&lt;/D&gt;&lt;D xsi:type="xsd:double"&gt;2163.064&lt;/D&gt;&lt;D xsi:type="xsd:double"&gt;2163.064&lt;/D&gt;&lt;D xsi:type="xsd:double"&gt;2165.264&lt;/D&gt;&lt;D xsi:type="xsd:double"&gt;2165.119&lt;/D&gt;&lt;D xsi:type="xsd:double"&gt;2165.119&lt;/D&gt;&lt;D xsi:type="xsd:double"&gt;2167.233&lt;/D&gt;&lt;D xsi:type="xsd:double"&gt;2818.344&lt;/D&gt;&lt;D xsi:type="xsd:double"&gt;2818.344&lt;/D&gt;&lt;D xsi:type="xsd:double"&gt;2818.344&lt;/D&gt;&lt;D xsi:type="xsd:double"&gt;2818.344&lt;/D&gt;&lt;D xsi:type="xsd:double"&gt;2818.344&lt;/D&gt;&lt;D xsi:type="xsd:double"&gt;2818.344&lt;/D&gt;&lt;D xsi:type="xsd:double"&gt;2818.344&lt;/D&gt;&lt;D xsi:type="xsd:double"&gt;2816.763&lt;/D&gt;&lt;D xsi:type="xsd:double"&gt;2816.763&lt;/D&gt;&lt;D xsi:type="xsd:double"&gt;2820.0480000000002&lt;/D&gt;&lt;D xsi:type="xsd:double"&gt;2816.641&lt;/D&gt;&lt;D xsi:type="xsd:double"&gt;2817.573&lt;/D&gt;&lt;D xsi:type="xsd:double"&gt;2821.294&lt;/D&gt;&lt;D xsi:type="xsd:double"&gt;2821.016&lt;/D&gt;&lt;D xsi:type="xsd:double"&gt;2821.016&lt;/D&gt;&lt;D xsi:type="xsd:double"&gt;2821.016&lt;/D&gt;&lt;D xsi:type="xsd:double"&gt;2821.335&lt;/D&gt;&lt;D xsi:type="xsd:double"&gt;2819.591&lt;/D&gt;&lt;D xsi:type="xsd:double"&gt;2817.179&lt;/D&gt;&lt;D xsi:type="xsd:double"&gt;2817.179&lt;/D&gt;&lt;D xsi:type="xsd:double"&gt;2819.018&lt;/D&gt;&lt;D xsi:type="xsd:double"&gt;2817.2000000000003&lt;/D&gt;&lt;D xsi:type="xsd:double"&gt;2817.473&lt;/D&gt;&lt;D xsi:type="xsd:double"&gt;2817.483&lt;/D&gt;&lt;D xsi:type="xsd:double"&gt;2819.01&lt;/D&gt;&lt;D xsi:type="xsd:double"&gt;2904.965&lt;/D&gt;&lt;D xsi:type="xsd:double"&gt;2904.965&lt;/D&gt;&lt;D xsi:type="xsd:double"&gt;2903.76&lt;/D&gt;&lt;D xsi:type="xsd:double"&gt;2903.94&lt;/D&gt;&lt;D xsi:type="xsd:double"&gt;2903.94&lt;/D&gt;&lt;D xsi:type="xsd:double"&gt;2903.94&lt;/D&gt;&lt;D xsi:type="xsd:double"&gt;2904.962&lt;/D&gt;&lt;D xsi:type="xsd:double"&gt;2905.386&lt;/D&gt;&lt;D xsi:type="xsd:double"&gt;2905.724&lt;/D&gt;&lt;D xsi:type="xsd:double"&gt;2905.724&lt;/D&gt;&lt;D xsi:type="xsd:double"&gt;2905.771&lt;/D&gt;&lt;D xsi:type="xsd:double"&gt;2905.782&lt;/D&gt;&lt;D xsi:type="xsd:double"&gt;2907.544&lt;/D&gt;&lt;D xsi:type="xsd:double"&gt;2943.2580000000003&lt;/D&gt;&lt;D xsi:type="xsd:double"&gt;2943.2580000000003&lt;/D&gt;&lt;D xsi:type="xsd:double"&gt;2942.971&lt;/D&gt;&lt;D xsi:type="xsd:double"&gt;2942.971&lt;/D&gt;&lt;D xsi:type="xsd:double"&gt;2942.971&lt;/D&gt;&lt;D xsi:type="xsd:double"&gt;2943.9&lt;/D&gt;&lt;D xsi:type="xsd:double"&gt;2943.896&lt;/D&gt;&lt;D xsi:type="xsd:double"&gt;2945.763&lt;/D&gt;&lt;D xsi:type="xsd:double"&gt;2945.763&lt;/D&gt;&lt;D xsi:type="xsd:double"&gt;2944.3&lt;/D&gt;&lt;D xsi:type="xsd:double"&gt;2943.915&lt;/D&gt;&lt;D xsi:type="xsd:double"&gt;2943.927&lt;/D&gt;&lt;D xsi:type="xsd:double"&gt;2944.484&lt;/D&gt;&lt;D xsi:type="xsd:double"&gt;2943.349&lt;/D&gt;&lt;D xsi:type="xsd:double"&gt;3876.9410000000003&lt;/D&gt;&lt;D xsi:type="xsd:double"&gt;3881.282&lt;/D&gt;&lt;D xsi:type="xsd:double"&gt;3876.8250000000003&lt;/D&gt;&lt;D xsi:type="xsd:double"&gt;3877.57&lt;/D&gt;&lt;D xsi:type="xsd:double"&gt;3881.052&lt;/D&gt;&lt;D xsi:type="xsd:double"&gt;3882.445&lt;/D&gt;&lt;D xsi:type="xsd:double"&gt;3882.445&lt;/D&gt;&lt;D xsi:type="xsd:double"&gt;3882.445&lt;/D&gt;&lt;D xsi:type="xsd:double"&gt;3882.445&lt;/D&gt;&lt;D xsi:type="xsd:double"&gt;3887.53&lt;/D&gt;&lt;D xsi:type="xsd:double"&gt;3897.4230000000002&lt;/D&gt;&lt;D xsi:type="xsd:double"&gt;3897.771&lt;/D&gt;&lt;D xsi:type="xsd:double"&gt;3821.707&lt;/D&gt;&lt;D xsi:type="xsd:double"&gt;3817.453&lt;/D&gt;&lt;D xsi:type="xsd:double"&gt;3815.562&lt;/D&gt;&lt;D xsi:type="xsd:double"&gt;3818.053&lt;/D&gt;&lt;D xsi:type="xsd:double"&gt;3818.053&lt;/D&gt;&lt;D xsi:type="xsd:double"&gt;3816.1710000000003&lt;/D&gt;&lt;D xsi:type="xsd:double"&gt;3817.87&lt;/D&gt;&lt;D xsi:type="xsd:double"&gt;3820.7000000000003&lt;/D&gt;&lt;D xsi:type="xsd:double"&gt;3820.7000000000003&lt;/D&gt;&lt;D xsi:type="xsd:double"&gt;3822.6620000000003&lt;/D&gt;&lt;D xsi:type="xsd:double"&gt;3823.3&lt;/D&gt;&lt;D xsi:type="xsd:double"&gt;3822.835&lt;/D&gt;&lt;D xsi:type="xsd:double"&gt;3822.835&lt;/D&gt;&lt;D xsi:type="xsd:double"&gt;3860.117&lt;/D&gt;&lt;D xsi:type="xsd:double"&gt;3865.782&lt;/D&gt;&lt;D xsi:type="xsd:double"&gt;3865.955&lt;/D&gt;&lt;D xsi:type="xsd:double"&gt;3865.951&lt;/D&gt;&lt;D xsi:type="xsd:double"&gt;3865.951&lt;/D&gt;&lt;D xsi:type="xsd:double"&gt;3864.974&lt;/D&gt;&lt;D xsi:type="xsd:double"&gt;3864.974&lt;/D&gt;&lt;D xsi:type="xsd:double"&gt;3865.196&lt;/D&gt;&lt;D xsi:type="xsd:double"&gt;3865.196&lt;/D&gt;&lt;D xsi:type="xsd:double"&gt;3865.4610000000002&lt;/D&gt;&lt;D xsi:type="xsd:double"&gt;3857.4970000000003&lt;/D&gt;&lt;D xsi:type="xsd:double"&gt;3852.6710000000003&lt;/D&gt;&lt;D xsi:type="xsd:double"&gt;3852.636&lt;/D&gt;&lt;D xsi:type="xsd:double"&gt;3894.809&lt;/D&gt;&lt;D xsi:type="xsd:double"&gt;3899.3720000000003&lt;/D&gt;&lt;D xsi:type="xsd:double"&gt;3900.1800000000003&lt;/D&gt;&lt;D xsi:type="xsd:double"&gt;3900.1800000000003&lt;/D&gt;&lt;D xsi:type="xsd:double"&gt;3901.6000000000004&lt;/D&gt;&lt;D xsi:type="xsd:double"&gt;3901.5930000000003&lt;/D&gt;&lt;D xsi:type="xsd:double"&gt;3900.562&lt;/D&gt;&lt;D xsi:type="xsd:double"&gt;3900.562&lt;/D&gt;&lt;D xsi:type="xsd:double"&gt;3900.562&lt;/D&gt;&lt;D xsi:type="xsd:double"&gt;3900.552&lt;/D&gt;&lt;D xsi:type="xsd:double"&gt;3909.896&lt;/D&gt;&lt;D xsi:type="xsd:double"&gt;3910.725&lt;/D&gt;&lt;/FQL&gt;&lt;FQL&gt;&lt;Q&gt;LNKD-US^FE_ESTIMATE(EBITDA,MEAN,ANNUAL_ROLL,+2,-10AY,0,W,'')&lt;/Q&gt;&lt;R&gt;523&lt;/R&gt;&lt;C&gt;1&lt;/C&gt;&lt;D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xsi:type="xsd:double"&gt;145&lt;/D&gt;&lt;D xsi:type="xsd:double"&gt;145&lt;/D&gt;&lt;D xsi:type="xsd:double"&gt;145&lt;/D&gt;&lt;D xsi:type="xsd:double"&gt;108.0737&lt;/D&gt;&lt;D xsi:type="xsd:double"&gt;108.0737&lt;/D&gt;&lt;D xsi:type="xsd:double"&gt;108.0737&lt;/D&gt;&lt;D xsi:type="xsd:double"&gt;106.17809000000001&lt;/D&gt;&lt;D xsi:type="xsd:double"&gt;106.17809000000001&lt;/D&gt;&lt;D xsi:type="xsd:double"&gt;123.73366000000002&lt;/D&gt;&lt;D xsi:type="xsd:double"&gt;133.9776&lt;/D&gt;&lt;D xsi:type="xsd:double"&gt;133.9776&lt;/D&gt;&lt;D xsi:type="xsd:double"&gt;133.9776&lt;/D&gt;&lt;D xsi:type="xsd:double"&gt;133.9776&lt;/D&gt;&lt;D xsi:type="xsd:double"&gt;133.9776&lt;/D&gt;&lt;D xsi:type="xsd:double"&gt;135.1697&lt;/D&gt;&lt;D xsi:type="xsd:double"&gt;135.25300000000001&lt;/D&gt;&lt;D xsi:type="xsd:double"&gt;135.25300000000001&lt;/D&gt;&lt;D xsi:type="xsd:double"&gt;138.3022&lt;/D&gt;&lt;D xsi:type="xsd:double"&gt;138.2648&lt;/D&gt;&lt;D xsi:type="xsd:double"&gt;136.5909&lt;/D&gt;&lt;D xsi:type="xsd:double"&gt;136.5909&lt;/D&gt;&lt;D xsi:type="xsd:double"&gt;144.48690000000002&lt;/D&gt;&lt;D xsi:type="xsd:double"&gt;144.4994&lt;/D&gt;&lt;D xsi:type="xsd:double"&gt;149.2219&lt;/D&gt;&lt;D xsi:type="xsd:double"&gt;149.2219&lt;/D&gt;&lt;D xsi:type="xsd:double"&gt;144.9571&lt;/D&gt;&lt;D xsi:type="xsd:double"&gt;143.6253&lt;/D&gt;&lt;D xsi:type="xsd:double"&gt;140.8951&lt;/D&gt;&lt;D xsi:type="xsd:double"&gt;140.8951&lt;/D&gt;&lt;D xsi:type="xsd:double"&gt;141.32&lt;/D&gt;&lt;D xsi:type="xsd:double"&gt;141.32&lt;/D&gt;&lt;D xsi:type="xsd:double"&gt;144.1491&lt;/D&gt;&lt;D xsi:type="xsd:double"&gt;144.1491&lt;/D&gt;&lt;D xsi:type="xsd:double"&gt;144.167&lt;/D&gt;&lt;D xsi:type="xsd:double"&gt;144.5851&lt;/D&gt;&lt;D xsi:type="xsd:double"&gt;278.7164&lt;/D&gt;&lt;D xsi:type="xsd:double"&gt;278.7164&lt;/D&gt;&lt;D xsi:type="xsd:double"&gt;278.7164&lt;/D&gt;&lt;D xsi:type="xsd:double"&gt;280.3358&lt;/D&gt;&lt;D xsi:type="xsd:double"&gt;282.8825&lt;/D&gt;&lt;D xsi:type="xsd:double"&gt;286.1789&lt;/D&gt;&lt;D xsi:type="xsd:double"&gt;287.1913&lt;/D&gt;&lt;D xsi:type="xsd:double"&gt;287.60310000000004&lt;/D&gt;&lt;D xsi:type="xsd:double"&gt;283.1422&lt;/D&gt;&lt;D xsi:type="xsd:double"&gt;283.87510000000003&lt;/D&gt;&lt;D xsi:type="xsd:double"&gt;285.2754&lt;/D&gt;&lt;D xsi:type="xsd:double"&gt;285.2754&lt;/D&gt;&lt;D xsi:type="xsd:double"&gt;305.1404&lt;/D&gt;&lt;D xsi:type="xsd:double"&gt;305.1404&lt;/D&gt;&lt;D xsi:type="xsd:double"&gt;302.293&lt;/D&gt;&lt;D xsi:type="xsd:double"&gt;304.3025&lt;/D&gt;&lt;D xsi:type="xsd:double"&gt;304.3025&lt;/D&gt;&lt;D xsi:type="xsd:double"&gt;304.3025&lt;/D&gt;&lt;D xsi:type="xsd:double"&gt;304.3175&lt;/D&gt;&lt;D xsi:type="xsd:double"&gt;304.2096&lt;/D&gt;&lt;D xsi:type="xsd:double"&gt;303.0407&lt;/D&gt;&lt;D xsi:type="xsd:double"&gt;303.0407&lt;/D&gt;&lt;D xsi:type="</t>
        </r>
      </text>
    </comment>
    <comment ref="A7" authorId="0">
      <text>
        <r>
          <rPr>
            <b/>
            <sz val="9"/>
            <color indexed="81"/>
            <rFont val="Tahoma"/>
            <family val="2"/>
          </rPr>
          <t>xsd:double"&gt;303.0475&lt;/D&gt;&lt;D xsi:type="xsd:double"&gt;303.0475&lt;/D&gt;&lt;D xsi:type="xsd:double"&gt;302.97880000000004&lt;/D&gt;&lt;D xsi:type="xsd:double"&gt;321.2337&lt;/D&gt;&lt;D xsi:type="xsd:double"&gt;321.2337&lt;/D&gt;&lt;D xsi:type="xsd:double"&gt;321.28110000000004&lt;/D&gt;&lt;D xsi:type="xsd:double"&gt;321.28110000000004&lt;/D&gt;&lt;D xsi:type="xsd:double"&gt;323.31170000000003&lt;/D&gt;&lt;D xsi:type="xsd:double"&gt;323.3337&lt;/D&gt;&lt;D xsi:type="xsd:double"&gt;323.3337&lt;/D&gt;&lt;D xsi:type="xsd:double"&gt;323.9246&lt;/D&gt;&lt;D xsi:type="xsd:double"&gt;323.9246&lt;/D&gt;&lt;D xsi:type="xsd:double"&gt;325.4746&lt;/D&gt;&lt;D xsi:type="xsd:double"&gt;326.7368&lt;/D&gt;&lt;D xsi:type="xsd:double"&gt;326.6843&lt;/D&gt;&lt;D xsi:type="xsd:double"&gt;326.53000000000003&lt;/D&gt;&lt;D xsi:type="xsd:double"&gt;346.3516&lt;/D&gt;&lt;D xsi:type="xsd:double"&gt;346.3516&lt;/D&gt;&lt;D xsi:type="xsd:double"&gt;346.33820000000003&lt;/D&gt;&lt;D xsi:type="xsd:double"&gt;346.33820000000003&lt;/D&gt;&lt;D xsi:type="xsd:double"&gt;346.9062&lt;/D&gt;&lt;D xsi:type="xsd:double"&gt;347.51&lt;/D&gt;&lt;D xsi:type="xsd:double"&gt;347.51&lt;/D&gt;&lt;D xsi:type="xsd:double"&gt;347.51&lt;/D&gt;&lt;D xsi:type="xsd:double"&gt;347.51&lt;/D&gt;&lt;D xsi:type="xsd:double"&gt;347.51&lt;/D&gt;&lt;D xsi:type="xsd:double"&gt;347.5365&lt;/D&gt;&lt;D xsi:type="xsd:double"&gt;350.1641&lt;/D&gt;&lt;D xsi:type="xsd:double"&gt;349.3116&lt;/D&gt;&lt;D xsi:type="xsd:double"&gt;349.3116&lt;/D&gt;&lt;D xsi:type="xsd:double"&gt;533.5855&lt;/D&gt;&lt;D xsi:type="xsd:double"&gt;535.63&lt;/D&gt;&lt;D xsi:type="xsd:double"&gt;535.63&lt;/D&gt;&lt;D xsi:type="xsd:double"&gt;536.25290000000007&lt;/D&gt;&lt;D xsi:type="xsd:double"&gt;539.89650000000006&lt;/D&gt;&lt;D xsi:type="xsd:double"&gt;539.89650000000006&lt;/D&gt;&lt;D xsi:type="xsd:double"&gt;538.4459&lt;/D&gt;&lt;D xsi:type="xsd:double"&gt;539.4492&lt;/D&gt;&lt;D xsi:type="xsd:double"&gt;537.2679&lt;/D&gt;&lt;D xsi:type="xsd:double"&gt;537.2679&lt;/D&gt;&lt;D xsi:type="xsd:double"&gt;537.14690000000007&lt;/D&gt;&lt;D xsi:type="xsd:double"&gt;539.2485&lt;/D&gt;&lt;D xsi:type="xsd:double"&gt;533.0252&lt;/D&gt;&lt;D xsi:type="xsd:double"&gt;533.6458&lt;/D&gt;&lt;D xsi:type="xsd:double"&gt;533.5173&lt;/D&gt;&lt;D xsi:type="xsd:double"&gt;528.65280000000007&lt;/D&gt;&lt;D xsi:type="xsd:double"&gt;529.8188&lt;/D&gt;&lt;D xsi:type="xsd:double"&gt;529.85750000000007&lt;/D&gt;&lt;D xsi:type="xsd:double"&gt;530.16370000000006&lt;/D&gt;&lt;D xsi:type="xsd:double"&gt;532.6055&lt;/D&gt;&lt;D xsi:type="xsd:double"&gt;532.6055&lt;/D&gt;&lt;D xsi:type="xsd:double"&gt;532.6055&lt;/D&gt;&lt;D xsi:type="xsd:double"&gt;534.6923&lt;/D&gt;&lt;D xsi:type="xsd:double"&gt;534.6923&lt;/D&gt;&lt;D xsi:type="xsd:double"&gt;534.6923&lt;/D&gt;&lt;D xsi:type="xsd:double"&gt;554.934&lt;/D&gt;&lt;D xsi:type="xsd:double"&gt;555.5769&lt;/D&gt;&lt;D xsi:type="xsd:double"&gt;558.64280000000008&lt;/D&gt;&lt;D xsi:type="xsd:double"&gt;558.64280000000008&lt;/D&gt;&lt;D xsi:type="xsd:double"&gt;558.64&lt;/D&gt;&lt;D xsi:type="xsd:double"&gt;553.3384&lt;/D&gt;&lt;D xsi:type="xsd:double"&gt;553.3384&lt;/D&gt;&lt;D xsi:type="xsd:double"&gt;553.7446&lt;/D&gt;&lt;D xsi:type="xsd:double"&gt;555.6692&lt;/D&gt;&lt;D xsi:type="xsd:double"&gt;555.66190000000006&lt;/D&gt;&lt;D xsi:type="xsd:double"&gt;555.65870000000007&lt;/D&gt;&lt;D xsi:type="xsd:double"&gt;556.7012&lt;/D&gt;&lt;D xsi:type="xsd:double"&gt;556.6984&lt;/D&gt;&lt;D xsi:type="xsd:double"&gt;560.6124&lt;/D&gt;&lt;D xsi:type="xsd:double"&gt;560.6124&lt;/D&gt;&lt;D xsi:type="xsd:double"&gt;563.4094&lt;/D&gt;&lt;D xsi:type="xsd:double"&gt;564.70940000000007&lt;/D&gt;&lt;D xsi:type="xsd:double"&gt;564.70940000000007&lt;/D&gt;&lt;D xsi:type="xsd:double"&gt;565.77&lt;/D&gt;&lt;D xsi:type="xsd:double"&gt;565.77&lt;/D&gt;&lt;D xsi:type="xsd:double"&gt;565.77&lt;/D&gt;&lt;D xsi:type="xsd:double"&gt;565.77&lt;/D&gt;&lt;D xsi:type="xsd:double"&gt;565.77&lt;/D&gt;&lt;D xsi:type="xsd:double"&gt;567.5882&lt;/D&gt;&lt;D xsi:type="xsd:double"&gt;568.5558&lt;/D&gt;&lt;D xsi:type="xsd:double"&gt;567.2326&lt;/D&gt;&lt;D xsi:type="xsd:double"&gt;566.1328&lt;/D&gt;&lt;D xsi:type="xsd:double"&gt;745.2537&lt;/D&gt;&lt;D xsi:type="xsd:double"&gt;745.2537&lt;/D&gt;&lt;D xsi:type="xsd:double"&gt;745.2537&lt;/D&gt;&lt;D xsi:type="xsd:double"&gt;745.2537&lt;/D&gt;&lt;D xsi:type="xsd:double"&gt;745.2537&lt;/D&gt;&lt;D xsi:type="xsd:double"&gt;745.2537&lt;/D&gt;&lt;D xsi:type="xsd:double"&gt;745.2537&lt;/D&gt;&lt;D xsi:type="xsd:double"&gt;746.47710000000006&lt;/D&gt;&lt;D xsi:type="xsd:double"&gt;746.47710000000006&lt;/D&gt;&lt;D xsi:type="xsd:double"&gt;748.44350000000009&lt;/D&gt;&lt;D xsi:type="xsd:double"&gt;748.4306&lt;/D&gt;&lt;D xsi:type="xsd:double"&gt;746.386&lt;/D&gt;&lt;D xsi:type="xsd:double"&gt;755.0026&lt;/D&gt;&lt;D xsi:type="xsd:double"&gt;754.12380000000007&lt;/D&gt;&lt;D xsi:type="xsd:double"&gt;754.12380000000007&lt;/D&gt;&lt;D xsi:type="xsd:double"&gt;754.12380000000007&lt;/D&gt;&lt;D xsi:type="xsd:double"&gt;753.50560000000007&lt;/D&gt;&lt;D xsi:type="xsd:double"&gt;753.50560000000007&lt;/D&gt;&lt;D xsi:type="xsd:double"&gt;752.0433&lt;/D&gt;&lt;D xsi:type="xsd:double"&gt;752.0433&lt;/D&gt;&lt;D xsi:type="xsd:double"&gt;752.9147&lt;/D&gt;&lt;D xsi:type="xsd:double"&gt;752.9147&lt;/D&gt;&lt;D xsi:type="xsd:double"&gt;752.9977&lt;/D&gt;&lt;D xsi:type="xsd:double"&gt;752.9826&lt;/D&gt;&lt;D xsi:type="xsd:double"&gt;753.5267&lt;/D&gt;&lt;D xsi:type="xsd:double"&gt;792.2988&lt;/D&gt;&lt;D xsi:type="xsd:double"&gt;792.2988&lt;/D&gt;&lt;D xsi:type="xsd:double"&gt;792.57890000000009&lt;/D&gt;&lt;D xsi:type="xsd:double"&gt;792.65730000000008&lt;/D&gt;&lt;D xsi:type="xsd:double"&gt;792.65730000000008&lt;/D&gt;&lt;D xsi:type="xsd:double"&gt;792.65730000000008&lt;/D&gt;&lt;D xsi:type="xsd:double"&gt;793.5784&lt;/D&gt;&lt;D xsi:type="xsd:double"&gt;793.1117&lt;/D&gt;&lt;D xsi:type="xsd:double"&gt;794.62&lt;/D&gt;&lt;D xsi:type="xsd:double"&gt;794.62&lt;/D&gt;&lt;D xsi:type="xsd:double"&gt;795.94810000000007&lt;/D&gt;&lt;D xsi:type="xsd:double"&gt;795.94530000000009&lt;/D&gt;&lt;D xsi:type="xsd:double"&gt;796.452&lt;/D&gt;&lt;D xsi:type="xsd:double"&gt;812.29720000000009&lt;/D&gt;&lt;D xsi:type="xsd:double"&gt;812.29720000000009&lt;/D&gt;&lt;D xsi:type="xsd:double"&gt;811.82&lt;/D&gt;&lt;D xsi:type="xsd:double"&gt;811.82&lt;/D&gt;&lt;D xsi:type="xsd:double"&gt;811.82&lt;/D&gt;&lt;D xsi:type="xsd:double"&gt;812.30270000000007&lt;/D&gt;&lt;D xsi:type="xsd:double"&gt;812.3116&lt;/D&gt;&lt;D xsi:type="xsd:double"&gt;813.5284&lt;/D&gt;&lt;D xsi:type="xsd:double"&gt;813.5284&lt;/D&gt;&lt;D xsi:type="xsd:double"&gt;809.9174&lt;/D&gt;&lt;D xsi:type="xsd:double"&gt;809.1254&lt;/D&gt;&lt;D xsi:type="xsd:double"&gt;809.10480000000007&lt;/D&gt;&lt;D xsi:type="xsd:double"&gt;809.2636&lt;/D&gt;&lt;D xsi:type="xsd:double"&gt;809.2761&lt;/D&gt;&lt;D xsi:type="xsd:double"&gt;1135.077&lt;/D&gt;&lt;D xsi:type="xsd:double"&gt;1135.6100000000001&lt;/D&gt;&lt;D xsi:type="xsd:double"&gt;1131.4&lt;/D&gt;&lt;D xsi:type="xsd:double"&gt;1134.1490000000001&lt;/D&gt;&lt;D xsi:type="xsd:double"&gt;1137.763&lt;/D&gt;&lt;D xsi:type="xsd:double"&gt;1140.061&lt;/D&gt;&lt;D xsi:type="xsd:double"&gt;1140.061&lt;/D&gt;&lt;D xsi:type="xsd:double"&gt;1140.061&lt;/D&gt;&lt;D xsi:type="xsd:double"&gt;1140.061&lt;/D&gt;&lt;D xsi:type="xsd:double"&gt;1140.193&lt;/D&gt;&lt;D xsi:type="xsd:double"&gt;1139.112&lt;/D&gt;&lt;D xsi:type="xsd:double"&gt;1139.233&lt;/D&gt;&lt;D xsi:type="xsd:double"&gt;987.23610000000008&lt;/D&gt;&lt;D xsi:type="xsd:double"&gt;987.2349&lt;/D&gt;&lt;D xsi:type="xsd:double"&gt;989.0082000000001&lt;/D&gt;&lt;D xsi:type="xsd:double"&gt;991.25560000000007&lt;/D&gt;&lt;D xsi:type="xsd:double"&gt;991.25560000000007&lt;/D&gt;&lt;D xsi:type="xsd:double"&gt;988.5964&lt;/D&gt;&lt;D xsi:type="xsd:double"&gt;985.43080000000009&lt;/D&gt;&lt;D xsi:type="xsd:double"&gt;986.17040000000009&lt;/D&gt;&lt;D xsi:type="xsd:double"&gt;986.17040000000009&lt;/D&gt;&lt;D xsi:type="xsd:double"&gt;986.17040000000009&lt;/D&gt;&lt;D xsi:type="xsd:double"&gt;986.07&lt;/D&gt;&lt;D xsi:type="xsd:double"&gt;986.1443&lt;/D&gt;&lt;D xsi:type="xsd:double"&gt;986.1468000000001&lt;/D&gt;&lt;D xsi:type="xsd:double"&gt;985.5256&lt;/D&gt;&lt;D xsi:type="xsd:double"&gt;991.5367&lt;/D&gt;&lt;D xsi:type="xsd:double"&gt;991.71750000000009&lt;/D&gt;&lt;D xsi:type="xsd:double"&gt;990.0236000000001&lt;/D&gt;&lt;D xsi:type="xsd:double"&gt;990.0167&lt;/D&gt;&lt;D xsi:type="xsd:double"&gt;990.0167&lt;/D&gt;&lt;D xsi:type="xsd:double"&gt;993.2448&lt;/D&gt;&lt;D xsi:type="xsd:double"&gt;994.30040000000008&lt;/D&gt;&lt;D xsi:type="xsd:double"&gt;994.30040000000008&lt;/D&gt;&lt;D xsi:type="xsd:double"&gt;994.1571&lt;/D&gt;&lt;D xsi:type="xsd:double"&gt;990.975&lt;/D&gt;&lt;D xsi:type="xsd:double"&gt;988.9908&lt;/D&gt;&lt;D xsi:type="xsd:double"&gt;989.00560000000007&lt;/D&gt;&lt;D xsi:type="xsd:double"&gt;1032.172&lt;/D&gt;&lt;D xsi:type="xsd:double"&gt;1033.442&lt;/D&gt;&lt;D xsi:type="xsd:double"&gt;1035.2&lt;/D&gt;&lt;D xsi:type="xsd:double"&gt;1035.2&lt;/D&gt;&lt;D xsi:type="xsd:double"&gt;1035.662&lt;/D&gt;&lt;D xsi:type="xsd:double"&gt;1036.0720000000001&lt;/D&gt;&lt;D xsi:type="xsd:double"&gt;1035.7640000000001&lt;/D&gt;&lt;D xsi:type="xsd:double"&gt;1035.7640000000001&lt;/D&gt;&lt;D xsi:type="xsd:double"&gt;1036.854&lt;/D&gt;&lt;D xsi:type="xsd:double"&gt;1036.854&lt;/D&gt;&lt;D xsi:type="xsd:double"&gt;1034.815&lt;/D&gt;&lt;D xsi:type="xsd:double"&gt;1035.612&lt;/D&gt;&lt;/FQL&gt;&lt;FQL&gt;&lt;Q&gt;LNKD-US^FE_ESTIMATE(,MEAN,ANNUAL_ROLL,+1,-10AY,0,W,'')&lt;/Q&gt;&lt;R&gt;523&lt;/R&gt;&lt;C&gt;1&lt;/C&gt;&lt;D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xsi:type="xsd:double"&gt;0.18&lt;/D&gt;&lt;D xsi:type="xsd:double"&gt;0.18&lt;/D&gt;&lt;D xsi:type="xsd:double"&gt;0.18&lt;/D&gt;&lt;D xsi:type="xsd:double"&gt;-0.009298333&lt;/D&gt;&lt;D xsi:type="xsd:double"&gt;-0.009298333&lt;/D&gt;&lt;D xsi:type="xsd:double"&gt;-0.009298333&lt;/D&gt;&lt;D xsi:type="xsd:double"&gt;-0.009298333&lt;/D&gt;&lt;D xsi:type="xsd:double"&gt;-0.009298333&lt;/D&gt;&lt;D xsi:type="xsd:double"&gt;0.1640123&lt;/D&gt;&lt;D xsi:type="xsd:double"&gt;0.130679&lt;/D&gt;&lt;D xsi:type="xsd:double"&gt;0.130679&lt;/D&gt;&lt;D xsi:type="xsd:double"&gt;0.130679&lt;/D&gt;&lt;D xsi:type="xsd:double"&gt;0.130679&lt;/D&gt;&lt;D xsi:type="xsd:double"&gt;0.1640123&lt;/D&gt;&lt;D xsi:type="xsd:double"&gt;0.3433333&lt;/D&gt;&lt;D xsi:type="xsd:double"&gt;0.3433333&lt;/D&gt;&lt;D xsi:type="xsd:double"&gt;0.3222058&lt;/D&gt;&lt;D xsi:type="xsd:double"&gt;0.3077646&lt;/D&gt;&lt;D xsi:type="xsd:double"&gt;0.3077646&lt;/D&gt;&lt;D xsi:type="xsd:double"&gt;0.2998038&lt;/D&gt;&lt;D xsi:type="xsd:double"&gt;0.2998038&lt;/D&gt;&lt;D xsi:type="xsd:double"&gt;0.292689&lt;/D&gt;&lt;D xsi:type="xsd:double"&gt;0.292689&lt;/D&gt;&lt;D xsi:type="xsd:double"&gt;0.292689&lt;/D&gt;&lt;D xsi:type="xsd:double"&gt;0.29312689999999997&lt;/D&gt;&lt;D xsi:type="xsd:double"&gt;0.2943223&lt;/D&gt;&lt;D xsi:type="xsd:double"&gt;0.2828861&lt;/D&gt;&lt;D xsi:type="xsd:double"&gt;0.2835328&lt;/D&gt;&lt;D xsi:type="xsd:double"&gt;0.2835328&lt;/D&gt;&lt;D xsi:type="xsd:double"&gt;0.28240509999999996&lt;/D&gt;&lt;D xsi:type="xsd:double"&gt;0.30655109999999997&lt;/D&gt;&lt;D xsi:type="xsd:double"&gt;0.3068164&lt;/D&gt;&lt;D xsi:type="xsd:double"&gt;0.3127581&lt;/D&gt;&lt;D xsi:type="xsd:double"&gt;0.3099075&lt;/D&gt;&lt;D xsi:type="xsd:double"&gt;0.3093497&lt;/D&gt;&lt;D xsi:type="xsd:double"&gt;0.6160549&lt;/D&gt;&lt;D xsi:type="xsd:double"&gt;0.6160549&lt;/D&gt;&lt;D xsi:type="xsd:double"&gt;0.6160549&lt;/D&gt;&lt;D xsi:type="xsd:double"&gt;0.60922809999999994&lt;/D&gt;&lt;D xsi:type="xsd:double"&gt;0.61569869999999993&lt;/D&gt;&lt;D xsi:type="xsd:double"&gt;0.61569869999999993&lt;/D&gt;&lt;D xsi:type="xsd:double"&gt;0.62981639999999994&lt;/D&gt;&lt;D xsi:type="xsd:double"&gt;0.6309928&lt;/D&gt;&lt;D xsi:type="xsd:double"&gt;0.63720409999999994&lt;/D&gt;&lt;D xsi:type="xsd:double"&gt;0.6373439&lt;/D&gt;&lt;D xsi:type="xsd:double"&gt;0.6285113&lt;/D&gt;&lt;D xsi:type="xsd:double"&gt;0.6285113&lt;/D&gt;&lt;D xsi:type="xsd:double"&gt;0.6878883&lt;/D&gt;&lt;D xsi:type="xsd:double"&gt;0.67798439999999993&lt;/D&gt;&lt;D xsi:type="xsd:double"&gt;0.6698025&lt;/D&gt;&lt;D xsi:type="xsd:double"&gt;0.6802693&lt;/D&gt;&lt;D xsi:type="xsd:double"&gt;0.68202279999999993&lt;/D&gt;&lt;D xsi:type="xsd:double"&gt;0.68202279999999993&lt;/D&gt;&lt;D xsi:type="xsd:double"&gt;0.68202279999999993&lt;/D&gt;&lt;D xsi:type="xsd:double"&gt;0.68202279999999993&lt;/D&gt;&lt;D xsi:type="xsd:double"&gt;0.6764762&lt;/D&gt;&lt;D xsi:type="xsd:double"&gt;0.6764762&lt;/D&gt;&lt;D xsi:type="xsd:double"&gt;0.6775895&lt;/D&gt;&lt;D xsi:type="xsd:double"&gt;0.6775895&lt;/D&gt;&lt;D xsi:type="xsd:double"&gt;0.6775895&lt;/D&gt;&lt;D xsi:type="xsd:double"&gt;0.6254792&lt;/D&gt;&lt;D xsi:type="xsd:double"&gt;0.6285973&lt;/D&gt;&lt;D xsi:type="xsd:double"&gt;0.62812099999999993&lt;/D&gt;&lt;D xsi:type="xsd:double"&gt;0.62812099999999993&lt;/D&gt;&lt;D xsi:type="xsd:double"&gt;0.61957000000000007&lt;/D&gt;&lt;D xsi:type="xsd:double"&gt;0.61957000000000007&lt;/D&gt;&lt;D xsi:type="xsd:double"&gt;0.623661&lt;/D&gt;&lt;D xsi:type="xsd:double"&gt;0.6212726&lt;/D&gt;&lt;D xsi:type="xsd:double"&gt;0.6129392&lt;/D&gt;&lt;D xsi:type="xsd:double"&gt;0.6075226&lt;/D&gt;&lt;D xsi:type="xsd:double"&gt;0.5681853&lt;/D&gt;&lt;D xsi:type="xsd:double"&gt;0.5725853&lt;/D&gt;&lt;D xsi:type="xsd:double"&gt;0.5689853&lt;/D&gt;&lt;D xsi:type="xsd:double"&gt;0.7138928&lt;/D&gt;&lt;D xsi:type="xsd:double"&gt;0.71972609999999992&lt;/D&gt;&lt;D xsi:type="xsd:double"&gt;0.71972609999999992&lt;/D&gt;&lt;D xsi:type="xsd:double"&gt;0.7193371&lt;/D&gt;&lt;D xsi:type="xsd:double"&gt;0.7197371&lt;/D&gt;&lt;D xsi:type="xsd:double"&gt;0.7209011&lt;/D&gt;&lt;D xsi:type="xsd:double"&gt;0.7209011&lt;/D&gt;&lt;D xsi:type="xsd:double"&gt;0.7209011&lt;/D&gt;&lt;D xsi:type="xsd:double"&gt;0.7209011&lt;/D&gt;&lt;D xsi:type="xsd:double"&gt;0.7209011&lt;/D&gt;&lt;D xsi:type="xsd:double"&gt;0.72379319999999991&lt;/D&gt;&lt;D xsi:type="xsd:double"&gt;0.7251858&lt;/D&gt;&lt;D xsi:type="xsd:double"&gt;0.72410109999999994&lt;/D&gt;&lt;D xsi:type="xsd:double"&gt;0.72410109999999994&lt;/D&gt;&lt;D xsi:type="xsd:double"&gt;1.336673&lt;/D&gt;&lt;D xsi:type="xsd:double"&gt;1.344412&lt;/D&gt;&lt;D xsi:type="xsd:double"&gt;1.344412&lt;/D&gt;&lt;D xsi:type="xsd:double"&gt;1.345294&lt;/D&gt;&lt;D xsi:type="xsd:double"&gt;1.348719&lt;/D&gt;&lt;D xsi:type="xsd:double"&gt;1.348719&lt;/D&gt;&lt;D xsi:type="xsd:double"&gt;1.3452709999999999&lt;/D&gt;&lt;D xsi:type="xsd:double"&gt;1.3466500000000001&lt;/D&gt;&lt;D xsi:type="xsd:double"&gt;1.356104&lt;/D&gt;&lt;D xsi:type="xsd:double"&gt;1.356104&lt;/D&gt;&lt;D xsi:type="xsd:double"&gt;1.3581649999999998&lt;/D&gt;&lt;D xsi:type="xsd:double"&gt;1.360446&lt;/D&gt;&lt;D xsi:type="xsd:double"&gt;1.455104&lt;/D&gt;&lt;D xsi:type="xsd:double"&gt;1.467004&lt;/D&gt;&lt;D xsi:type="xsd:double"&gt;1.4654369999999999&lt;/D&gt;&lt;D xsi:type="xsd:double"&gt;1.473326&lt;/D&gt;&lt;D xsi:type="xsd:double"&gt;1.473535&lt;/D&gt;&lt;D xsi:type="xsd:double"&gt;1.473636&lt;/D&gt;&lt;D xsi:type="xsd:double"&gt;1.474261&lt;/D&gt;&lt;D xsi:type="xsd:double"&gt;1.474132&lt;/D&gt;&lt;D xsi:type="xsd:double"&gt;1.474132&lt;/D&gt;&lt;D xsi:type="xsd:double"&gt;1.474132&lt;/D&gt;&lt;D xsi:type="xsd:double"&gt;1.477979&lt;/D&gt;&lt;D xsi:type="xsd:double"&gt;1.477979&lt;/D&gt;&lt;D xsi:type="xsd:double"&gt;1.478032&lt;/D&gt;&lt;D xsi:type="xsd:double"&gt;1.5412649999999999&lt;/D&gt;&lt;D xsi:type="xsd:double"&gt;1.5418209999999999&lt;/D&gt;&lt;D xsi:type="xsd:double"&gt;1.5553000000000001&lt;/D&gt;&lt;D xsi:type="xsd:double"&gt;1.5553000000000001&lt;/D&gt;&lt;D xsi:type="xsd:double"&gt;1.5553000000000001&lt;/D&gt;&lt;D xsi:type="xsd:double"&gt;1.552463&lt;/D&gt;&lt;D xsi:type="xsd:double"&gt;1.5524609999999999&lt;/D&gt;&lt;D xsi:type="xsd:double"&gt;1.5512819999999998&lt;/D&gt;&lt;D xsi:type="xsd:double"&gt;1.54624&lt;/D&gt;&lt;D xsi:type="xsd:double"&gt;1.54624&lt;/D&gt;&lt;D xsi:type="xsd:double"&gt;1.5456839999999998&lt;/D&gt;&lt;D xsi:type="xsd:double"&gt;1.5464179999999999&lt;/D&gt;&lt;D xsi:type="xsd:double"&gt;1.5464179999999999&lt;/D&gt;&lt;D xsi:type="xsd:double"&gt;1.601456&lt;/D&gt;&lt;D xsi:type="xsd:double"&gt;1.603456&lt;/D&gt;&lt;D xsi:type="xsd:double"&gt;1.6120269999999999&lt;/D&gt;&lt;D xsi:type="xsd:double"&gt;1.613742&lt;/D&gt;&lt;D xsi:type="xsd:double"&gt;1.613742&lt;/D&gt;&lt;D xsi:type="xsd:double"&gt;1.613456&lt;/D&gt;&lt;D xsi:type="xsd:double"&gt;1.613456&lt;/D&gt;&lt;D xsi:type="xsd:double"&gt;1.613456&lt;/D&gt;&lt;D xsi:type="xsd:double"&gt;1.613456&lt;/D&gt;&lt;D xsi:type="xsd:double"&gt;1.613456&lt;/D&gt;&lt;D xsi:type="xsd:double"&gt;1.6130829999999998&lt;/D&gt;&lt;D xsi:type="xsd:double"&gt;1.613727&lt;/D&gt;&lt;D xsi:type="xsd:double"&gt;1.613727&lt;/D&gt;&lt;D xsi:type="xsd:double"&gt;1.612376&lt;/D&gt;&lt;D xsi:type="xsd:double"&gt;1.603032&lt;/D&gt;&lt;D xsi:type="xsd:double"&gt;1.596921&lt;/D&gt;&lt;D xsi:type="xsd:double"&gt;1.596921&lt;/D&gt;&lt;D xsi:type="xsd:double"&gt;1.596921&lt;/D&gt;&lt;D xsi:type="xsd:double"&gt;1.596921&lt;/D&gt;&lt;D xsi:type="xsd:double"&gt;1.596921&lt;/D&gt;&lt;D xsi:type="xsd:double"&gt;1.596921&lt;/D&gt;&lt;D xsi:type="xsd:double"&gt;1.598588&lt;/D&gt;&lt;D xsi:type="xsd:double"&gt;1.598588&lt;/D&gt;&lt;D xsi:type="xsd:double"&gt;1.5845719999999999&lt;/D&gt;&lt;D xsi:type="xsd:double"&gt;1.5671300000000001&lt;/D&gt;&lt;D xsi:type="xsd:double"&gt;1.5633469999999998&lt;/D&gt;&lt;D xsi:type="xsd:double"&gt;1.656159&lt;/D&gt;&lt;D xsi:type="xsd:double"&gt;1.657738&lt;/D&gt;&lt;D xsi:type="xsd:double"&gt;1.657738&lt;/D&gt;&lt;D xsi:type="xsd:double"&gt;1.6565949999999998&lt;/D&gt;&lt;D xsi:type="xsd:double"&gt;1.657406&lt;/D&gt;&lt;D xsi:type="xsd:double"&gt;1.653082&lt;/D&gt;&lt;D xsi:type="xsd:double"&gt;1.6537229999999998&lt;/D&gt;&lt;D xsi:type="xsd:double"&gt;1.6537229999999998&lt;/D&gt;&lt;D xsi:type="xsd:double"&gt;1.6538929999999998&lt;/D&gt;&lt;D xsi:type="xsd:double"&gt;1.666223&lt;/D&gt;&lt;D xsi:type="xsd:double"&gt;1.666223&lt;/D&gt;&lt;D xsi:type="xsd:double"&gt;1.666223&lt;/D&gt;&lt;D xsi:type="xsd:double"&gt;1.664556&lt;/D&gt;&lt;D xsi:type="xsd:double"&gt;1.879497&lt;/D&gt;&lt;D xsi:type="xsd:double"&gt;1.877349&lt;/D&gt;&lt;D xsi:type="xsd:double"&gt;1.878471&lt;/D&gt;&lt;D xsi:type="xsd:double"&gt;1.876715&lt;/D&gt;&lt;D xsi:type="xsd:double"&gt;1.876715&lt;/D&gt;&lt;D xsi:type="xsd:double"&gt;1.876715&lt;/D&gt;&lt;D xsi:type="xsd:double"&gt;1.8773000000000002&lt;/D&gt;&lt;D xsi:type="xsd:double"&gt;1.877813&lt;/D&gt;&lt;D xsi:type="xsd:double"&gt;1.877813&lt;/D&gt;&lt;D xsi:type="xsd:double"&gt;1.877813&lt;/D&gt;&lt;D xsi:type="xsd:double"&gt;1.876787&lt;/D&gt;&lt;D xsi:type="xsd:double"&gt;1.876719&lt;/D&gt;&lt;D xsi:type="xsd:double"&gt;1.877673&lt;/D&gt;&lt;D xsi:type="xsd:double"&gt;1.933679&lt;/D&gt;&lt;D xsi:type="xsd:double"&gt;1.937012&lt;/D&gt;&lt;D xsi:type="xsd:double"&gt;1.9371969999999998&lt;/D&gt;&lt;D xsi:type="xsd:double"&gt;1.9371969999999998&lt;/D&gt;&lt;D xsi:type="xsd:double"&gt;1.9366709999999998&lt;/D&gt;&lt;D xsi:type="xsd:double"&gt;1.939824&lt;/D&gt;&lt;D xsi:type="xsd:double"&gt;1.939824&lt;/D&gt;&lt;D xsi:type="xsd:double"&gt;1.9414069999999999&lt;/D&gt;&lt;D xsi:type="xsd:double"&gt;1.9414069999999999&lt;/D&gt;&lt;D xsi:type="xsd:double"&gt;1.9392829999999999&lt;/D&gt;&lt;D xsi:type="xsd:double"&gt;1.938319&lt;/D&gt;&lt;D xsi:type="xsd:double"&gt;1.939484&lt;/D&gt;&lt;D xsi:type="xsd:double"&gt;1.939484&lt;/D&gt;&lt;D xsi:type="xsd:double"&gt;1.940024&lt;/D&gt;&lt;D xsi:type="xsd:double"&gt;3.015478&lt;/D&gt;&lt;D xsi:type="xsd:double"&gt;3.032584&lt;/D&gt;&lt;D xsi:type="xsd:double"&gt;3.0236359999999998&lt;/D&gt;&lt;D xsi:type="xsd:double"&gt;3.034312&lt;/D&gt;&lt;D xsi:type="xsd:double"&gt;3.034312&lt;/D&gt;&lt;D xsi:type="xsd:double"&gt;3.040931&lt;/D&gt;&lt;D xsi:type="xsd:double"&gt;3.040931&lt;/D&gt;&lt;D xsi:type="xsd:double"&gt;3.040931&lt;/D&gt;&lt;D xsi:type="xsd:double"&gt;3.040931&lt;/D&gt;&lt;D xsi:type="xsd:double"&gt;3.0402929999999997&lt;/D&gt;&lt;D xsi:type="xsd:double"&gt;3.0463400000000003&lt;/D&gt;&lt;D xsi:type="xsd:double"&gt;3.04659&lt;/D&gt;&lt;D xsi:type="xsd:double"&gt;1.9948100000000002&lt;/D&gt;&lt;D xsi:type="xsd:double"&gt;1.941638&lt;/D&gt;&lt;D xsi:type="xsd:double"&gt;1.9131&lt;/D&gt;&lt;D xsi:type="xsd:double"&gt;1.912928&lt;/D&gt;&lt;D xsi:type="xsd:double"&gt;1.912928&lt;/D&gt;&lt;D xsi:type="xsd:double"&gt;1.911929&lt;/D&gt;&lt;D xsi:type="xsd:double"&gt;1.918178&lt;/D&gt;&lt;D xsi:type="xsd:double"&gt;1.916178&lt;/D&gt;&lt;D xsi:type="xsd:double"&gt;1.916178&lt;/D&gt;&lt;D xsi:type="xsd:double"&gt;1.9159279999999999&lt;/D&gt;&lt;D xsi:type="xsd:double"&gt;1.9155400000000002&lt;/D&gt;&lt;D xsi:type="xsd:double"&gt;1.9221249999999999&lt;/D&gt;&lt;D xsi:type="xsd:double"&gt;1.932613&lt;/D&gt;&lt;D xsi:type="xsd:double"&gt;2.1782&lt;/D&gt;&lt;D xsi:type="xsd:double"&gt;2.209507&lt;/D&gt;&lt;D xsi:type="xsd:double"&gt;2.230428&lt;/D&gt;&lt;D xsi:type="xsd:double"&gt;2.230428&lt;/D&gt;&lt;D xsi:type="xsd:double"&gt;2.230428&lt;/D&gt;&lt;D xsi:type="xsd:double"&gt;2.230428&lt;/D&gt;&lt;D xsi:type="xsd:double"&gt;2.230428&lt;/D&gt;&lt;D xsi:type="xsd:double"&gt;2.2311669999999997&lt;/D&gt;&lt;D xsi:type="xsd:double"&gt;2.2311669999999997&lt;/D&gt;&lt;D xsi:type="xsd:double"&gt;2.2321139999999997&lt;/D&gt;&lt;D xsi:type="xsd:double"&gt;2.230149&lt;/D&gt;&lt;D xsi:type="xsd:double"&gt;2.230863&lt;/D&gt;&lt;D xsi:type="xsd:double"&gt;2.230863&lt;/D&gt;&lt;D xsi:type="xsd:double"&gt;2.624377&lt;/D&gt;&lt;D xsi:type="xsd:double"&gt;2.643922&lt;/D&gt;&lt;D xsi:type="xsd:double"&gt;2.654149&lt;/D&gt;&lt;D xsi:type="xsd:double"&gt;2.654149&lt;/D&gt;&lt;D xsi:type="xsd:double"&gt;2.664109&lt;/D&gt;&lt;D xsi:type="xsd:double"&gt;2.6643600000000003&lt;/D&gt;&lt;D xsi:type="xsd:double"&gt;2.6643600000000003&lt;/D&gt;&lt;D xsi:type="xsd:double"&gt;2.6641269999999997&lt;/D&gt;&lt;D xsi:type="xsd:double"&gt;2.673749&lt;/D&gt;&lt;D xsi:type="xsd:double"&gt;2.673749&lt;/D&gt;&lt;D xsi:type="xsd:double"&gt;2.689476&lt;/D&gt;&lt;D xsi:type="xsd:double"&gt;2.689481&lt;/D&gt;&lt;/FQL&gt;&lt;FQL&gt;&lt;Q&gt;LNKD-US^FE_ESTIMATE(SALES,MEAN,ANNUAL_ROLL,+1,-10AY,0,W,'')&lt;/Q&gt;&lt;R&gt;523&lt;/R&gt;&lt;C&gt;1&lt;/C&gt;&lt;D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t>
        </r>
      </text>
    </comment>
    <comment ref="A8" authorId="0">
      <text>
        <r>
          <rPr>
            <b/>
            <sz val="9"/>
            <color indexed="81"/>
            <rFont val="Tahoma"/>
            <family val="2"/>
          </rPr>
          <t>"xsd:string"&gt;@NA&lt;/D&gt;&lt;D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xsi:type="xsd:double"&gt;471.6&lt;/D&gt;&lt;D xsi:type="xsd:double"&gt;471.6&lt;/D&gt;&lt;D xsi:type="xsd:double"&gt;471.6&lt;/D&gt;&lt;D xsi:type="xsd:double"&gt;436.5684&lt;/D&gt;&lt;D xsi:type="xsd:double"&gt;436.5684&lt;/D&gt;&lt;D xsi:type="xsd:double"&gt;436.5484&lt;/D&gt;&lt;D xsi:type="xsd:double"&gt;441.6403&lt;/D&gt;&lt;D xsi:type="xsd:double"&gt;441.6403&lt;/D&gt;&lt;D xsi:type="xsd:double"&gt;476.9033&lt;/D&gt;&lt;D xsi:type="xsd:double"&gt;487.2748&lt;/D&gt;&lt;D xsi:type="xsd:double"&gt;487.2748&lt;/D&gt;&lt;D xsi:type="xsd:double"&gt;487.2748&lt;/D&gt;&lt;D xsi:type="xsd:double"&gt;487.2748&lt;/D&gt;&lt;D xsi:type="xsd:double"&gt;487.2748&lt;/D&gt;&lt;D xsi:type="xsd:double"&gt;487.55&lt;/D&gt;&lt;D xsi:type="xsd:double"&gt;487.907&lt;/D&gt;&lt;D xsi:type="xsd:double"&gt;487.907&lt;/D&gt;&lt;D xsi:type="xsd:double"&gt;488.81640000000004&lt;/D&gt;&lt;D xsi:type="xsd:double"&gt;488.79420000000005&lt;/D&gt;&lt;D xsi:type="xsd:double"&gt;489.87480000000005&lt;/D&gt;&lt;D xsi:type="xsd:double"&gt;489.87480000000005&lt;/D&gt;&lt;D xsi:type="xsd:double"&gt;505.12&lt;/D&gt;&lt;D xsi:type="xsd:double"&gt;505.1089&lt;/D&gt;&lt;D xsi:type="xsd:double"&gt;507.57160000000005&lt;/D&gt;&lt;D xsi:type="xsd:double"&gt;507.57160000000005&lt;/D&gt;&lt;D xsi:type="xsd:double"&gt;509.2508&lt;/D&gt;&lt;D xsi:type="xsd:double"&gt;515.48120000000006&lt;/D&gt;&lt;D xsi:type="xsd:double"&gt;515.02780000000007&lt;/D&gt;&lt;D xsi:type="xsd:double"&gt;515.02780000000007&lt;/D&gt;&lt;D xsi:type="xsd:double"&gt;515.147&lt;/D&gt;&lt;D xsi:type="xsd:double"&gt;515.1624&lt;/D&gt;&lt;D xsi:type="xsd:double"&gt;515.0365&lt;/D&gt;&lt;D xsi:type="xsd:double"&gt;515.0365&lt;/D&gt;&lt;D xsi:type="xsd:double"&gt;515.2341&lt;/D&gt;&lt;D xsi:type="xsd:double"&gt;514.3386&lt;/D&gt;&lt;D xsi:type="xsd:double"&gt;868.88150000000007&lt;/D&gt;&lt;D xsi:type="xsd:double"&gt;868.88150000000007&lt;/D&gt;&lt;D xsi:type="xsd:double"&gt;868.88150000000007&lt;/D&gt;&lt;D xsi:type="xsd:double"&gt;870.0859&lt;/D&gt;&lt;D xsi:type="xsd:double"&gt;871.48&lt;/D&gt;&lt;D xsi:type="xsd:double"&gt;871.48&lt;/D&gt;&lt;D xsi:type="xsd:double"&gt;873.18590000000006&lt;/D&gt;&lt;D xsi:type="xsd:double"&gt;873.4343&lt;/D&gt;&lt;D xsi:type="xsd:double"&gt;873.7747&lt;/D&gt;&lt;D xsi:type="xsd:double"&gt;873.97440000000006&lt;/D&gt;&lt;D xsi:type="xsd:double"&gt;875.9225&lt;/D&gt;&lt;D xsi:type="xsd:double"&gt;875.9225&lt;/D&gt;&lt;D xsi:type="xsd:double"&gt;906.6069&lt;/D&gt;&lt;D xsi:type="xsd:double"&gt;906.6069&lt;/D&gt;&lt;D xsi:type="xsd:double"&gt;905.0927&lt;/D&gt;&lt;D xsi:type="xsd:double"&gt;907.3549&lt;/D&gt;&lt;D xsi:type="xsd:double"&gt;907.3749&lt;/D&gt;&lt;D xsi:type="xsd:double"&gt;907.3549&lt;/D&gt;&lt;D xsi:type="xsd:double"&gt;907.3508&lt;/D&gt;&lt;D xsi:type="xsd:double"&gt;907.1105&lt;/D&gt;&lt;D xsi:type="xsd:double"&gt;905.9221&lt;/D&gt;&lt;D xsi:type="xsd:double"&gt;905.94120000000009&lt;/D&gt;&lt;D xsi:type="xsd:double"&gt;905.77&lt;/D&gt;&lt;D xsi:type="xsd:double"&gt;905.77&lt;/D&gt;&lt;D xsi:type="xsd:double"&gt;905.4796&lt;/D&gt;&lt;D xsi:type="xsd:double"&gt;928.3785&lt;/D&gt;&lt;D xsi:type="xsd:double"&gt;930.6846&lt;/D&gt;&lt;D xsi:type="xsd:double"&gt;932.2847&lt;/D&gt;&lt;D xsi:type="xsd:double"&gt;932.2847&lt;/D&gt;&lt;D xsi:type="xsd:double"&gt;931.95940000000007&lt;/D&gt;&lt;D xsi:type="xsd:double"&gt;929.8889&lt;/D&gt;&lt;D xsi:type="xsd:double"&gt;929.8889&lt;/D&gt;&lt;D xsi:type="xsd:double"&gt;930.04460000000006&lt;/D&gt;&lt;D xsi:type="xsd:double"&gt;930.04460000000006&lt;/D&gt;&lt;D xsi:type="xsd:double"&gt;930.37650000000008&lt;/D&gt;&lt;D xsi:type="xsd:double"&gt;932.9466&lt;/D&gt;&lt;D xsi:type="xsd:double"&gt;932.9421000000001&lt;/D&gt;&lt;D xsi:type="xsd:double"&gt;930.38510000000008&lt;/D&gt;&lt;D xsi:type="xsd:double"&gt;947.03590000000008&lt;/D&gt;&lt;D xsi:type="xsd:double"&gt;947.03590000000008&lt;/D&gt;&lt;D xsi:type="xsd:double"&gt;947.0107&lt;/D&gt;&lt;D xsi:type="xsd:double"&gt;947.0107&lt;/D&gt;&lt;D xsi:type="xsd:double"&gt;947.3739&lt;/D&gt;&lt;D xsi:type="xsd:double"&gt;947.5134&lt;/D&gt;&lt;D xsi:type="xsd:double"&gt;947.5134&lt;/D&gt;&lt;D xsi:type="xsd:double"&gt;947.5249&lt;/D&gt;&lt;D xsi:type="xsd:double"&gt;947.5249&lt;/D&gt;&lt;D xsi:type="xsd:double"&gt;947.5095&lt;/D&gt;&lt;D xsi:type="xsd:double"&gt;947.9357&lt;/D&gt;&lt;D xsi:type="xsd:double"&gt;948.4564&lt;/D&gt;&lt;D xsi:type="xsd:double"&gt;948.51150000000007&lt;/D&gt;&lt;D xsi:type="xsd:double"&gt;948.51&lt;/D&gt;&lt;D xsi:type="xsd:double"&gt;1483.664&lt;/D&gt;&lt;D xsi:type="xsd:double"&gt;1489.3700000000001&lt;/D&gt;&lt;D xsi:type="xsd:double"&gt;1489.3700000000001&lt;/D&gt;&lt;D xsi:type="xsd:double"&gt;1489.266&lt;/D&gt;&lt;D xsi:type="xsd:double"&gt;1492.204&lt;/D&gt;&lt;D xsi:type="xsd:double"&gt;1492.204&lt;/D&gt;&lt;D xsi:type="xsd:double"&gt;1492.451&lt;/D&gt;&lt;D xsi:type="xsd:double"&gt;1493.736&lt;/D&gt;&lt;D xsi:type="xsd:double"&gt;1495.171&lt;/D&gt;&lt;D xsi:type="xsd:double"&gt;1495.153&lt;/D&gt;&lt;D xsi:type="xsd:double"&gt;1495.349&lt;/D&gt;&lt;D xsi:type="xsd:double"&gt;1496.6200000000001&lt;/D&gt;&lt;D xsi:type="xsd:double"&gt;1498.153&lt;/D&gt;&lt;D xsi:type="xsd:double"&gt;1498.535&lt;/D&gt;&lt;D xsi:type="xsd:double"&gt;1498.078&lt;/D&gt;&lt;D xsi:type="xsd:double"&gt;1499.539&lt;/D&gt;&lt;D xsi:type="xsd:double"&gt;1499.864&lt;/D&gt;&lt;D xsi:type="xsd:double"&gt;1499.864&lt;/D&gt;&lt;D xsi:type="xsd:double"&gt;1500.0240000000001&lt;/D&gt;&lt;D xsi:type="xsd:double"&gt;1500.152&lt;/D&gt;&lt;D xsi:type="xsd:double"&gt;1500.152&lt;/D&gt;&lt;D xsi:type="xsd:double"&gt;1500.1390000000001&lt;/D&gt;&lt;D xsi:type="xsd:double"&gt;1500.4470000000001&lt;/D&gt;&lt;D xsi:type="xsd:double"&gt;1500.4470000000001&lt;/D&gt;&lt;D xsi:type="xsd:double"&gt;1500.439&lt;/D&gt;&lt;D xsi:type="xsd:double"&gt;1508.583&lt;/D&gt;&lt;D xsi:type="xsd:double"&gt;1509.32&lt;/D&gt;&lt;D xsi:type="xsd:double"&gt;1511.0240000000001&lt;/D&gt;&lt;D xsi:type="xsd:double"&gt;1511.0240000000001&lt;/D&gt;&lt;D xsi:type="xsd:double"&gt;1511.0240000000001&lt;/D&gt;&lt;D xsi:type="xsd:double"&gt;1511.022&lt;/D&gt;&lt;D xsi:type="xsd:double"&gt;1511.0140000000001&lt;/D&gt;&lt;D xsi:type="xsd:double"&gt;1511.1290000000001&lt;/D&gt;&lt;D xsi:type="xsd:double"&gt;1511.381&lt;/D&gt;&lt;D xsi:type="xsd:double"&gt;1511.364&lt;/D&gt;&lt;D xsi:type="xsd:double"&gt;1511.392&lt;/D&gt;&lt;D xsi:type="xsd:double"&gt;1511.5240000000001&lt;/D&gt;&lt;D xsi:type="xsd:double"&gt;1511.5230000000001&lt;/D&gt;&lt;D xsi:type="xsd:double"&gt;1515.589&lt;/D&gt;&lt;D xsi:type="xsd:double"&gt;1515.387&lt;/D&gt;&lt;D xsi:type="xsd:double"&gt;1518.0810000000001&lt;/D&gt;&lt;D xsi:type="xsd:double"&gt;1518.99&lt;/D&gt;&lt;D xsi:type="xsd:double"&gt;1518.99&lt;/D&gt;&lt;D xsi:type="xsd:double"&gt;1518.99&lt;/D&gt;&lt;D xsi:type="xsd:double"&gt;1518.99&lt;/D&gt;&lt;D xsi:type="xsd:double"&gt;1518.99&lt;/D&gt;&lt;D xsi:type="xsd:double"&gt;1518.99&lt;/D&gt;&lt;D xsi:type="xsd:double"&gt;1518.99&lt;/D&gt;&lt;D xsi:type="xsd:double"&gt;1519.135&lt;/D&gt;&lt;D xsi:type="xsd:double"&gt;1519.213&lt;/D&gt;&lt;D xsi:type="xsd:double"&gt;1519.239&lt;/D&gt;&lt;D xsi:type="xsd:double"&gt;1519.403&lt;/D&gt;&lt;D xsi:type="xsd:double"&gt;2114.795&lt;/D&gt;&lt;D xsi:type="xsd:double"&gt;2114.795&lt;/D&gt;&lt;D xsi:type="xsd:double"&gt;2114.795&lt;/D&gt;&lt;D xsi:type="xsd:double"&gt;2114.795&lt;/D&gt;&lt;D xsi:type="xsd:double"&gt;2114.795&lt;/D&gt;&lt;D xsi:type="xsd:double"&gt;2114.795&lt;/D&gt;&lt;D xsi:type="xsd:double"&gt;2114.795&lt;/D&gt;&lt;D xsi:type="xsd:double"&gt;2114.463&lt;/D&gt;&lt;D xsi:type="xsd:double"&gt;2114.463&lt;/D&gt;&lt;D xsi:type="xsd:double"&gt;2116.542&lt;/D&gt;&lt;D xsi:type="xsd:double"&gt;2116.736&lt;/D&gt;&lt;D xsi:type="xsd:double"&gt;2116.4230000000002&lt;/D&gt;&lt;D xsi:type="xsd:double"&gt;2126.027&lt;/D&gt;&lt;D xsi:type="xsd:double"&gt;2126.027&lt;/D&gt;&lt;D xsi:type="xsd:double"&gt;2126.027&lt;/D&gt;&lt;D xsi:type="xsd:double"&gt;2126.027&lt;/D&gt;&lt;D xsi:type="xsd:double"&gt;2126.446&lt;/D&gt;&lt;D xsi:type="xsd:double"&gt;2125.774&lt;/D&gt;&lt;D xsi:type="xsd:double"&gt;2125.759&lt;/D&gt;&lt;D xsi:type="xsd:double"&gt;2125.759&lt;/D&gt;&lt;D xsi:type="xsd:double"&gt;2126.154&lt;/D&gt;&lt;D xsi:type="xsd:double"&gt;2126.338&lt;/D&gt;&lt;D xsi:type="xsd:double"&gt;2126.445&lt;/D&gt;&lt;D xsi:type="xsd:double"&gt;2126.457&lt;/D&gt;&lt;D xsi:type="xsd:double"&gt;2126.897&lt;/D&gt;&lt;D xsi:type="xsd:double"&gt;2176.512&lt;/D&gt;&lt;D xsi:type="xsd:double"&gt;2176.512&lt;/D&gt;&lt;D xsi:type="xsd:double"&gt;2176.667&lt;/D&gt;&lt;D xsi:type="xsd:double"&gt;2176.2690000000002&lt;/D&gt;&lt;D xsi:type="xsd:double"&gt;2176.2690000000002&lt;/D&gt;&lt;D xsi:type="xsd:double"&gt;2176.2690000000002&lt;/D&gt;&lt;D xsi:type="xsd:double"&gt;2176.404&lt;/D&gt;&lt;D xsi:type="xsd:double"&gt;2177.222&lt;/D&gt;&lt;D xsi:type="xsd:double"&gt;2177.222&lt;/D&gt;&lt;D xsi:type="xsd:double"&gt;2177.222&lt;/D&gt;&lt;D xsi:type="xsd:double"&gt;2176.889&lt;/D&gt;&lt;D xsi:type="xsd:double"&gt;2176.886&lt;/D&gt;&lt;D xsi:type="xsd:double"&gt;2177.2490000000003&lt;/D&gt;&lt;D xsi:type="xsd:double"&gt;2191.107&lt;/D&gt;&lt;D xsi:type="xsd:double"&gt;2191.107&lt;/D&gt;&lt;D xsi:type="xsd:double"&gt;2191.541&lt;/D&gt;&lt;D xsi:type="xsd:double"&gt;2191.541&lt;/D&gt;&lt;D xsi:type="xsd:double"&gt;2191.541&lt;/D&gt;&lt;D xsi:type="xsd:double"&gt;2192.386&lt;/D&gt;&lt;D xsi:type="xsd:double"&gt;2192.386&lt;/D&gt;&lt;D xsi:type="xsd:double"&gt;2193.12&lt;/D&gt;&lt;D xsi:type="xsd:double"&gt;2193.12&lt;/D&gt;&lt;D xsi:type="xsd:double"&gt;2192.746&lt;/D&gt;&lt;D xsi:type="xsd:double"&gt;2192.746&lt;/D&gt;&lt;D xsi:type="xsd:double"&gt;2192.755&lt;/D&gt;&lt;D xsi:type="xsd:double"&gt;2192.843&lt;/D&gt;&lt;D xsi:type="xsd:double"&gt;2192.88&lt;/D&gt;&lt;D xsi:type="xsd:double"&gt;2976.4500000000003&lt;/D&gt;&lt;D xsi:type="xsd:double"&gt;2977.206&lt;/D&gt;&lt;D xsi:type="xsd:double"&gt;2976.292&lt;/D&gt;&lt;D xsi:type="xsd:double"&gt;2976.9700000000003&lt;/D&gt;&lt;D xsi:type="xsd:double"&gt;2977.792&lt;/D&gt;&lt;D xsi:type="xsd:double"&gt;2978.85&lt;/D&gt;&lt;D xsi:type="xsd:double"&gt;2978.85&lt;/D&gt;&lt;D xsi:type="xsd:double"&gt;2978.85&lt;/D&gt;&lt;D xsi:type="xsd:double"&gt;2978.85&lt;/D&gt;&lt;D xsi:type="xsd:double"&gt;2983.1710000000003&lt;/D&gt;&lt;D xsi:type="xsd:double"&gt;2986.611&lt;/D&gt;&lt;D xsi:type="xsd:double"&gt;2986.972&lt;/D&gt;&lt;D xsi:type="xsd:double"&gt;2915.58&lt;/D&gt;&lt;D xsi:type="xsd:double"&gt;2912.443&lt;/D&gt;&lt;D xsi:type="xsd:double"&gt;2907.468&lt;/D&gt;&lt;D xsi:type="xsd:double"&gt;2907.333&lt;/D&gt;&lt;D xsi:type="xsd:double"&gt;2907.333&lt;/D&gt;&lt;D xsi:type="xsd:double"&gt;2907.6150000000002&lt;/D&gt;&lt;D xsi:type="xsd:double"&gt;2907.669&lt;/D&gt;&lt;D xsi:type="xsd:double"&gt;2907.6730000000002&lt;/D&gt;&lt;D xsi:type="xsd:double"&gt;2907.6730000000002&lt;/D&gt;&lt;D xsi:type="xsd:double"&gt;2907.873&lt;/D&gt;&lt;D xsi:type="xsd:double"&gt;2907.827&lt;/D&gt;&lt;D xsi:type="xsd:double"&gt;2907.68&lt;/D&gt;&lt;D xsi:type="xsd:double"&gt;2907.68&lt;/D&gt;&lt;D xsi:type="xsd:double"&gt;2944.91&lt;/D&gt;&lt;D xsi:type="xsd:double"&gt;2948.727&lt;/D&gt;&lt;D xsi:type="xsd:double"&gt;2952.4210000000003&lt;/D&gt;&lt;D xsi:type="xsd:double"&gt;2952.415&lt;/D&gt;&lt;D xsi:type="xsd:double"&gt;2952.415&lt;/D&gt;&lt;D xsi:type="xsd:double"&gt;2952.3&lt;/D&gt;&lt;D xsi:type="xsd:double"&gt;2952.3&lt;/D&gt;&lt;D xsi:type="xsd:double"&gt;2952.3&lt;/D&gt;&lt;D xsi:type="xsd:double"&gt;2952.3&lt;/D&gt;&lt;D xsi:type="xsd:double"&gt;2952.639&lt;/D&gt;&lt;D xsi:type="xsd:double"&gt;2952.736&lt;/D&gt;&lt;D xsi:type="xsd:double"&gt;2952.978&lt;/D&gt;&lt;D xsi:type="xsd:double"&gt;2952.978&lt;/D&gt;&lt;D xsi:type="xsd:double"&gt;2982.489&lt;/D&gt;&lt;D xsi:type="xsd:double"&gt;2983.824&lt;/D&gt;&lt;D xsi:type="xsd:double"&gt;2984.679&lt;/D&gt;&lt;D xsi:type="xsd:double"&gt;2984.679&lt;/D&gt;&lt;D xsi:type="xsd:double"&gt;2985.573&lt;/D&gt;&lt;D xsi:type="xsd:double"&gt;2985.592&lt;/D&gt;&lt;D xsi:type="xsd:double"&gt;2985.597&lt;/D&gt;&lt;D xsi:type="xsd:double"&gt;2985.597&lt;/D&gt;&lt;D xsi:type="xsd:double"&gt;2985.597&lt;/D&gt;&lt;D xsi:type="xsd:double"&gt;2985.589&lt;/D&gt;&lt;D xsi:type="xsd:double"&gt;2987.157&lt;/D&gt;&lt;D xsi:type="xsd:double"&gt;2987.245&lt;/D&gt;&lt;/FQL&gt;&lt;FQL&gt;&lt;Q&gt;LNKD^P_PRICE(02/04/2016)&lt;/Q&gt;&lt;R&gt;1&lt;/R&gt;&lt;C&gt;1&lt;/C&gt;&lt;D xsi:type="xsd:double"&gt;187.98&lt;/D&gt;&lt;/FQL&gt;&lt;FQL&gt;&lt;Q&gt;LNKD^FE_ESTIMATE_DATE('FISCALPERIODEND','EPS','ANNUAL_ROLL','+6','MM/DD/YYYY',0,,,'')&lt;/Q&gt;&lt;R&gt;1&lt;/R&gt;&lt;C&gt;1&lt;/C&gt;&lt;D xsi:type="xsd:string"&gt;12/31/2020&lt;/D&gt;&lt;/FQL&gt;&lt;FQL&gt;&lt;Q&gt;LNKD^FE_ESTIMATE('EBITDA','MEAN','ANNUAL_ROLL','+6',NOW,,,'')&lt;/Q&gt;&lt;R&gt;1&lt;/R&gt;&lt;C&gt;1&lt;/C&gt;&lt;D xsi:type="xsd:double"&gt;4132.688&lt;/D&gt;&lt;/FQL&gt;&lt;FQL&gt;&lt;Q&gt;LNKD^FE_ESTIMATE('EPS','MEAN','ANNUAL_ROLL','+6',NOW,,,'')&lt;/Q&gt;&lt;R&gt;1&lt;/R&gt;&lt;C&gt;1&lt;/C&gt;&lt;D xsi:type="xsd:double"&gt;15.7025&lt;/D&gt;&lt;/FQL&gt;&lt;FQL&gt;&lt;Q&gt;LNKD^FE_ESTIMATE('SALES','MEAN','ANNUAL_ROLL','+6',NOW,,,'')&lt;/Q&gt;&lt;R&gt;1&lt;/R&gt;&lt;C&gt;1&lt;/C&gt;&lt;D xsi:type="xsd:double"&gt;9866.868&lt;/D&gt;&lt;/FQL&gt;&lt;FQL&gt;&lt;Q&gt;LNKD^FE_ESTIMATE('EPSAG','MEAN','ANNUAL_ROLL','+6',NOW,,,'')&lt;/Q&gt;&lt;R&gt;1&lt;/R&gt;&lt;C&gt;1&lt;/C&gt;&lt;D xsi:type="xsd:double"&gt;10.06&lt;/D&gt;&lt;/FQL&gt;&lt;FQL&gt;&lt;Q&gt;LNKD^P_PRICE(02/16/2016)&lt;/Q&gt;&lt;R&gt;1&lt;/R&gt;&lt;C&gt;1&lt;/C&gt;&lt;D xsi:type="xsd:double"&gt;104.7&lt;/D&gt;&lt;/FQL&gt;&lt;FQL&gt;&lt;Q&gt;LNKD^P_PRICE(02/18/2016)&lt;/Q&gt;&lt;R&gt;1&lt;/R&gt;&lt;C&gt;1&lt;/C&gt;&lt;D xsi:type="xsd:double"&gt;115.05&lt;/D&gt;&lt;/FQL&gt;&lt;/Schema&gt;</t>
        </r>
      </text>
    </comment>
  </commentList>
</comments>
</file>

<file path=xl/comments2.xml><?xml version="1.0" encoding="utf-8"?>
<comments xmlns="http://schemas.openxmlformats.org/spreadsheetml/2006/main">
  <authors>
    <author>Microsoft Office User</author>
  </authors>
  <commentList>
    <comment ref="A5" authorId="0">
      <text>
        <r>
          <rPr>
            <sz val="10"/>
            <color indexed="81"/>
            <rFont val="Calibri"/>
          </rPr>
          <t xml:space="preserve">Remember that the Income Statement doesn’t reflect the change in our cash balance because the change in the cash balance on the Balance Sheet is not equal to the net income from the Income Statement. Therefore, the Cash Flow Statement simply lets you know why the change in cash is different from the change in income. This is why we start with Net Income at the top of the Cash Flow Statement and then we end with the cash balance on the Balance Sheet at the end of the Cash Flow Statement. 
</t>
        </r>
      </text>
    </comment>
    <comment ref="A7" authorId="0">
      <text>
        <r>
          <rPr>
            <sz val="10"/>
            <color indexed="81"/>
            <rFont val="Calibri"/>
          </rPr>
          <t xml:space="preserve">Operating Activities are basically all items that are </t>
        </r>
        <r>
          <rPr>
            <u/>
            <sz val="10"/>
            <color indexed="81"/>
            <rFont val="Calibri"/>
          </rPr>
          <t>less than one year</t>
        </r>
        <r>
          <rPr>
            <sz val="10"/>
            <color indexed="81"/>
            <rFont val="Calibri"/>
          </rPr>
          <t xml:space="preserve"> that are </t>
        </r>
        <r>
          <rPr>
            <u/>
            <sz val="10"/>
            <color indexed="81"/>
            <rFont val="Calibri"/>
          </rPr>
          <t>non-cash items</t>
        </r>
        <r>
          <rPr>
            <sz val="10"/>
            <color indexed="81"/>
            <rFont val="Calibri"/>
          </rPr>
          <t xml:space="preserve"> from the Income Statement and the Balance Sheet. </t>
        </r>
      </text>
    </comment>
    <comment ref="A8" authorId="0">
      <text>
        <r>
          <rPr>
            <sz val="10"/>
            <color indexed="81"/>
            <rFont val="Calibri"/>
          </rPr>
          <t xml:space="preserve">You already calculated net income when you completed the Income Statement Exercise. Therefore, we are simply pulling this number off of the Income Statement tab in this exercise, which is why it is shaded in green. 
This is 'GAAP' Net Income. GAAP Net Income includes all accounting entires, including non cash and non repeating items. We use GAAP when calculating Free Cash Flow as Non-GAAP Net Income already ignores non cash items and non ongoing items. 
</t>
        </r>
      </text>
    </comment>
    <comment ref="A9" authorId="0">
      <text>
        <r>
          <rPr>
            <sz val="10"/>
            <color indexed="81"/>
            <rFont val="Calibri"/>
          </rPr>
          <t xml:space="preserve">This is a non cash expense so we add it back to our GAAP Net Income. 
</t>
        </r>
      </text>
    </comment>
    <comment ref="A10" authorId="0">
      <text>
        <r>
          <rPr>
            <sz val="10"/>
            <color indexed="81"/>
            <rFont val="Calibri"/>
          </rPr>
          <t xml:space="preserve">If a customer bought a product from us but hasn’t paid for it yet, then this is called 'Accounts Receivable.' Since the sale of the product didn't give us the benefit of collecting cash for it (yet), we need to deduct cash for Accounts Receivable in our Cash Flow Statement whenever Accounts Receivable increases. The opposite holds true when Accounts Receivble declines (because when it declines, it means that the customer paid us and therefore, cash goes up). 
</t>
        </r>
      </text>
    </comment>
    <comment ref="A11" authorId="0">
      <text>
        <r>
          <rPr>
            <sz val="10"/>
            <color indexed="81"/>
            <rFont val="Calibri"/>
          </rPr>
          <t xml:space="preserve">If we built more stuff and put it in inventory….and if it hasn’t been sold yet, then it hurts our cash balance. Therefore, if inventory increases, we need to reduce it from our cash balance and vice versa. 
</t>
        </r>
      </text>
    </comment>
    <comment ref="A12" authorId="0">
      <text>
        <r>
          <rPr>
            <sz val="10"/>
            <color indexed="81"/>
            <rFont val="Calibri"/>
          </rPr>
          <t xml:space="preserve">If we see in an increase in the amount of money we owe others (meaning Accounts Payable), then we get a temporary boost in cash flow until we pay of the Accounts Payable item. 
</t>
        </r>
      </text>
    </comment>
    <comment ref="A13" authorId="0">
      <text>
        <r>
          <rPr>
            <sz val="10"/>
            <color indexed="81"/>
            <rFont val="Calibri"/>
          </rPr>
          <t xml:space="preserve">This is Net Income plus all of the non cash items added back, which equals the change in cash from operating our company (again, it is items that are less than one year).
</t>
        </r>
      </text>
    </comment>
    <comment ref="A16" authorId="0">
      <text>
        <r>
          <rPr>
            <sz val="10"/>
            <color indexed="81"/>
            <rFont val="Calibri"/>
          </rPr>
          <t xml:space="preserve">If we bought equipmnent or machinery, then this is an investment in our business. Hence it is called an Investing Activity, which is a cash drain given the cash outflow to purchase the equipment.
Please see the Balance Sheet for the Capex calculation.
</t>
        </r>
      </text>
    </comment>
    <comment ref="A19" authorId="0">
      <text>
        <r>
          <rPr>
            <sz val="10"/>
            <color indexed="81"/>
            <rFont val="Calibri"/>
          </rPr>
          <t xml:space="preserve">This section is called Financiang Activities as we are financing our growth. </t>
        </r>
      </text>
    </comment>
    <comment ref="A20" authorId="0">
      <text>
        <r>
          <rPr>
            <sz val="10"/>
            <color indexed="81"/>
            <rFont val="Calibri"/>
          </rPr>
          <t xml:space="preserve">If we see a decrease in short or long term debt, then this means we are paying back debt, which means our cash balance declines to retire or pay back this debt. </t>
        </r>
      </text>
    </comment>
    <comment ref="A22" authorId="0">
      <text>
        <r>
          <rPr>
            <sz val="10"/>
            <color indexed="81"/>
            <rFont val="Calibri"/>
          </rPr>
          <t xml:space="preserve">If we buy back shares then the common shares balance decreases and so does our cash as we used cash to buy them back. </t>
        </r>
      </text>
    </comment>
    <comment ref="A25" authorId="0">
      <text>
        <r>
          <rPr>
            <sz val="10"/>
            <color indexed="81"/>
            <rFont val="Calibri"/>
          </rPr>
          <t xml:space="preserve">The change in cash is the addition of all 3 categories above: </t>
        </r>
        <r>
          <rPr>
            <b/>
            <sz val="10"/>
            <color indexed="81"/>
            <rFont val="Calibri"/>
          </rPr>
          <t>Net Cash from Operating Activities + Net Cash from Investing Activities + Net Change from Financing Activities.</t>
        </r>
        <r>
          <rPr>
            <sz val="10"/>
            <color indexed="81"/>
            <rFont val="Calibri"/>
          </rPr>
          <t xml:space="preserve"> 
Please don’t memorize accounting. Instead, please understand it so that you won't foget. Thanks</t>
        </r>
      </text>
    </comment>
    <comment ref="A27" authorId="0">
      <text>
        <r>
          <rPr>
            <sz val="10"/>
            <color indexed="81"/>
            <rFont val="Calibri"/>
          </rPr>
          <t>This is from the previous period Balance Sheet cash balance.</t>
        </r>
      </text>
    </comment>
    <comment ref="A28" authorId="0">
      <text>
        <r>
          <rPr>
            <sz val="10"/>
            <color indexed="81"/>
            <rFont val="Calibri"/>
          </rPr>
          <t>If we take the cash balance from the previous Balance Sheet's cash line item and add the Net Increase (or Decrease) in Cash from this Cash Flow Statement, then we get the cash balance at the end of this current Balance Sheet. This is a great way to check to see if your Cash Flow Statement is correct.</t>
        </r>
      </text>
    </comment>
    <comment ref="A32" authorId="0">
      <text>
        <r>
          <rPr>
            <b/>
            <sz val="10"/>
            <color indexed="81"/>
            <rFont val="Calibri"/>
          </rPr>
          <t>P</t>
        </r>
        <r>
          <rPr>
            <b/>
            <u/>
            <sz val="10"/>
            <color indexed="81"/>
            <rFont val="Calibri"/>
          </rPr>
          <t>lease ignore this section for now:</t>
        </r>
        <r>
          <rPr>
            <b/>
            <sz val="10"/>
            <color indexed="81"/>
            <rFont val="Calibri"/>
          </rPr>
          <t xml:space="preserve"> </t>
        </r>
        <r>
          <rPr>
            <sz val="10"/>
            <color indexed="81"/>
            <rFont val="Calibri"/>
          </rPr>
          <t xml:space="preserve">as we will use this calculation of Free Cash Flow (FCF) in the Discounted Cash Flow (DCF) valuation section. Thanks
</t>
        </r>
      </text>
    </comment>
  </commentList>
</comments>
</file>

<file path=xl/sharedStrings.xml><?xml version="1.0" encoding="utf-8"?>
<sst xmlns="http://schemas.openxmlformats.org/spreadsheetml/2006/main" count="453" uniqueCount="221">
  <si>
    <t>Income (loss) from operations</t>
  </si>
  <si>
    <t>Other income (expense), net</t>
  </si>
  <si>
    <t>FY</t>
  </si>
  <si>
    <t>FYE</t>
  </si>
  <si>
    <t>QOQ change</t>
  </si>
  <si>
    <t>YOY change</t>
  </si>
  <si>
    <t>% of total</t>
  </si>
  <si>
    <t>% of sales</t>
  </si>
  <si>
    <t>Tax rate</t>
  </si>
  <si>
    <t>Revenue</t>
  </si>
  <si>
    <t>COGS</t>
  </si>
  <si>
    <t xml:space="preserve">Sales and marketing </t>
  </si>
  <si>
    <t>Product development</t>
  </si>
  <si>
    <t>General and administrative</t>
  </si>
  <si>
    <t>EBITDA</t>
  </si>
  <si>
    <t>Yoy Change</t>
  </si>
  <si>
    <t>Gross profit</t>
  </si>
  <si>
    <t>Gross margin</t>
  </si>
  <si>
    <t>Total Revenue</t>
  </si>
  <si>
    <t>This sheet contains FactSet XML data for use with this workbook's =FDS codes.  Modifying the worksheet's contents may damage the workbook's =FDS functionality.</t>
  </si>
  <si>
    <t xml:space="preserve"> </t>
  </si>
  <si>
    <t>Sector Breakdown of Revenue</t>
  </si>
  <si>
    <t>Fye</t>
  </si>
  <si>
    <t>2016e</t>
  </si>
  <si>
    <t>2017e</t>
  </si>
  <si>
    <t>2018e</t>
  </si>
  <si>
    <t>2019e</t>
  </si>
  <si>
    <t>2020e</t>
  </si>
  <si>
    <t>Blue = hard coded (not calculated)</t>
  </si>
  <si>
    <t xml:space="preserve">                                   Blue = hard coded (not calculated)</t>
  </si>
  <si>
    <t>Revenue Breakdown (feeds into the Income Statement on the next tab)</t>
  </si>
  <si>
    <t xml:space="preserve">                                   SOURCE OF ALL DATA: EARNINGS PRESS RELEASE FROM  IR WEBSITE OR SEC.GOV FILINGS</t>
  </si>
  <si>
    <t>REVENUE LINE ITEM #1 OF 2</t>
  </si>
  <si>
    <t>REVENUE LINE ITEM #2 OF 2</t>
  </si>
  <si>
    <t>GAAP Net income (loss)</t>
  </si>
  <si>
    <t>1Q15A</t>
  </si>
  <si>
    <t>2Q15A</t>
  </si>
  <si>
    <t>3Q15A</t>
  </si>
  <si>
    <t>4Q15A</t>
  </si>
  <si>
    <t>1Q16E</t>
  </si>
  <si>
    <t>2Q16E</t>
  </si>
  <si>
    <t>3Q16E</t>
  </si>
  <si>
    <t>4Q16E</t>
  </si>
  <si>
    <t>1Q11A</t>
  </si>
  <si>
    <t>2Q11A</t>
  </si>
  <si>
    <t>3Q11A</t>
  </si>
  <si>
    <t>4Q11A</t>
  </si>
  <si>
    <t>1Q12A</t>
  </si>
  <si>
    <t>2Q12A</t>
  </si>
  <si>
    <t>3Q12A</t>
  </si>
  <si>
    <t>4Q12A</t>
  </si>
  <si>
    <t>1Q13A</t>
  </si>
  <si>
    <t>2Q13A</t>
  </si>
  <si>
    <t>3Q13A</t>
  </si>
  <si>
    <t>4Q13A</t>
  </si>
  <si>
    <t>1Q14A</t>
  </si>
  <si>
    <t>2Q14A</t>
  </si>
  <si>
    <t>3Q14A</t>
  </si>
  <si>
    <t>4Q14A</t>
  </si>
  <si>
    <t>GAAP Income (loss) before income taxes</t>
  </si>
  <si>
    <t>GAAP Provision (benefit) for income taxes</t>
  </si>
  <si>
    <t>GAAP Shares</t>
  </si>
  <si>
    <t>Total expenses</t>
  </si>
  <si>
    <t xml:space="preserve">Step 2: </t>
  </si>
  <si>
    <t>Step 4:</t>
  </si>
  <si>
    <t xml:space="preserve">The most important 2 rules of how to build a financial model are 1: most items are simply a percent of revenue and 2: look for trends in the percent changes of historical data as this will help you forecast the future. </t>
  </si>
  <si>
    <t xml:space="preserve">  Balance Sheet</t>
  </si>
  <si>
    <t xml:space="preserve">        $ Values are in $'000s</t>
  </si>
  <si>
    <t xml:space="preserve">                       Blue = hard coded (not calculated)</t>
  </si>
  <si>
    <t xml:space="preserve">                       Green = from other tabs</t>
  </si>
  <si>
    <t>Current assets</t>
  </si>
  <si>
    <t>Total Current Assets</t>
  </si>
  <si>
    <t>Amortization</t>
  </si>
  <si>
    <t>Depreciation</t>
  </si>
  <si>
    <t>TOTAL ASSETS</t>
  </si>
  <si>
    <t>Current liabilities</t>
  </si>
  <si>
    <t>Total Current Liabilities</t>
  </si>
  <si>
    <t>Total Liabilities</t>
  </si>
  <si>
    <t>TOTAL LIABILITIES AND SHAREHOLDERS' EQUITY</t>
  </si>
  <si>
    <t>Do Assets = Liabilities + Equity?</t>
  </si>
  <si>
    <t xml:space="preserve">  Cash Flow Statement</t>
  </si>
  <si>
    <t>Operating Activities</t>
  </si>
  <si>
    <t xml:space="preserve">Net Income </t>
  </si>
  <si>
    <t>Net Cash From Operating Activities</t>
  </si>
  <si>
    <t>Investing Activities</t>
  </si>
  <si>
    <t>Net Cash From Investing Activities</t>
  </si>
  <si>
    <t>Financing Activities</t>
  </si>
  <si>
    <t>Net Cash From Financing Activities</t>
  </si>
  <si>
    <t xml:space="preserve">Net Increase (Decrease) in Cash </t>
  </si>
  <si>
    <t>Cash From Our Balance Sheet</t>
  </si>
  <si>
    <t xml:space="preserve">Does $ from Our Balance Sheet reflected in our $ here? </t>
  </si>
  <si>
    <t>BALANCE SHEET</t>
  </si>
  <si>
    <t>12/31/2014</t>
  </si>
  <si>
    <t>12/31/2015</t>
  </si>
  <si>
    <t>$ Change from 2014 to 2015</t>
  </si>
  <si>
    <t>% Change from 2014 to 2015</t>
  </si>
  <si>
    <t>Concern? Yes or No</t>
  </si>
  <si>
    <t>ASSETS:</t>
  </si>
  <si>
    <t>Current Assets:</t>
  </si>
  <si>
    <t xml:space="preserve"> Cash and cash equivalents</t>
  </si>
  <si>
    <t>No</t>
  </si>
  <si>
    <t xml:space="preserve">  Short-term investments </t>
  </si>
  <si>
    <t xml:space="preserve">  Accounts receivable</t>
  </si>
  <si>
    <t xml:space="preserve">  Inventory</t>
  </si>
  <si>
    <t xml:space="preserve">    Total Current Assets</t>
  </si>
  <si>
    <t>Long Term Assets:</t>
  </si>
  <si>
    <t xml:space="preserve">Building we own, net of depreciation </t>
  </si>
  <si>
    <t>Land</t>
  </si>
  <si>
    <t>Machine</t>
  </si>
  <si>
    <t xml:space="preserve">    Total Long Term Assets</t>
  </si>
  <si>
    <t>Total Assets</t>
  </si>
  <si>
    <t>LIABILITIES &amp; EQUITY:</t>
  </si>
  <si>
    <t>Current Liabilities:</t>
  </si>
  <si>
    <t xml:space="preserve">  Accounts payable</t>
  </si>
  <si>
    <t xml:space="preserve">  Short-term debt</t>
  </si>
  <si>
    <t xml:space="preserve">    Total Current Liabilities</t>
  </si>
  <si>
    <t>Long Term Liabilities:</t>
  </si>
  <si>
    <t>Long-term debt</t>
  </si>
  <si>
    <t>Equity:</t>
  </si>
  <si>
    <t>Retained Earnings</t>
  </si>
  <si>
    <t>Common Shares</t>
  </si>
  <si>
    <t>Total Equity</t>
  </si>
  <si>
    <t>Total Liabilities and Equity</t>
  </si>
  <si>
    <t>Does Assets = Liabilities + Equity?</t>
  </si>
  <si>
    <t>INCOME STATEMENT</t>
  </si>
  <si>
    <t>REVENUE</t>
  </si>
  <si>
    <r>
      <t>EXPENSES</t>
    </r>
    <r>
      <rPr>
        <sz val="10"/>
        <color rgb="FF666666"/>
        <rFont val="Segoe UI"/>
        <family val="2"/>
      </rPr>
      <t>:</t>
    </r>
  </si>
  <si>
    <t>Cost of Good Sold ('C.O.G.S')</t>
  </si>
  <si>
    <t>GROSS PROFIT</t>
  </si>
  <si>
    <t>GROSS PROFIT MARGIN (% OF REVENUE)</t>
  </si>
  <si>
    <t>Sales and Marketing ('S&amp;M')</t>
  </si>
  <si>
    <t>S&amp;M as a % of Revenue</t>
  </si>
  <si>
    <t>Research and Development ('R&amp;D')</t>
  </si>
  <si>
    <t>R&amp;D as a % of Revenue</t>
  </si>
  <si>
    <t>General and Administrative ('G&amp;A')</t>
  </si>
  <si>
    <t>G&amp;A as a % of Revenue</t>
  </si>
  <si>
    <t>TOTAL OPERATING EXPENSES</t>
  </si>
  <si>
    <t>OPERATING PROFIT (E.B.I.T.D.A.)</t>
  </si>
  <si>
    <t>OPERATING PROFIT MARGIN (% OF R)</t>
  </si>
  <si>
    <t>Interest</t>
  </si>
  <si>
    <t>PROFIT BEFORE TAXES</t>
  </si>
  <si>
    <t>Taxes</t>
  </si>
  <si>
    <t>Taxes as a % Profit Before Taxes</t>
  </si>
  <si>
    <t>Net Profit (or 'Net Income')</t>
  </si>
  <si>
    <t>Shares</t>
  </si>
  <si>
    <t>Earnings Per Share ('E.P.S.')</t>
  </si>
  <si>
    <t>CASH FLOW STATEMENT</t>
  </si>
  <si>
    <t>Where Did We Get This?</t>
  </si>
  <si>
    <t xml:space="preserve">From Balance Sheet or Income Statement? </t>
  </si>
  <si>
    <t>CASH FLOW FROM OPERATIONS</t>
  </si>
  <si>
    <t>Net Income</t>
  </si>
  <si>
    <t>Income Statement</t>
  </si>
  <si>
    <t xml:space="preserve">Increase in Accounts Receivable </t>
  </si>
  <si>
    <t>Balance Sheet (Current Assets)</t>
  </si>
  <si>
    <t>Increase in Inventory</t>
  </si>
  <si>
    <t>Increase in Accounts Payable</t>
  </si>
  <si>
    <t>Balance Sheet (Current Liabilities)</t>
  </si>
  <si>
    <t xml:space="preserve">    Total Cash Flow from Operations</t>
  </si>
  <si>
    <t>CASH FLOW FROM INVESTING</t>
  </si>
  <si>
    <t>Balance Sheet (Long Term Assets)</t>
  </si>
  <si>
    <t xml:space="preserve">    Total Cash Flow from Investing</t>
  </si>
  <si>
    <t>CASH FLOW FROM FINANCING</t>
  </si>
  <si>
    <t>Decrease in Short Term Debt</t>
  </si>
  <si>
    <t>Decrease in Long Term Debt</t>
  </si>
  <si>
    <t>Balance Sheet (Long Term Liabilities)</t>
  </si>
  <si>
    <t>Increase in Common Shares</t>
  </si>
  <si>
    <t>Balance Sheet (Equity)</t>
  </si>
  <si>
    <t>Total Cash Flow from Financing</t>
  </si>
  <si>
    <t>Total Change in Cash Flow</t>
  </si>
  <si>
    <r>
      <rPr>
        <b/>
        <u/>
        <sz val="10"/>
        <color rgb="FFFF0000"/>
        <rFont val="Segoe UI"/>
      </rPr>
      <t>Please Note:</t>
    </r>
    <r>
      <rPr>
        <b/>
        <sz val="10"/>
        <color rgb="FFFF0000"/>
        <rFont val="Segoe UI"/>
        <family val="2"/>
      </rPr>
      <t xml:space="preserve"> the Total Change in Cash Flow must = the 2015 Balance Sheet cash balance.</t>
    </r>
  </si>
  <si>
    <t>Total Long Term Assets</t>
  </si>
  <si>
    <t>Total Long Term Liabilities</t>
  </si>
  <si>
    <t>TOTAL LIABILITIES</t>
  </si>
  <si>
    <t>TOTAL SHAREHOLDER'S EQUITY</t>
  </si>
  <si>
    <t>Long Term Assets</t>
  </si>
  <si>
    <t>Long Term Liabilities</t>
  </si>
  <si>
    <t>N/A</t>
  </si>
  <si>
    <t>Purchases of equipment (same here as 'Capex')</t>
  </si>
  <si>
    <t>Increase in Accounts Receivable (-)</t>
  </si>
  <si>
    <t>Increase in Inventory (-)</t>
  </si>
  <si>
    <t>Increase in Accounts Payable (+)</t>
  </si>
  <si>
    <t>Increase in Common Shares (+)</t>
  </si>
  <si>
    <t>Here is How We Calculate Capex (same as Purchase of Equipment)</t>
  </si>
  <si>
    <t>Increase in depreciation (+)</t>
  </si>
  <si>
    <t>Capex as a % of revenue</t>
  </si>
  <si>
    <t xml:space="preserve">Depreciation </t>
  </si>
  <si>
    <t>Depreciation (linked to the Income Statement)</t>
  </si>
  <si>
    <t>Capex (we need to calculate this here as it feeds into the C.F. Statement)</t>
  </si>
  <si>
    <t>Increase in Short Term Debt (+)</t>
  </si>
  <si>
    <t>Increase in Long Term Debt (+)</t>
  </si>
  <si>
    <t>Free Cash Flow (this is Net Cash from Operating Activities - Capex)</t>
  </si>
  <si>
    <t xml:space="preserve">  Cash Flow Statement:         $ Values are in $'000s</t>
  </si>
  <si>
    <t>Accounts Receivable as a % of revenue</t>
  </si>
  <si>
    <t>Accounts Payable as a % of revenue</t>
  </si>
  <si>
    <t>Inventory as a % of revenue</t>
  </si>
  <si>
    <t>Cash at beginning of period</t>
  </si>
  <si>
    <t>Cash at ending of period</t>
  </si>
  <si>
    <t>GAAP EPS*</t>
  </si>
  <si>
    <t xml:space="preserve">* We will add Non-GAAP EPS in the valuation section. </t>
  </si>
  <si>
    <t>Income Statement (Revenue from Previous Tab)</t>
  </si>
  <si>
    <t xml:space="preserve"> Green = from previous tab: "Revenue (More Detail)"</t>
  </si>
  <si>
    <t xml:space="preserve">         $ Values are in $'000s</t>
  </si>
  <si>
    <t>**Equipment we own, net of accumulated depreciation and inclusive of capex.</t>
  </si>
  <si>
    <t xml:space="preserve">** The equipment that we own is equal to the amount of equipment we owned in the previous quarter minus the amount tthat he equipment has depreciated since the previous quarter PLUS the capex we spent to buy more equipment. Please see the math/logic in the cells in the Equipment section above under Long Term Assets. Thanks
</t>
  </si>
  <si>
    <t>As always, please send me questions if you have any. Thanks</t>
  </si>
  <si>
    <t>Step 1 (Optional):</t>
  </si>
  <si>
    <t xml:space="preserve">Here is the answer! </t>
  </si>
  <si>
    <t>Step 3:</t>
  </si>
  <si>
    <t xml:space="preserve">Please watch the next lecture for a comprehensive review of the answers as well as how the financial statements are linked and exactly what each line item means. </t>
  </si>
  <si>
    <r>
      <rPr>
        <b/>
        <u/>
        <sz val="10"/>
        <rFont val="Arial"/>
        <family val="2"/>
      </rPr>
      <t>Please note</t>
    </r>
    <r>
      <rPr>
        <sz val="10"/>
        <rFont val="Arial"/>
        <family val="2"/>
      </rPr>
      <t>: We will cover valuation in a future section (once we master modeling). Thanks</t>
    </r>
  </si>
  <si>
    <t xml:space="preserve">Before / during or after you answer the questions, please play around with the model on the 4 tabs as all 4 are connected to each other. Please try to understand the logic of the financial statements and ask me as many questions as you want. </t>
  </si>
  <si>
    <t>Balance Sheet (in '000s).</t>
  </si>
  <si>
    <t xml:space="preserve">For example, underneath this grey box is the answer to a pretend question. Please remove this grey box to see the answer: </t>
  </si>
  <si>
    <t>If you are having issues completing this exercise, look for patterns in the years prior or look at formulas in other cells. Please watch the video after this exercise for a very comprehensive discussion of the answers as we need to</t>
  </si>
  <si>
    <t xml:space="preserve">understand these modeling concepts before we can value companies in future sections of this course. </t>
  </si>
  <si>
    <t>Read the Modeling Guidelines/Best Practices list below for help in understanding how to model. If you need a refresher or lessons on what each of the financial statements are and why they are important, please see</t>
  </si>
  <si>
    <t xml:space="preserve">    the Accounting sections in previous sections of this course. </t>
  </si>
  <si>
    <r>
      <t>Financial Modeling Exercise</t>
    </r>
    <r>
      <rPr>
        <b/>
        <sz val="12"/>
        <rFont val="Arial"/>
        <family val="2"/>
      </rPr>
      <t xml:space="preserve">: </t>
    </r>
  </si>
  <si>
    <t xml:space="preserve">There are many grey shaded (or orange on some computers) boxes on the following 4 tabs. Please come up with the answer that you think is correct before checking the answer. Then please remove or delete or drag and drop the boxes to see the correct answers. </t>
  </si>
  <si>
    <t>Tip: Remove the box by pressing the SHIFT button while clicking on the box.</t>
  </si>
  <si>
    <t>Then please take your finger off the SHIFT button and hit delete.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</si>
</sst>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133">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_);\(#,##0.0\)"/>
    <numFmt numFmtId="167" formatCode="0_);\(0\)"/>
    <numFmt numFmtId="168" formatCode="_(* #,##0_);_(* \(#,##0\);_(* &quot;-&quot;??_);_(@_)"/>
    <numFmt numFmtId="169" formatCode="_(* #,##0.0_);_(* \(#,##0.0\);_(* &quot;-&quot;??_);_(@_)"/>
    <numFmt numFmtId="170" formatCode="&quot;$&quot;#,##0.00"/>
    <numFmt numFmtId="171" formatCode="#,##0.000_);\(#,##0.000\)"/>
    <numFmt numFmtId="172" formatCode="0.0_)"/>
    <numFmt numFmtId="173" formatCode="0.00_)"/>
    <numFmt numFmtId="174" formatCode="#,##0.0_);[Red]\(#,##0.0\)"/>
    <numFmt numFmtId="175" formatCode="&quot;$&quot;#,##0.0_);[Red]\(&quot;$&quot;#,##0.0\)"/>
    <numFmt numFmtId="176" formatCode="#,##0;\(#,##0\)"/>
    <numFmt numFmtId="177" formatCode="0\A"/>
    <numFmt numFmtId="178" formatCode="[Blue]General"/>
    <numFmt numFmtId="179" formatCode="&quot;$&quot;#,##0\ ;\(&quot;$&quot;#,##0\)"/>
    <numFmt numFmtId="180" formatCode="\$0.00;\(\$0.00\)"/>
    <numFmt numFmtId="181" formatCode="0.0&quot;  &quot;"/>
    <numFmt numFmtId="182" formatCode="_-* #,##0_-;\(#,##0\);_-* &quot;–&quot;_-;_-@_-"/>
    <numFmt numFmtId="183" formatCode="[Magenta]General"/>
    <numFmt numFmtId="184" formatCode="&quot;$&quot;#,##0.0_);\(&quot;$&quot;#,##0.0\)"/>
    <numFmt numFmtId="185" formatCode="0.0_);\(0.0\)"/>
    <numFmt numFmtId="186" formatCode="#,##0_);\(#,##0\);0_._0_)"/>
    <numFmt numFmtId="187" formatCode="[Red]General"/>
    <numFmt numFmtId="188" formatCode="0.0"/>
    <numFmt numFmtId="189" formatCode="#,##0;\(#,##0\);\–;@"/>
    <numFmt numFmtId="190" formatCode="0.0%_);\(0.0%\);0.0%_);@_)"/>
    <numFmt numFmtId="191" formatCode="#,##0.0_);\(#,##0.0\);#,##0.0_);@_)"/>
    <numFmt numFmtId="192" formatCode=";;;"/>
    <numFmt numFmtId="193" formatCode="#,##0.0"/>
    <numFmt numFmtId="194" formatCode="_(&quot;$&quot;* #,##0.0_);_(&quot;$&quot;* \(#,##0.0\);_(&quot;$&quot;* &quot;-&quot;_);_(@_)"/>
    <numFmt numFmtId="195" formatCode="_(&quot;$&quot;#,##0_)&quot;millions&quot;;\(&quot;$&quot;#,##0\)&quot; millions&quot;"/>
    <numFmt numFmtId="196" formatCode="&quot;$&quot;#,##0.00_)\ \ \ ;\(&quot;$&quot;#,##0.00\)\ \ \ "/>
    <numFmt numFmtId="197" formatCode="&quot;$&quot;#,##0.00&quot;*&quot;\ \ ;\(&quot;$&quot;#,##0.00\)&quot;*&quot;\ \ "/>
    <numFmt numFmtId="198" formatCode="&quot;$&quot;#,##0.00\A_)\ ;\(&quot;$&quot;#,##0.00\A\)\ \ "/>
    <numFmt numFmtId="199" formatCode="&quot;$&quot;@\ "/>
    <numFmt numFmtId="200" formatCode="0\ %"/>
    <numFmt numFmtId="201" formatCode="0.0%_);\(0.0%\)"/>
    <numFmt numFmtId="202" formatCode="\£\ #,##0_);[Red]\(\£\ #,##0\)"/>
    <numFmt numFmtId="203" formatCode="\¥\ #,##0_);[Red]\(\¥\ #,##0\)"/>
    <numFmt numFmtId="204" formatCode="0.00\%;\-0.00\%;0.00\%"/>
    <numFmt numFmtId="205" formatCode="#,##0.0&quot;*&quot;_);\(#,##0.0\)"/>
    <numFmt numFmtId="206" formatCode="#,##0\ ;\(#,##0\);\-\ \ \ \ \ "/>
    <numFmt numFmtId="207" formatCode="#,##0\ ;\(#,##0\);\–\ \ \ \ \ "/>
    <numFmt numFmtId="208" formatCode="\•\ \ @"/>
    <numFmt numFmtId="209" formatCode="\ \ &quot;$&quot;#,##0_);\ \ \(&quot;$&quot;#,##0\)"/>
    <numFmt numFmtId="210" formatCode="0.000_)"/>
    <numFmt numFmtId="211" formatCode="#,##0\ ;\(#,##0.0\)"/>
    <numFmt numFmtId="212" formatCode="&quot;$&quot;0.00_)"/>
    <numFmt numFmtId="213" formatCode="#,##0.000_);[Red]\(#,##0.000\)"/>
    <numFmt numFmtId="214" formatCode="@\ \ \ \ \ "/>
    <numFmt numFmtId="215" formatCode="\ \ _•\–\ \ \ \ @"/>
    <numFmt numFmtId="216" formatCode="0.00%_);[Red]\(0.00%\)"/>
    <numFmt numFmtId="217" formatCode="#,##0.00_)\ \ \ \ \ ;\(#,##0.00\)\ \ \ \ \ "/>
    <numFmt numFmtId="218" formatCode="&quot;$&quot;#,##0.00_)\ \ \ \ \ ;\(&quot;$&quot;#,##0.00\)\ \ \ \ \ "/>
    <numFmt numFmtId="219" formatCode="&quot;$&quot;#,##0.00\A\ \ \ \ ;\(&quot;$&quot;#,##0.00\A\)\ \ \ \ "/>
    <numFmt numFmtId="220" formatCode="&quot;$&quot;#,##0.00&quot;E&quot;\ \ \ \ ;\(&quot;$&quot;#,##0.00&quot;E&quot;\)\ \ \ \ "/>
    <numFmt numFmtId="221" formatCode="#,##0.00\A\ \ \ \ ;\(#,##0.00\A\)\ \ \ \ "/>
    <numFmt numFmtId="222" formatCode="#,##0.00&quot;E&quot;\ \ \ \ ;\(#,##0.00&quot;E&quot;\)\ \ \ \ "/>
    <numFmt numFmtId="223" formatCode="\€#,##0_);\(\€#,##0\)"/>
    <numFmt numFmtId="224" formatCode="&quot;$&quot;#,##0;[Red]&quot;$&quot;#,##0"/>
    <numFmt numFmtId="225" formatCode="0%\ \ \ \ \ \ \ "/>
    <numFmt numFmtId="226" formatCode="#,##0.00\x_);[Red]\(#,##0.00\x\)"/>
    <numFmt numFmtId="227" formatCode="_(&quot;$&quot;\ #,##0.0_);_(&quot;$&quot;\(#,##0.0\);_(\ &quot;-&quot;??_);_(@_)"/>
    <numFmt numFmtId="228" formatCode="_(&quot;$&quot;* #,##0_)\ &quot;millions&quot;;_(&quot;$&quot;* \(#,##0\)&quot; millions&quot;"/>
    <numFmt numFmtId="229" formatCode="&quot;$&quot;#,##0\ &quot;MM&quot;;\(&quot;$&quot;#,##0.00\ &quot;MM&quot;\)"/>
    <numFmt numFmtId="230" formatCode="_-* #,##0\ _k_r_-;\-* #,##0\ _k_r_-;_-* &quot;-&quot;\ _k_r_-;_-@_-"/>
    <numFmt numFmtId="231" formatCode="_-* #,##0.00\ _k_r_-;\-* #,##0.00\ _k_r_-;_-* &quot;-&quot;??\ _k_r_-;_-@_-"/>
    <numFmt numFmtId="232" formatCode="#,##0\ &quot;MM&quot;"/>
    <numFmt numFmtId="233" formatCode="_-* #,##0\ &quot;kr&quot;_-;\-* #,##0\ &quot;kr&quot;_-;_-* &quot;-&quot;\ &quot;kr&quot;_-;_-@_-"/>
    <numFmt numFmtId="234" formatCode="_-* #,##0.00\ &quot;kr&quot;_-;\-* #,##0.00\ &quot;kr&quot;_-;_-* &quot;-&quot;??\ &quot;kr&quot;_-;_-@_-"/>
    <numFmt numFmtId="235" formatCode="&quot;$&quot;#,##0.000;\(&quot;$&quot;#,##0.000\)"/>
    <numFmt numFmtId="236" formatCode="#,##0.0\ ;\(#,##0.0\)"/>
    <numFmt numFmtId="237" formatCode="0.00&quot;x&quot;"/>
    <numFmt numFmtId="238" formatCode="#,##0___);\(#,##0.00\)"/>
    <numFmt numFmtId="239" formatCode="&quot;$&quot;#,##0.00&quot;E&quot;;[Red]\(&quot;$&quot;#,##0.00\)&quot;E&quot;"/>
    <numFmt numFmtId="240" formatCode="0.0\ \ \ \ \ \ "/>
    <numFmt numFmtId="241" formatCode="0.0%\ \ \ \ \ "/>
    <numFmt numFmtId="242" formatCode="#,##0&quot;%&quot;"/>
    <numFmt numFmtId="243" formatCode="0.00_);\(0.00\);0.00"/>
    <numFmt numFmtId="244" formatCode="_(#,##0.000_);_(\-#,##0.000_)"/>
    <numFmt numFmtId="245" formatCode="0.00\ \ \ \ "/>
    <numFmt numFmtId="246" formatCode="&quot;$&quot;@"/>
    <numFmt numFmtId="247" formatCode="&quot;$&quot;#,##0.00&quot;A&quot;;[Red]\(&quot;$&quot;#,##0.00\)&quot;A&quot;"/>
    <numFmt numFmtId="248" formatCode="_(* #,##0_);_(* \(#,##0\)"/>
    <numFmt numFmtId="249" formatCode="_(#,##0_);_(\-#,##0_)"/>
    <numFmt numFmtId="250" formatCode="_(#,##0.00_);_(\-#,##0.00_)"/>
    <numFmt numFmtId="251" formatCode="_(#,##0.0_);_(\-#,##0.0_)"/>
    <numFmt numFmtId="252" formatCode="0.0000"/>
    <numFmt numFmtId="253" formatCode="mmm\ yy"/>
    <numFmt numFmtId="254" formatCode="00000"/>
    <numFmt numFmtId="255" formatCode="_(* #,##0.0_);_(* \(#,##0.0\);_(* &quot;-&quot;?_);_(@_)"/>
    <numFmt numFmtId="256" formatCode="&quot;£&quot;#,##0;[Red]\-&quot;£&quot;#,##0"/>
    <numFmt numFmtId="257" formatCode="&quot;£&quot;#,##0.00;[Red]\-&quot;£&quot;#,##0.00"/>
    <numFmt numFmtId="258" formatCode="_-&quot;£&quot;* #,##0.00_-;\-&quot;£&quot;* #,##0.00_-;_-&quot;£&quot;* &quot;-&quot;??_-;_-@_-"/>
    <numFmt numFmtId="259" formatCode="&quot;$&quot;0,000"/>
    <numFmt numFmtId="260" formatCode="#,##0_);\(#,##0\);#,##0_);@_)"/>
    <numFmt numFmtId="261" formatCode="&quot;$&quot;#\-##/##"/>
    <numFmt numFmtId="262" formatCode="#,##0\ \ \ ;[Red]\(#,##0\)\ \ ;\—\ \ \ \ "/>
    <numFmt numFmtId="263" formatCode="_(&quot;$&quot;* #,##0_);_(&quot;$&quot;* \(#,##0\);_(&quot;$&quot;* &quot;-&quot;??_);_(@_)"/>
    <numFmt numFmtId="264" formatCode="0.0_)\%;\(0.0\)\%;0.0_)\%;@_)_%"/>
    <numFmt numFmtId="265" formatCode="#,##0.0_)_%;\(#,##0.0\)_%;0.0_)_%;@_)_%"/>
    <numFmt numFmtId="266" formatCode="&quot;$&quot;_(#,##0.00_);&quot;$&quot;\(#,##0.00\);&quot;$&quot;_(0.00_);@_)"/>
    <numFmt numFmtId="267" formatCode="&quot;$&quot;_(#,##0.00_);&quot;$&quot;\(#,##0.00\)"/>
    <numFmt numFmtId="268" formatCode="#,##0.00_);\(#,##0.00\);0.00_);@_)"/>
    <numFmt numFmtId="269" formatCode="\€_(#,##0.00_);\€\(#,##0.00\);\€_(0.00_);@_)"/>
    <numFmt numFmtId="270" formatCode="#,##0_)\x;\(#,##0\)\x;0_)\x;@_)_x"/>
    <numFmt numFmtId="271" formatCode="#,##0.0_)\x;\(#,##0.0\)\x"/>
    <numFmt numFmtId="272" formatCode="#,##0.0_)\x;\(#,##0.0\)\x;0.0_)\x;@_)_x"/>
    <numFmt numFmtId="273" formatCode="#,##0_)_x;\(#,##0\)_x;0_)_x;@_)_x"/>
    <numFmt numFmtId="274" formatCode="#,##0.0_)_x;\(#,##0.0\)_x"/>
    <numFmt numFmtId="275" formatCode="#,##0.0_)_x;\(#,##0.0\)_x;0.0_)_x;@_)_x"/>
    <numFmt numFmtId="276" formatCode="#,##0.00;;;[White]General"/>
    <numFmt numFmtId="277" formatCode="&quot;$&quot;0.0"/>
    <numFmt numFmtId="278" formatCode="_(&quot;CHF&quot;* #,##0.0_);_(&quot;CHF&quot;* \(#,##0.0\);_(&quot;CHF&quot;* &quot;-&quot;??_);_(@_)"/>
    <numFmt numFmtId="279" formatCode="_(&quot;$&quot;* #,##0.000_);_(&quot;$&quot;* \(#,##0.000\);_(&quot;$&quot;* &quot;-&quot;??_);_(@_)"/>
    <numFmt numFmtId="280" formatCode="#,##0.000"/>
    <numFmt numFmtId="281" formatCode="0.00_);\(0.00\)"/>
    <numFmt numFmtId="282" formatCode="#,##0.0000000_);\(#,##0.0000000\)"/>
    <numFmt numFmtId="283" formatCode="_(* #,##0.00000_);_(* \(#,##0.00000\);_(* &quot;-&quot;??_);_(@_)"/>
    <numFmt numFmtId="284" formatCode="[$-409]mmmm\ d\,\ yyyy;@"/>
    <numFmt numFmtId="285" formatCode="_(&quot;$&quot;#,##0_);_(&quot;$&quot;\(#,##0\);_(@_)"/>
    <numFmt numFmtId="286" formatCode="_-* #,##0_-;\-* #,##0_-;_-* &quot;-&quot;??_-;_-@_-"/>
    <numFmt numFmtId="287" formatCode="0.000_);\(0.000\)"/>
    <numFmt numFmtId="288" formatCode="#,##0.00000_);\(#,##0.00000\)"/>
  </numFmts>
  <fonts count="181" x14ac:knownFonts="1">
    <font>
      <sz val="10"/>
      <name val="Arial"/>
      <family val="2"/>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9"/>
      <name val="Arial"/>
      <family val="2"/>
    </font>
    <font>
      <b/>
      <sz val="14"/>
      <name val="Arial"/>
      <family val="2"/>
    </font>
    <font>
      <sz val="9"/>
      <name val="Arial"/>
      <family val="2"/>
    </font>
    <font>
      <b/>
      <u/>
      <sz val="9"/>
      <name val="Arial"/>
      <family val="2"/>
    </font>
    <font>
      <sz val="9"/>
      <color indexed="8"/>
      <name val="Arial"/>
      <family val="2"/>
    </font>
    <font>
      <sz val="10"/>
      <color indexed="10"/>
      <name val="Arial"/>
      <family val="2"/>
    </font>
    <font>
      <sz val="10"/>
      <name val="Helvetica"/>
      <family val="2"/>
    </font>
    <font>
      <sz val="9"/>
      <color indexed="8"/>
      <name val="Times New Roman"/>
      <family val="1"/>
    </font>
    <font>
      <b/>
      <sz val="10"/>
      <color indexed="8"/>
      <name val="Times New Roman"/>
      <family val="1"/>
    </font>
    <font>
      <sz val="9"/>
      <color indexed="9"/>
      <name val="Times New Roman"/>
      <family val="1"/>
    </font>
    <font>
      <sz val="10"/>
      <name val="Helv"/>
    </font>
    <font>
      <b/>
      <sz val="8"/>
      <name val="Arial"/>
      <family val="2"/>
    </font>
    <font>
      <sz val="8"/>
      <color indexed="12"/>
      <name val="Helv"/>
    </font>
    <font>
      <b/>
      <sz val="24"/>
      <name val="Times New Roman"/>
      <family val="1"/>
    </font>
    <font>
      <sz val="11"/>
      <color indexed="12"/>
      <name val="Book Antiqua"/>
      <family val="1"/>
    </font>
    <font>
      <sz val="9"/>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name val="MS Sans Serif"/>
      <family val="2"/>
    </font>
    <font>
      <sz val="8"/>
      <color indexed="8"/>
      <name val="Times New Roman"/>
      <family val="1"/>
    </font>
    <font>
      <b/>
      <sz val="14"/>
      <name val="Times New Roman"/>
      <family val="1"/>
    </font>
    <font>
      <sz val="12"/>
      <name val="Helvetica"/>
      <family val="2"/>
    </font>
    <font>
      <sz val="10"/>
      <name val="Courier"/>
      <family val="3"/>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u/>
      <sz val="10"/>
      <name val="Helv"/>
    </font>
    <font>
      <b/>
      <sz val="10"/>
      <name val="Times New Roman"/>
      <family val="1"/>
    </font>
    <font>
      <b/>
      <sz val="10"/>
      <color indexed="9"/>
      <name val="Arial"/>
      <family val="2"/>
    </font>
    <font>
      <b/>
      <sz val="12"/>
      <color indexed="9"/>
      <name val="Arial"/>
      <family val="2"/>
    </font>
    <font>
      <b/>
      <sz val="10"/>
      <name val="Calibri"/>
      <family val="2"/>
      <scheme val="minor"/>
    </font>
    <font>
      <sz val="10"/>
      <name val="Calibri"/>
      <family val="2"/>
      <scheme val="minor"/>
    </font>
    <font>
      <i/>
      <sz val="10"/>
      <name val="Calibri"/>
      <family val="2"/>
      <scheme val="minor"/>
    </font>
    <font>
      <b/>
      <u/>
      <sz val="10"/>
      <name val="Calibri"/>
      <family val="2"/>
      <scheme val="minor"/>
    </font>
    <font>
      <sz val="10"/>
      <color rgb="FF00B050"/>
      <name val="Calibri"/>
      <family val="2"/>
      <scheme val="minor"/>
    </font>
    <font>
      <sz val="10"/>
      <color rgb="FFFF0000"/>
      <name val="Calibri"/>
      <family val="2"/>
      <scheme val="minor"/>
    </font>
    <font>
      <sz val="10"/>
      <color rgb="FF0000FF"/>
      <name val="Calibri"/>
      <family val="2"/>
      <scheme val="minor"/>
    </font>
    <font>
      <b/>
      <sz val="10"/>
      <name val="Arial"/>
      <family val="2"/>
    </font>
    <font>
      <sz val="8"/>
      <name val="Helv"/>
    </font>
    <font>
      <b/>
      <sz val="9"/>
      <color indexed="0"/>
      <name val="Arial"/>
      <family val="2"/>
    </font>
    <font>
      <sz val="9"/>
      <color indexed="0"/>
      <name val="Arial"/>
      <family val="2"/>
    </font>
    <font>
      <b/>
      <sz val="9"/>
      <color indexed="2"/>
      <name val="Arial"/>
      <family val="2"/>
    </font>
    <font>
      <sz val="9"/>
      <color indexed="2"/>
      <name val="Arial"/>
      <family val="2"/>
    </font>
    <font>
      <sz val="10"/>
      <name val="Tahoma"/>
      <family val="2"/>
    </font>
    <font>
      <sz val="11"/>
      <name val="Helvetica-Narrow"/>
      <family val="2"/>
    </font>
    <font>
      <sz val="10"/>
      <name val="GillSans"/>
      <family val="2"/>
    </font>
    <font>
      <sz val="8"/>
      <color indexed="49"/>
      <name val="Times New Roman"/>
      <family val="1"/>
    </font>
    <font>
      <sz val="9"/>
      <name val="Helvetica 45"/>
    </font>
    <font>
      <sz val="10"/>
      <color indexed="8"/>
      <name val="MS Sans Serif"/>
      <family val="2"/>
    </font>
    <font>
      <sz val="12"/>
      <name val="Times New Roman"/>
      <family val="1"/>
    </font>
    <font>
      <sz val="10"/>
      <name val="Times New Roman"/>
      <family val="1"/>
    </font>
    <font>
      <sz val="8"/>
      <name val="Times New Roman"/>
      <family val="1"/>
    </font>
    <font>
      <b/>
      <sz val="12"/>
      <name val="Times New Roman"/>
      <family val="1"/>
    </font>
    <font>
      <b/>
      <sz val="12"/>
      <name val="Times"/>
      <family val="1"/>
    </font>
    <font>
      <b/>
      <i/>
      <sz val="12"/>
      <name val="Times"/>
      <family val="1"/>
    </font>
    <font>
      <sz val="11"/>
      <name val="Times New Roman"/>
      <family val="1"/>
    </font>
    <font>
      <b/>
      <sz val="8"/>
      <name val="Times New Roman"/>
      <family val="1"/>
    </font>
    <font>
      <sz val="10"/>
      <color indexed="18"/>
      <name val="Times New Roman"/>
      <family val="1"/>
    </font>
    <font>
      <b/>
      <sz val="7"/>
      <name val="Helvetica-Narrow"/>
      <family val="2"/>
    </font>
    <font>
      <b/>
      <sz val="7"/>
      <name val="GillSans"/>
      <family val="2"/>
    </font>
    <font>
      <sz val="10"/>
      <name val="Helv"/>
      <family val="2"/>
    </font>
    <font>
      <sz val="11"/>
      <name val="Times"/>
      <family val="1"/>
    </font>
    <font>
      <sz val="10"/>
      <color indexed="12"/>
      <name val="Helv"/>
    </font>
    <font>
      <sz val="10"/>
      <name val="Palatino"/>
      <family val="1"/>
    </font>
    <font>
      <b/>
      <i/>
      <sz val="9"/>
      <color indexed="12"/>
      <name val="Arial Narrow"/>
      <family val="2"/>
    </font>
    <font>
      <b/>
      <i/>
      <sz val="8"/>
      <color indexed="12"/>
      <name val="Arial"/>
      <family val="2"/>
    </font>
    <font>
      <u/>
      <sz val="10"/>
      <color indexed="36"/>
      <name val="Arial"/>
      <family val="2"/>
    </font>
    <font>
      <u/>
      <sz val="10"/>
      <color indexed="39"/>
      <name val="Arial"/>
      <family val="2"/>
    </font>
    <font>
      <sz val="9"/>
      <name val="GillSans Light"/>
      <family val="2"/>
    </font>
    <font>
      <sz val="10"/>
      <name val="Geneva"/>
      <family val="2"/>
    </font>
    <font>
      <sz val="8"/>
      <color indexed="17"/>
      <name val="Times New Roman"/>
      <family val="1"/>
    </font>
    <font>
      <b/>
      <sz val="10"/>
      <color indexed="9"/>
      <name val="GillSans"/>
      <family val="2"/>
    </font>
    <font>
      <b/>
      <sz val="10"/>
      <color indexed="8"/>
      <name val="GillSans"/>
      <family val="2"/>
    </font>
    <font>
      <b/>
      <sz val="10"/>
      <name val="MS Sans Serif"/>
      <family val="2"/>
    </font>
    <font>
      <sz val="10"/>
      <name val="GillSans Light"/>
      <family val="2"/>
    </font>
    <font>
      <sz val="8"/>
      <color indexed="18"/>
      <name val="Times New Roman"/>
      <family val="1"/>
    </font>
    <font>
      <sz val="8"/>
      <name val="Helv"/>
      <family val="2"/>
    </font>
    <font>
      <sz val="7"/>
      <name val="Small Fonts"/>
      <family val="2"/>
    </font>
    <font>
      <sz val="10"/>
      <color indexed="8"/>
      <name val="Helv"/>
    </font>
    <font>
      <sz val="10"/>
      <color indexed="12"/>
      <name val="MS Sans Serif"/>
      <family val="2"/>
    </font>
    <font>
      <sz val="10"/>
      <name val="Times"/>
      <family val="1"/>
    </font>
    <font>
      <sz val="9"/>
      <color indexed="12"/>
      <name val="Swis721 Cn BT"/>
    </font>
    <font>
      <b/>
      <sz val="12"/>
      <color indexed="10"/>
      <name val="Swis721 Cn BT"/>
    </font>
    <font>
      <sz val="12"/>
      <name val="Arial"/>
      <family val="2"/>
    </font>
    <font>
      <b/>
      <sz val="14"/>
      <color indexed="9"/>
      <name val="Arial"/>
      <family val="2"/>
    </font>
    <font>
      <b/>
      <sz val="11"/>
      <color indexed="9"/>
      <name val="Arial"/>
      <family val="2"/>
    </font>
    <font>
      <b/>
      <i/>
      <sz val="8"/>
      <color indexed="9"/>
      <name val="Arial"/>
      <family val="2"/>
    </font>
    <font>
      <sz val="10"/>
      <color indexed="9"/>
      <name val="Arial"/>
      <family val="2"/>
    </font>
    <font>
      <b/>
      <sz val="10"/>
      <name val="GillSans"/>
      <family val="2"/>
    </font>
    <font>
      <b/>
      <sz val="10"/>
      <color indexed="12"/>
      <name val="MS Sans Serif"/>
      <family val="2"/>
    </font>
    <font>
      <b/>
      <sz val="12"/>
      <color indexed="60"/>
      <name val="Swis721 Cn BT"/>
    </font>
    <font>
      <b/>
      <sz val="12"/>
      <name val="GillSans"/>
      <family val="2"/>
    </font>
    <font>
      <sz val="8"/>
      <color indexed="9"/>
      <name val="Arial Black"/>
      <family val="2"/>
    </font>
    <font>
      <b/>
      <sz val="8"/>
      <color indexed="18"/>
      <name val="Times New Roman"/>
      <family val="1"/>
    </font>
    <font>
      <u/>
      <sz val="11"/>
      <name val="GillSans"/>
      <family val="2"/>
    </font>
    <font>
      <b/>
      <sz val="10"/>
      <color indexed="16"/>
      <name val="GillSans"/>
      <family val="2"/>
    </font>
    <font>
      <sz val="11"/>
      <name val="ZapfCalligr BT"/>
      <family val="1"/>
    </font>
    <font>
      <b/>
      <sz val="12"/>
      <name val="Calibri"/>
      <family val="2"/>
      <scheme val="minor"/>
    </font>
    <font>
      <b/>
      <sz val="10"/>
      <color rgb="FF00B050"/>
      <name val="Calibri"/>
      <family val="2"/>
      <scheme val="minor"/>
    </font>
    <font>
      <b/>
      <sz val="10"/>
      <color rgb="FFFF0000"/>
      <name val="Calibri"/>
      <family val="2"/>
      <scheme val="minor"/>
    </font>
    <font>
      <b/>
      <sz val="10"/>
      <color rgb="FF008000"/>
      <name val="Calibri"/>
      <family val="2"/>
      <scheme val="minor"/>
    </font>
    <font>
      <sz val="8"/>
      <color indexed="12"/>
      <name val="Times"/>
      <family val="1"/>
    </font>
    <font>
      <b/>
      <i/>
      <sz val="16"/>
      <name val="Helv"/>
    </font>
    <font>
      <b/>
      <sz val="7"/>
      <name val="Arial"/>
      <family val="2"/>
    </font>
    <font>
      <b/>
      <sz val="10"/>
      <color rgb="FF0000FF"/>
      <name val="Calibri"/>
      <family val="2"/>
      <scheme val="minor"/>
    </font>
    <font>
      <sz val="10"/>
      <color theme="2" tint="-0.499984740745262"/>
      <name val="Calibri"/>
      <family val="2"/>
      <scheme val="minor"/>
    </font>
    <font>
      <u/>
      <sz val="10"/>
      <color theme="2" tint="-0.499984740745262"/>
      <name val="Calibri"/>
      <family val="2"/>
      <scheme val="minor"/>
    </font>
    <font>
      <b/>
      <sz val="9"/>
      <color indexed="81"/>
      <name val="Tahoma"/>
      <family val="2"/>
    </font>
    <font>
      <sz val="10"/>
      <name val="GS TheSans"/>
      <family val="2"/>
    </font>
    <font>
      <sz val="8"/>
      <name val="Tahoma"/>
      <family val="2"/>
    </font>
    <font>
      <b/>
      <sz val="22"/>
      <color indexed="18"/>
      <name val="Arial"/>
      <family val="2"/>
    </font>
    <font>
      <b/>
      <sz val="14"/>
      <color indexed="18"/>
      <name val="Arial"/>
      <family val="2"/>
    </font>
    <font>
      <b/>
      <u val="singleAccounting"/>
      <sz val="10"/>
      <color indexed="18"/>
      <name val="Arial"/>
      <family val="2"/>
    </font>
    <font>
      <sz val="8"/>
      <name val="Helvetica"/>
      <family val="2"/>
    </font>
    <font>
      <b/>
      <sz val="12"/>
      <name val="Tms Rmn"/>
    </font>
    <font>
      <b/>
      <i/>
      <sz val="8"/>
      <name val="Arial"/>
      <family val="2"/>
    </font>
    <font>
      <b/>
      <sz val="10"/>
      <name val="Bookman"/>
      <family val="1"/>
    </font>
    <font>
      <b/>
      <sz val="14"/>
      <name val="Book Antiqua"/>
      <family val="1"/>
    </font>
    <font>
      <sz val="10"/>
      <name val="Book Antiqua"/>
      <family val="1"/>
    </font>
    <font>
      <b/>
      <sz val="8"/>
      <name val="Book Antiqua"/>
      <family val="1"/>
    </font>
    <font>
      <b/>
      <sz val="10"/>
      <name val="Palatino"/>
      <family val="1"/>
    </font>
    <font>
      <sz val="8"/>
      <name val="Book Antiqua"/>
      <family val="1"/>
    </font>
    <font>
      <i/>
      <sz val="7"/>
      <name val="Book Antiqua"/>
      <family val="1"/>
    </font>
    <font>
      <sz val="8"/>
      <color indexed="9"/>
      <name val="Arial"/>
      <family val="2"/>
    </font>
    <font>
      <sz val="10"/>
      <color indexed="72"/>
      <name val="System"/>
      <family val="2"/>
    </font>
    <font>
      <b/>
      <sz val="14"/>
      <name val="Bookman"/>
      <family val="1"/>
    </font>
    <font>
      <b/>
      <sz val="12"/>
      <color indexed="16"/>
      <name val="Arial"/>
      <family val="2"/>
    </font>
    <font>
      <sz val="7"/>
      <name val="Times New Roman"/>
      <family val="1"/>
    </font>
    <font>
      <b/>
      <u/>
      <sz val="10"/>
      <color theme="1"/>
      <name val="Calibri"/>
      <family val="2"/>
      <scheme val="minor"/>
    </font>
    <font>
      <b/>
      <sz val="10"/>
      <color theme="1"/>
      <name val="Calibri"/>
      <family val="2"/>
      <scheme val="minor"/>
    </font>
    <font>
      <b/>
      <sz val="10"/>
      <color rgb="FFC00000"/>
      <name val="Calibri"/>
      <family val="2"/>
      <scheme val="minor"/>
    </font>
    <font>
      <i/>
      <sz val="10"/>
      <color rgb="FF0000FF"/>
      <name val="Calibri"/>
      <scheme val="minor"/>
    </font>
    <font>
      <b/>
      <sz val="11"/>
      <name val="Calibri"/>
      <family val="2"/>
      <scheme val="minor"/>
    </font>
    <font>
      <b/>
      <i/>
      <sz val="10"/>
      <name val="Calibri"/>
      <scheme val="minor"/>
    </font>
    <font>
      <b/>
      <i/>
      <sz val="10"/>
      <color rgb="FF00B050"/>
      <name val="Calibri"/>
      <scheme val="minor"/>
    </font>
    <font>
      <u/>
      <sz val="10"/>
      <color theme="10"/>
      <name val="Arial"/>
      <family val="2"/>
    </font>
    <font>
      <u/>
      <sz val="10"/>
      <color theme="11"/>
      <name val="Arial"/>
      <family val="2"/>
    </font>
    <font>
      <b/>
      <u/>
      <sz val="10"/>
      <name val="Arial"/>
      <family val="2"/>
    </font>
    <font>
      <b/>
      <u/>
      <sz val="12"/>
      <name val="Arial"/>
      <family val="2"/>
    </font>
    <font>
      <sz val="10"/>
      <color indexed="12"/>
      <name val="Calibri"/>
      <family val="2"/>
      <scheme val="minor"/>
    </font>
    <font>
      <sz val="10"/>
      <color rgb="FF007434"/>
      <name val="Calibri"/>
      <family val="2"/>
      <scheme val="minor"/>
    </font>
    <font>
      <sz val="10"/>
      <color indexed="10"/>
      <name val="Calibri"/>
      <family val="2"/>
      <scheme val="minor"/>
    </font>
    <font>
      <b/>
      <sz val="10"/>
      <color indexed="10"/>
      <name val="Calibri"/>
      <family val="2"/>
      <scheme val="minor"/>
    </font>
    <font>
      <sz val="8"/>
      <name val="Tms Rmn"/>
    </font>
    <font>
      <b/>
      <u/>
      <sz val="10"/>
      <color rgb="FF666666"/>
      <name val="Segoe UI"/>
      <family val="2"/>
    </font>
    <font>
      <b/>
      <sz val="10"/>
      <color rgb="FF666666"/>
      <name val="Segoe UI"/>
      <family val="2"/>
    </font>
    <font>
      <sz val="10"/>
      <color rgb="FF666666"/>
      <name val="Segoe UI"/>
      <family val="2"/>
    </font>
    <font>
      <vertAlign val="superscript"/>
      <sz val="10"/>
      <color rgb="FF666666"/>
      <name val="Segoe UI"/>
      <family val="2"/>
    </font>
    <font>
      <b/>
      <sz val="10"/>
      <color rgb="FFFF0000"/>
      <name val="Segoe UI"/>
      <family val="2"/>
    </font>
    <font>
      <b/>
      <vertAlign val="superscript"/>
      <sz val="10"/>
      <color rgb="FF666666"/>
      <name val="Segoe UI"/>
    </font>
    <font>
      <u/>
      <sz val="10"/>
      <color rgb="FF666666"/>
      <name val="Segoe UI"/>
    </font>
    <font>
      <b/>
      <i/>
      <sz val="9"/>
      <color rgb="FF666666"/>
      <name val="Segoe UI"/>
    </font>
    <font>
      <i/>
      <sz val="9"/>
      <color rgb="FF666666"/>
      <name val="Segoe UI"/>
    </font>
    <font>
      <sz val="10"/>
      <color rgb="FFFF0000"/>
      <name val="Segoe UI"/>
    </font>
    <font>
      <b/>
      <u/>
      <sz val="10"/>
      <color rgb="FFFF0000"/>
      <name val="Segoe UI"/>
    </font>
    <font>
      <b/>
      <sz val="10"/>
      <color rgb="FF007434"/>
      <name val="Calibri"/>
      <family val="2"/>
      <scheme val="minor"/>
    </font>
    <font>
      <sz val="10"/>
      <color indexed="81"/>
      <name val="Calibri"/>
    </font>
    <font>
      <b/>
      <sz val="10"/>
      <color indexed="81"/>
      <name val="Calibri"/>
    </font>
    <font>
      <b/>
      <u/>
      <sz val="10"/>
      <color indexed="81"/>
      <name val="Calibri"/>
    </font>
    <font>
      <u/>
      <sz val="10"/>
      <color indexed="81"/>
      <name val="Calibri"/>
    </font>
    <font>
      <sz val="10"/>
      <color theme="1"/>
      <name val="Calibri"/>
      <family val="2"/>
      <scheme val="minor"/>
    </font>
    <font>
      <u/>
      <sz val="10"/>
      <name val="Calibri"/>
      <family val="2"/>
      <scheme val="minor"/>
    </font>
    <font>
      <i/>
      <sz val="10"/>
      <color theme="1"/>
      <name val="Calibri"/>
      <scheme val="minor"/>
    </font>
    <font>
      <b/>
      <sz val="11"/>
      <color rgb="FF008000"/>
      <name val="Calibri"/>
      <family val="2"/>
      <scheme val="minor"/>
    </font>
    <font>
      <sz val="11"/>
      <name val="Calibri"/>
      <family val="2"/>
      <scheme val="minor"/>
    </font>
    <font>
      <b/>
      <sz val="11"/>
      <color theme="1"/>
      <name val="Calibri"/>
      <family val="2"/>
      <scheme val="minor"/>
    </font>
    <font>
      <b/>
      <sz val="10"/>
      <color rgb="FF0000FF"/>
      <name val="Arial"/>
      <family val="2"/>
    </font>
    <font>
      <b/>
      <u/>
      <sz val="12"/>
      <color rgb="FFFF0000"/>
      <name val="Calibri"/>
      <family val="2"/>
      <scheme val="minor"/>
    </font>
  </fonts>
  <fills count="38">
    <fill>
      <patternFill patternType="none"/>
    </fill>
    <fill>
      <patternFill patternType="gray125"/>
    </fill>
    <fill>
      <patternFill patternType="solid">
        <fgColor indexed="9"/>
        <bgColor indexed="64"/>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solid">
        <fgColor indexed="10"/>
      </patternFill>
    </fill>
    <fill>
      <patternFill patternType="lightGray">
        <fgColor indexed="22"/>
        <bgColor indexed="9"/>
      </patternFill>
    </fill>
    <fill>
      <patternFill patternType="solid">
        <fgColor indexed="42"/>
        <bgColor indexed="64"/>
      </patternFill>
    </fill>
    <fill>
      <patternFill patternType="solid">
        <fgColor theme="2"/>
        <bgColor indexed="64"/>
      </patternFill>
    </fill>
    <fill>
      <patternFill patternType="solid">
        <fgColor theme="0"/>
        <bgColor indexed="64"/>
      </patternFill>
    </fill>
    <fill>
      <patternFill patternType="solid">
        <fgColor indexed="1"/>
      </patternFill>
    </fill>
    <fill>
      <patternFill patternType="solid">
        <fgColor indexed="22"/>
        <bgColor indexed="64"/>
      </patternFill>
    </fill>
    <fill>
      <patternFill patternType="lightGray">
        <fgColor indexed="12"/>
      </patternFill>
    </fill>
    <fill>
      <patternFill patternType="solid">
        <fgColor indexed="44"/>
        <bgColor indexed="64"/>
      </patternFill>
    </fill>
    <fill>
      <patternFill patternType="solid">
        <fgColor indexed="43"/>
        <bgColor indexed="64"/>
      </patternFill>
    </fill>
    <fill>
      <patternFill patternType="gray125">
        <fgColor indexed="26"/>
        <bgColor indexed="9"/>
      </patternFill>
    </fill>
    <fill>
      <patternFill patternType="mediumGray"/>
    </fill>
    <fill>
      <patternFill patternType="solid">
        <fgColor indexed="26"/>
        <bgColor indexed="64"/>
      </patternFill>
    </fill>
    <fill>
      <patternFill patternType="gray0625">
        <fgColor indexed="22"/>
      </patternFill>
    </fill>
    <fill>
      <patternFill patternType="solid">
        <fgColor indexed="13"/>
      </patternFill>
    </fill>
    <fill>
      <patternFill patternType="solid">
        <fgColor indexed="41"/>
        <bgColor indexed="64"/>
      </patternFill>
    </fill>
    <fill>
      <patternFill patternType="mediumGray">
        <fgColor indexed="22"/>
      </patternFill>
    </fill>
    <fill>
      <patternFill patternType="solid">
        <fgColor indexed="15"/>
      </patternFill>
    </fill>
    <fill>
      <patternFill patternType="solid">
        <fgColor indexed="63"/>
        <bgColor indexed="64"/>
      </patternFill>
    </fill>
    <fill>
      <patternFill patternType="solid">
        <fgColor indexed="31"/>
        <bgColor indexed="64"/>
      </patternFill>
    </fill>
    <fill>
      <patternFill patternType="solid">
        <fgColor indexed="8"/>
        <bgColor indexed="64"/>
      </patternFill>
    </fill>
    <fill>
      <patternFill patternType="solid">
        <fgColor indexed="62"/>
        <bgColor indexed="64"/>
      </patternFill>
    </fill>
    <fill>
      <patternFill patternType="solid">
        <fgColor indexed="55"/>
        <bgColor indexed="64"/>
      </patternFill>
    </fill>
    <fill>
      <patternFill patternType="solid">
        <fgColor indexed="56"/>
        <bgColor indexed="64"/>
      </patternFill>
    </fill>
    <fill>
      <patternFill patternType="solid">
        <fgColor indexed="57"/>
        <bgColor indexed="64"/>
      </patternFill>
    </fill>
    <fill>
      <patternFill patternType="solid">
        <fgColor indexed="43"/>
      </patternFill>
    </fill>
    <fill>
      <patternFill patternType="solid">
        <fgColor indexed="18"/>
        <bgColor indexed="64"/>
      </patternFill>
    </fill>
    <fill>
      <patternFill patternType="lightGray">
        <fgColor indexed="15"/>
      </patternFill>
    </fill>
    <fill>
      <patternFill patternType="solid">
        <fgColor rgb="FFD1FDFC"/>
        <bgColor indexed="64"/>
      </patternFill>
    </fill>
    <fill>
      <patternFill patternType="solid">
        <fgColor rgb="FFFBFECA"/>
        <bgColor indexed="64"/>
      </patternFill>
    </fill>
    <fill>
      <patternFill patternType="solid">
        <fgColor theme="7" tint="0.79998168889431442"/>
        <bgColor indexed="64"/>
      </patternFill>
    </fill>
  </fills>
  <borders count="77">
    <border>
      <left/>
      <right/>
      <top/>
      <bottom/>
      <diagonal/>
    </border>
    <border>
      <left/>
      <right/>
      <top/>
      <bottom style="thin">
        <color auto="1"/>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medium">
        <color auto="1"/>
      </bottom>
      <diagonal/>
    </border>
    <border>
      <left style="thin">
        <color auto="1"/>
      </left>
      <right style="thin">
        <color auto="1"/>
      </right>
      <top/>
      <bottom style="thin">
        <color auto="1"/>
      </bottom>
      <diagonal/>
    </border>
    <border>
      <left/>
      <right/>
      <top style="thin">
        <color auto="1"/>
      </top>
      <bottom/>
      <diagonal/>
    </border>
    <border>
      <left/>
      <right/>
      <top/>
      <bottom style="medium">
        <color indexed="18"/>
      </bottom>
      <diagonal/>
    </border>
    <border>
      <left/>
      <right/>
      <top/>
      <bottom style="thin">
        <color indexed="8"/>
      </bottom>
      <diagonal/>
    </border>
    <border>
      <left/>
      <right/>
      <top style="thin">
        <color auto="1"/>
      </top>
      <bottom style="thin">
        <color auto="1"/>
      </bottom>
      <diagonal/>
    </border>
    <border>
      <left/>
      <right style="thin">
        <color indexed="8"/>
      </right>
      <top style="thin">
        <color indexed="8"/>
      </top>
      <bottom/>
      <diagonal/>
    </border>
    <border>
      <left/>
      <right/>
      <top style="thin">
        <color auto="1"/>
      </top>
      <bottom style="medium">
        <color auto="1"/>
      </bottom>
      <diagonal/>
    </border>
    <border>
      <left style="thin">
        <color indexed="22"/>
      </left>
      <right style="thin">
        <color indexed="22"/>
      </right>
      <top style="thin">
        <color indexed="22"/>
      </top>
      <bottom style="thin">
        <color indexed="22"/>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double">
        <color auto="1"/>
      </bottom>
      <diagonal/>
    </border>
    <border diagonalDown="1">
      <left/>
      <right/>
      <top/>
      <bottom/>
      <diagonal/>
    </border>
    <border>
      <left/>
      <right/>
      <top/>
      <bottom style="thin">
        <color indexed="23"/>
      </bottom>
      <diagonal/>
    </border>
    <border>
      <left style="thin">
        <color indexed="23"/>
      </left>
      <right style="thin">
        <color indexed="23"/>
      </right>
      <top style="thin">
        <color indexed="23"/>
      </top>
      <bottom style="thin">
        <color indexed="23"/>
      </bottom>
      <diagonal/>
    </border>
    <border>
      <left/>
      <right/>
      <top style="thin">
        <color indexed="23"/>
      </top>
      <bottom/>
      <diagonal/>
    </border>
    <border>
      <left style="medium">
        <color auto="1"/>
      </left>
      <right style="medium">
        <color auto="1"/>
      </right>
      <top/>
      <bottom style="thin">
        <color auto="1"/>
      </bottom>
      <diagonal/>
    </border>
    <border>
      <left style="thin">
        <color indexed="9"/>
      </left>
      <right style="thin">
        <color indexed="9"/>
      </right>
      <top style="thin">
        <color indexed="9"/>
      </top>
      <bottom style="thin">
        <color indexed="9"/>
      </bottom>
      <diagonal/>
    </border>
    <border>
      <left/>
      <right/>
      <top/>
      <bottom style="hair">
        <color auto="1"/>
      </bottom>
      <diagonal/>
    </border>
    <border>
      <left/>
      <right/>
      <top style="thin">
        <color indexed="8"/>
      </top>
      <bottom style="thin">
        <color indexed="8"/>
      </bottom>
      <diagonal/>
    </border>
    <border>
      <left style="dotted">
        <color indexed="12"/>
      </left>
      <right style="dotted">
        <color indexed="12"/>
      </right>
      <top style="dotted">
        <color indexed="12"/>
      </top>
      <bottom style="dotted">
        <color indexed="12"/>
      </bottom>
      <diagonal/>
    </border>
    <border>
      <left style="medium">
        <color indexed="51"/>
      </left>
      <right style="medium">
        <color indexed="51"/>
      </right>
      <top style="medium">
        <color indexed="51"/>
      </top>
      <bottom style="medium">
        <color indexed="51"/>
      </bottom>
      <diagonal/>
    </border>
    <border>
      <left style="thin">
        <color indexed="9"/>
      </left>
      <right style="thin">
        <color indexed="9"/>
      </right>
      <top/>
      <bottom/>
      <diagonal/>
    </border>
    <border>
      <left/>
      <right/>
      <top/>
      <bottom style="thick">
        <color auto="1"/>
      </bottom>
      <diagonal/>
    </border>
    <border>
      <left style="thin">
        <color indexed="8"/>
      </left>
      <right style="thin">
        <color indexed="8"/>
      </right>
      <top style="thin">
        <color indexed="8"/>
      </top>
      <bottom style="thin">
        <color indexed="8"/>
      </bottom>
      <diagonal/>
    </border>
    <border>
      <left/>
      <right/>
      <top/>
      <bottom style="medium">
        <color indexed="45"/>
      </bottom>
      <diagonal/>
    </border>
    <border>
      <left/>
      <right/>
      <top/>
      <bottom style="thin">
        <color indexed="45"/>
      </bottom>
      <diagonal/>
    </border>
    <border>
      <left/>
      <right/>
      <top style="medium">
        <color indexed="45"/>
      </top>
      <bottom/>
      <diagonal/>
    </border>
    <border>
      <left/>
      <right/>
      <top/>
      <bottom style="double">
        <color indexed="45"/>
      </bottom>
      <diagonal/>
    </border>
    <border>
      <left style="double">
        <color indexed="12"/>
      </left>
      <right style="double">
        <color indexed="12"/>
      </right>
      <top style="double">
        <color indexed="12"/>
      </top>
      <bottom style="dotted">
        <color indexed="12"/>
      </bottom>
      <diagonal/>
    </border>
    <border>
      <left/>
      <right/>
      <top style="thin">
        <color indexed="55"/>
      </top>
      <bottom style="thin">
        <color indexed="55"/>
      </bottom>
      <diagonal/>
    </border>
    <border>
      <left style="thin">
        <color indexed="22"/>
      </left>
      <right/>
      <top/>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style="thin">
        <color indexed="22"/>
      </top>
      <bottom/>
      <diagonal/>
    </border>
    <border>
      <left style="thin">
        <color indexed="22"/>
      </left>
      <right/>
      <top/>
      <bottom style="thin">
        <color indexed="22"/>
      </bottom>
      <diagonal/>
    </border>
    <border>
      <left/>
      <right style="thin">
        <color indexed="22"/>
      </right>
      <top style="thin">
        <color indexed="22"/>
      </top>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bottom style="thin">
        <color indexed="22"/>
      </bottom>
      <diagonal/>
    </border>
    <border>
      <left/>
      <right/>
      <top style="thin">
        <color indexed="22"/>
      </top>
      <bottom/>
      <diagonal/>
    </border>
    <border>
      <left style="thick">
        <color indexed="12"/>
      </left>
      <right style="thick">
        <color indexed="12"/>
      </right>
      <top style="thick">
        <color indexed="12"/>
      </top>
      <bottom/>
      <diagonal/>
    </border>
    <border>
      <left style="thin">
        <color indexed="8"/>
      </left>
      <right/>
      <top style="thin">
        <color indexed="8"/>
      </top>
      <bottom/>
      <diagonal/>
    </border>
    <border>
      <left/>
      <right/>
      <top/>
      <bottom style="double">
        <color auto="1"/>
      </bottom>
      <diagonal/>
    </border>
    <border>
      <left/>
      <right style="medium">
        <color auto="1"/>
      </right>
      <top style="thin">
        <color auto="1"/>
      </top>
      <bottom/>
      <diagonal/>
    </border>
    <border>
      <left style="medium">
        <color auto="1"/>
      </left>
      <right style="medium">
        <color auto="1"/>
      </right>
      <top style="thin">
        <color auto="1"/>
      </top>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right/>
      <top style="medium">
        <color auto="1"/>
      </top>
      <bottom/>
      <diagonal/>
    </border>
    <border>
      <left/>
      <right/>
      <top style="hair">
        <color indexed="8"/>
      </top>
      <bottom style="hair">
        <color indexed="8"/>
      </bottom>
      <diagonal/>
    </border>
    <border>
      <left style="medium">
        <color indexed="9"/>
      </left>
      <right style="medium">
        <color indexed="9"/>
      </right>
      <top/>
      <bottom/>
      <diagonal/>
    </border>
    <border>
      <left style="thick">
        <color indexed="9"/>
      </left>
      <right style="thick">
        <color indexed="9"/>
      </right>
      <top/>
      <bottom style="double">
        <color auto="1"/>
      </bottom>
      <diagonal/>
    </border>
    <border>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style="thin">
        <color auto="1"/>
      </left>
      <right/>
      <top style="medium">
        <color auto="1"/>
      </top>
      <bottom/>
      <diagonal/>
    </border>
    <border>
      <left/>
      <right style="thin">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double">
        <color auto="1"/>
      </top>
      <bottom/>
      <diagonal/>
    </border>
  </borders>
  <cellStyleXfs count="972">
    <xf numFmtId="0" fontId="0" fillId="0" borderId="0">
      <alignment vertical="top"/>
    </xf>
    <xf numFmtId="9" fontId="4"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7" fontId="12" fillId="0" borderId="0"/>
    <xf numFmtId="166" fontId="5" fillId="0" borderId="0" applyFont="0" applyFill="0" applyBorder="0" applyAlignment="0" applyProtection="0"/>
    <xf numFmtId="172" fontId="5" fillId="0" borderId="0" applyFont="0" applyFill="0" applyBorder="0" applyAlignment="0" applyProtection="0"/>
    <xf numFmtId="166" fontId="5" fillId="0" borderId="0" applyFont="0" applyFill="0" applyBorder="0" applyAlignment="0" applyProtection="0"/>
    <xf numFmtId="0" fontId="13"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1"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8" applyNumberFormat="0" applyFill="0" applyProtection="0">
      <alignment horizontal="center"/>
    </xf>
    <xf numFmtId="0" fontId="5" fillId="0" borderId="8" applyNumberFormat="0" applyFill="0" applyProtection="0">
      <alignment horizontal="center"/>
    </xf>
    <xf numFmtId="0" fontId="5" fillId="0" borderId="8" applyNumberFormat="0" applyFill="0" applyProtection="0">
      <alignment horizontal="center"/>
    </xf>
    <xf numFmtId="0" fontId="5" fillId="0" borderId="9" applyNumberFormat="0" applyFont="0" applyFill="0" applyAlignment="0" applyProtection="0"/>
    <xf numFmtId="0" fontId="5" fillId="0" borderId="0" applyNumberFormat="0" applyFill="0" applyBorder="0" applyProtection="0">
      <alignment horizontal="left"/>
    </xf>
    <xf numFmtId="0" fontId="5" fillId="0" borderId="0" applyNumberFormat="0" applyFill="0" applyBorder="0" applyProtection="0">
      <alignment horizontal="left"/>
    </xf>
    <xf numFmtId="0" fontId="5" fillId="0" borderId="0" applyNumberFormat="0" applyFill="0" applyBorder="0" applyProtection="0">
      <alignment horizontal="left"/>
    </xf>
    <xf numFmtId="0" fontId="5" fillId="0" borderId="0" applyNumberFormat="0" applyFill="0" applyBorder="0" applyProtection="0">
      <alignment horizontal="centerContinuous"/>
    </xf>
    <xf numFmtId="0" fontId="5" fillId="0" borderId="0" applyNumberFormat="0" applyFill="0" applyBorder="0" applyProtection="0">
      <alignment horizontal="centerContinuous"/>
    </xf>
    <xf numFmtId="0" fontId="5" fillId="0" borderId="0" applyNumberFormat="0" applyFill="0" applyBorder="0" applyProtection="0">
      <alignment horizontal="centerContinuous"/>
    </xf>
    <xf numFmtId="176" fontId="14" fillId="3" borderId="0" applyNumberFormat="0" applyFont="0" applyBorder="0" applyAlignment="0">
      <alignment horizontal="right"/>
    </xf>
    <xf numFmtId="177" fontId="15" fillId="3" borderId="10" applyFont="0">
      <alignment horizontal="right"/>
    </xf>
    <xf numFmtId="0" fontId="6" fillId="0" borderId="0" applyNumberFormat="0" applyFill="0" applyBorder="0" applyAlignment="0" applyProtection="0"/>
    <xf numFmtId="0" fontId="16" fillId="0" borderId="0" applyNumberFormat="0" applyFill="0" applyBorder="0" applyAlignment="0"/>
    <xf numFmtId="178" fontId="17" fillId="0" borderId="0"/>
    <xf numFmtId="166" fontId="18" fillId="0" borderId="0"/>
    <xf numFmtId="2" fontId="6" fillId="4" borderId="0" applyNumberFormat="0" applyFont="0" applyBorder="0" applyAlignment="0" applyProtection="0"/>
    <xf numFmtId="38" fontId="19" fillId="0" borderId="0">
      <alignment horizontal="center"/>
      <protection locked="0"/>
    </xf>
    <xf numFmtId="3" fontId="5" fillId="0" borderId="0" applyFont="0" applyFill="0" applyBorder="0" applyAlignment="0" applyProtection="0"/>
    <xf numFmtId="0" fontId="20" fillId="0" borderId="0" applyNumberFormat="0" applyFill="0" applyBorder="0">
      <alignment horizontal="right"/>
    </xf>
    <xf numFmtId="8" fontId="21" fillId="0" borderId="11">
      <protection locked="0"/>
    </xf>
    <xf numFmtId="179" fontId="5" fillId="0" borderId="0" applyFont="0" applyFill="0" applyBorder="0" applyAlignment="0" applyProtection="0"/>
    <xf numFmtId="14" fontId="17" fillId="0" borderId="0"/>
    <xf numFmtId="180" fontId="22" fillId="0" borderId="0" applyFont="0" applyFill="0" applyBorder="0" applyAlignment="0" applyProtection="0">
      <alignment horizontal="right"/>
    </xf>
    <xf numFmtId="181" fontId="6" fillId="5" borderId="7" applyNumberFormat="0" applyFont="0" applyBorder="0" applyAlignment="0" applyProtection="0">
      <alignment horizontal="right"/>
    </xf>
    <xf numFmtId="0" fontId="7" fillId="0" borderId="10" applyFont="0" applyFill="0" applyBorder="0" applyAlignment="0" applyProtection="0">
      <alignment horizontal="center"/>
    </xf>
    <xf numFmtId="1" fontId="6" fillId="0" borderId="0" applyNumberFormat="0" applyBorder="0" applyAlignment="0" applyProtection="0"/>
    <xf numFmtId="182" fontId="23" fillId="0" borderId="0">
      <alignment vertical="center"/>
    </xf>
    <xf numFmtId="0" fontId="17" fillId="0" borderId="0"/>
    <xf numFmtId="49" fontId="24" fillId="0" borderId="0">
      <alignment horizontal="right"/>
    </xf>
    <xf numFmtId="49" fontId="25" fillId="0" borderId="0">
      <alignment horizontal="right"/>
    </xf>
    <xf numFmtId="182" fontId="26" fillId="0" borderId="0">
      <alignment vertical="center"/>
    </xf>
    <xf numFmtId="0" fontId="27" fillId="0" borderId="0"/>
    <xf numFmtId="0" fontId="28" fillId="6" borderId="0" applyNumberFormat="0" applyFont="0" applyBorder="0" applyAlignment="0" applyProtection="0"/>
    <xf numFmtId="183" fontId="17" fillId="0" borderId="0"/>
    <xf numFmtId="0" fontId="8" fillId="0" borderId="0"/>
    <xf numFmtId="184" fontId="5" fillId="0" borderId="0" applyFill="0" applyBorder="0"/>
    <xf numFmtId="37" fontId="5" fillId="0" borderId="0"/>
    <xf numFmtId="37" fontId="12" fillId="0" borderId="0"/>
    <xf numFmtId="2" fontId="28" fillId="0" borderId="0" applyBorder="0" applyProtection="0"/>
    <xf numFmtId="38" fontId="17" fillId="0" borderId="0"/>
    <xf numFmtId="185" fontId="29" fillId="0" borderId="0">
      <alignment horizontal="right"/>
    </xf>
    <xf numFmtId="186" fontId="5" fillId="0" borderId="0"/>
    <xf numFmtId="0" fontId="30" fillId="0" borderId="0" applyNumberFormat="0" applyFill="0" applyBorder="0">
      <alignment horizontal="left"/>
    </xf>
    <xf numFmtId="8" fontId="17" fillId="0" borderId="0"/>
    <xf numFmtId="0" fontId="31" fillId="0" borderId="0"/>
    <xf numFmtId="187" fontId="17" fillId="0" borderId="0"/>
    <xf numFmtId="188" fontId="28" fillId="7" borderId="6" applyNumberFormat="0" applyFont="0" applyBorder="0" applyAlignment="0" applyProtection="0">
      <alignment horizontal="center"/>
    </xf>
    <xf numFmtId="1" fontId="31" fillId="8" borderId="0" applyNumberFormat="0" applyFont="0" applyBorder="0" applyAlignment="0">
      <alignment horizontal="left"/>
    </xf>
    <xf numFmtId="166" fontId="32" fillId="0" borderId="0" applyFill="0" applyBorder="0" applyProtection="0">
      <alignment horizontal="right"/>
    </xf>
    <xf numFmtId="0" fontId="5" fillId="0" borderId="0" applyFont="0" applyFill="0" applyBorder="0" applyAlignment="0" applyProtection="0"/>
    <xf numFmtId="189" fontId="33" fillId="0" borderId="0" applyNumberFormat="0" applyFill="0" applyBorder="0" applyAlignment="0" applyProtection="0">
      <alignment horizontal="right" vertical="center" wrapText="1"/>
    </xf>
    <xf numFmtId="0" fontId="34" fillId="0" borderId="0" applyNumberFormat="0" applyFill="0" applyBorder="0" applyAlignment="0" applyProtection="0"/>
    <xf numFmtId="0" fontId="35" fillId="0" borderId="0" applyNumberFormat="0" applyFill="0" applyBorder="0" applyAlignment="0" applyProtection="0">
      <protection locked="0"/>
    </xf>
    <xf numFmtId="0" fontId="36" fillId="0" borderId="7" applyNumberFormat="0" applyFill="0" applyProtection="0">
      <alignment horizontal="right"/>
    </xf>
    <xf numFmtId="0" fontId="36" fillId="0" borderId="12" applyNumberFormat="0" applyProtection="0">
      <alignment horizontal="right"/>
    </xf>
    <xf numFmtId="0" fontId="37" fillId="0" borderId="1" applyNumberFormat="0" applyFill="0" applyProtection="0"/>
    <xf numFmtId="0" fontId="38" fillId="0" borderId="0">
      <alignment vertical="center"/>
    </xf>
    <xf numFmtId="0" fontId="23" fillId="0" borderId="0">
      <alignment vertical="center"/>
    </xf>
    <xf numFmtId="0" fontId="26" fillId="0" borderId="0">
      <alignment vertical="center"/>
    </xf>
    <xf numFmtId="40" fontId="17" fillId="0" borderId="0"/>
    <xf numFmtId="174" fontId="39" fillId="0" borderId="0"/>
    <xf numFmtId="38" fontId="39" fillId="0" borderId="0"/>
    <xf numFmtId="174" fontId="39" fillId="0" borderId="0"/>
    <xf numFmtId="1" fontId="40" fillId="0" borderId="10" applyFill="0" applyProtection="0">
      <alignment horizontal="right"/>
    </xf>
    <xf numFmtId="0" fontId="9" fillId="0" borderId="0"/>
    <xf numFmtId="0" fontId="52" fillId="0" borderId="20">
      <alignment horizontal="left"/>
    </xf>
    <xf numFmtId="0" fontId="53" fillId="0" borderId="20">
      <alignment horizontal="left" wrapText="1"/>
    </xf>
    <xf numFmtId="0" fontId="53" fillId="0" borderId="21">
      <alignment horizontal="right" vertical="center"/>
    </xf>
    <xf numFmtId="0" fontId="52" fillId="12" borderId="22">
      <alignment horizontal="center" vertical="center" wrapText="1"/>
    </xf>
    <xf numFmtId="0" fontId="54" fillId="0" borderId="20">
      <alignment horizontal="left"/>
    </xf>
    <xf numFmtId="0" fontId="55" fillId="0" borderId="20">
      <alignment horizontal="left" wrapText="1"/>
    </xf>
    <xf numFmtId="0" fontId="53" fillId="0" borderId="23">
      <alignment horizontal="left" vertical="center" wrapText="1"/>
    </xf>
    <xf numFmtId="0" fontId="53" fillId="0" borderId="21">
      <alignment horizontal="left" vertical="center" wrapText="1"/>
    </xf>
    <xf numFmtId="0" fontId="52" fillId="0" borderId="0">
      <alignment horizontal="left" vertical="center" wrapText="1"/>
    </xf>
    <xf numFmtId="9" fontId="56" fillId="0" borderId="0" applyFont="0" applyFill="0" applyBorder="0" applyAlignment="0" applyProtection="0"/>
    <xf numFmtId="0" fontId="5" fillId="0" borderId="0"/>
    <xf numFmtId="0" fontId="58" fillId="0" borderId="0"/>
    <xf numFmtId="195" fontId="58" fillId="0" borderId="0">
      <alignment horizontal="right"/>
    </xf>
    <xf numFmtId="196" fontId="58" fillId="13" borderId="0"/>
    <xf numFmtId="197" fontId="58" fillId="13" borderId="0"/>
    <xf numFmtId="198" fontId="58" fillId="13" borderId="0"/>
    <xf numFmtId="199" fontId="58" fillId="13" borderId="0">
      <alignment horizontal="right"/>
    </xf>
    <xf numFmtId="0" fontId="5" fillId="0" borderId="0"/>
    <xf numFmtId="200" fontId="28" fillId="0" borderId="0" applyFont="0" applyFill="0" applyBorder="0" applyAlignment="0" applyProtection="0"/>
    <xf numFmtId="0" fontId="5" fillId="0" borderId="0" applyFont="0" applyFill="0" applyBorder="0" applyAlignment="0" applyProtection="0"/>
    <xf numFmtId="0" fontId="5" fillId="0" borderId="0"/>
    <xf numFmtId="201" fontId="59" fillId="0" borderId="0" applyFont="0" applyFill="0" applyBorder="0" applyAlignment="0" applyProtection="0"/>
    <xf numFmtId="0" fontId="60" fillId="0" borderId="0"/>
    <xf numFmtId="0" fontId="61" fillId="0" borderId="0" applyNumberFormat="0" applyFont="0" applyFill="0" applyBorder="0" applyAlignment="0" applyProtection="0"/>
    <xf numFmtId="192" fontId="5" fillId="0" borderId="0" applyFont="0" applyFill="0" applyBorder="0" applyAlignment="0"/>
    <xf numFmtId="14" fontId="28" fillId="0" borderId="0"/>
    <xf numFmtId="0" fontId="5" fillId="0" borderId="0"/>
    <xf numFmtId="202" fontId="62" fillId="0" borderId="0" applyFont="0" applyFill="0" applyBorder="0" applyAlignment="0" applyProtection="0"/>
    <xf numFmtId="203" fontId="62" fillId="0" borderId="0" applyFont="0" applyFill="0" applyBorder="0" applyAlignment="0" applyProtection="0"/>
    <xf numFmtId="0" fontId="63" fillId="0" borderId="0"/>
    <xf numFmtId="204" fontId="63" fillId="0" borderId="0" applyFont="0" applyFill="0" applyBorder="0" applyAlignment="0" applyProtection="0">
      <protection locked="0"/>
    </xf>
    <xf numFmtId="0" fontId="6" fillId="0" borderId="25" applyNumberFormat="0" applyFill="0" applyAlignment="0" applyProtection="0"/>
    <xf numFmtId="205" fontId="64" fillId="0" borderId="0" applyFont="0" applyFill="0" applyBorder="0" applyAlignment="0" applyProtection="0"/>
    <xf numFmtId="0" fontId="65" fillId="0" borderId="1" applyNumberFormat="0" applyFill="0" applyAlignment="0" applyProtection="0"/>
    <xf numFmtId="37" fontId="66" fillId="0" borderId="0"/>
    <xf numFmtId="37" fontId="67" fillId="0" borderId="0"/>
    <xf numFmtId="206" fontId="68" fillId="0" borderId="5" applyNumberFormat="0" applyFill="0" applyAlignment="0" applyProtection="0">
      <alignment horizontal="center"/>
    </xf>
    <xf numFmtId="7" fontId="32" fillId="0" borderId="9"/>
    <xf numFmtId="207" fontId="68" fillId="0" borderId="1" applyFill="0" applyAlignment="0" applyProtection="0">
      <alignment horizontal="center"/>
    </xf>
    <xf numFmtId="7" fontId="5" fillId="0" borderId="0"/>
    <xf numFmtId="208" fontId="62" fillId="0" borderId="0" applyFont="0" applyFill="0" applyBorder="0" applyAlignment="0" applyProtection="0"/>
    <xf numFmtId="167" fontId="5" fillId="0" borderId="0" applyFill="0" applyBorder="0" applyAlignment="0"/>
    <xf numFmtId="205" fontId="69" fillId="0" borderId="0" applyFont="0" applyFill="0" applyBorder="0" applyAlignment="0" applyProtection="0"/>
    <xf numFmtId="1" fontId="70" fillId="0" borderId="0"/>
    <xf numFmtId="0" fontId="5" fillId="0" borderId="1" applyNumberFormat="0" applyFill="0" applyBorder="0" applyAlignment="0" applyProtection="0">
      <alignment horizontal="center"/>
    </xf>
    <xf numFmtId="209" fontId="5" fillId="0" borderId="1">
      <alignment horizontal="right"/>
    </xf>
    <xf numFmtId="0" fontId="28" fillId="0" borderId="0">
      <alignment horizontal="center" wrapText="1"/>
      <protection hidden="1"/>
    </xf>
    <xf numFmtId="0" fontId="71" fillId="0" borderId="26" applyNumberFormat="0" applyFill="0" applyProtection="0">
      <alignment horizontal="center" vertical="center"/>
    </xf>
    <xf numFmtId="0" fontId="72" fillId="0" borderId="1" applyNumberFormat="0" applyFill="0" applyBorder="0" applyProtection="0">
      <alignment horizontal="right" vertical="center"/>
    </xf>
    <xf numFmtId="0" fontId="73" fillId="0" borderId="0"/>
    <xf numFmtId="210" fontId="74" fillId="0" borderId="0"/>
    <xf numFmtId="210" fontId="74" fillId="0" borderId="0"/>
    <xf numFmtId="210" fontId="74" fillId="0" borderId="0"/>
    <xf numFmtId="210" fontId="74" fillId="0" borderId="0"/>
    <xf numFmtId="210" fontId="74" fillId="0" borderId="0"/>
    <xf numFmtId="210" fontId="74" fillId="0" borderId="0"/>
    <xf numFmtId="210" fontId="74" fillId="0" borderId="0"/>
    <xf numFmtId="210" fontId="74" fillId="0" borderId="0"/>
    <xf numFmtId="211" fontId="73" fillId="0" borderId="1"/>
    <xf numFmtId="205" fontId="28" fillId="0" borderId="0" applyFont="0" applyFill="0" applyBorder="0" applyAlignment="0" applyProtection="0"/>
    <xf numFmtId="166" fontId="28" fillId="0" borderId="0" applyFont="0" applyFill="0" applyBorder="0" applyAlignment="0" applyProtection="0"/>
    <xf numFmtId="39" fontId="28" fillId="0" borderId="0" applyFont="0" applyFill="0" applyBorder="0" applyAlignment="0" applyProtection="0"/>
    <xf numFmtId="0" fontId="5" fillId="14" borderId="0">
      <alignment horizontal="center" vertical="center" wrapText="1"/>
    </xf>
    <xf numFmtId="212" fontId="75" fillId="0" borderId="5">
      <protection hidden="1"/>
    </xf>
    <xf numFmtId="213" fontId="28" fillId="0" borderId="0" applyFill="0" applyBorder="0">
      <alignment horizontal="right"/>
      <protection locked="0"/>
    </xf>
    <xf numFmtId="194" fontId="5" fillId="0" borderId="0" applyFont="0" applyFill="0" applyBorder="0" applyAlignment="0" applyProtection="0"/>
    <xf numFmtId="44" fontId="5" fillId="0" borderId="0" applyFont="0" applyFill="0" applyBorder="0" applyAlignment="0" applyProtection="0"/>
    <xf numFmtId="0" fontId="5" fillId="0" borderId="0" applyFont="0" applyFill="0" applyBorder="0" applyAlignment="0" applyProtection="0"/>
    <xf numFmtId="214" fontId="58" fillId="13" borderId="3">
      <alignment horizontal="right"/>
    </xf>
    <xf numFmtId="214" fontId="58" fillId="13" borderId="3">
      <alignment horizontal="right"/>
    </xf>
    <xf numFmtId="214" fontId="58" fillId="13" borderId="3">
      <alignment horizontal="right"/>
    </xf>
    <xf numFmtId="215" fontId="62" fillId="0" borderId="0" applyFont="0" applyFill="0" applyBorder="0" applyAlignment="0" applyProtection="0"/>
    <xf numFmtId="14" fontId="69" fillId="0" borderId="0" applyFont="0" applyFill="0" applyBorder="0" applyAlignment="0" applyProtection="0">
      <alignment horizontal="center"/>
    </xf>
    <xf numFmtId="216" fontId="69" fillId="0" borderId="0" applyFont="0" applyFill="0" applyBorder="0" applyAlignment="0" applyProtection="0">
      <alignment horizontal="center"/>
    </xf>
    <xf numFmtId="174" fontId="76" fillId="0" borderId="0" applyFont="0" applyFill="0" applyBorder="0" applyAlignment="0" applyProtection="0">
      <alignment horizontal="center"/>
    </xf>
    <xf numFmtId="193" fontId="5" fillId="0" borderId="0" applyFont="0" applyFill="0" applyBorder="0" applyAlignment="0" applyProtection="0"/>
    <xf numFmtId="37" fontId="32" fillId="0" borderId="27"/>
    <xf numFmtId="0" fontId="5" fillId="0" borderId="0"/>
    <xf numFmtId="170" fontId="5" fillId="0" borderId="0" applyFont="0" applyFill="0" applyBorder="0" applyAlignment="0" applyProtection="0"/>
    <xf numFmtId="6" fontId="64" fillId="0" borderId="0" applyFont="0" applyFill="0" applyBorder="0" applyAlignment="0" applyProtection="0"/>
    <xf numFmtId="165" fontId="77" fillId="15" borderId="28" applyNumberFormat="0" applyAlignment="0" applyProtection="0">
      <alignment vertical="top"/>
    </xf>
    <xf numFmtId="0" fontId="6" fillId="16" borderId="0" applyNumberFormat="0" applyFont="0" applyBorder="0" applyAlignment="0" applyProtection="0"/>
    <xf numFmtId="165" fontId="78" fillId="17" borderId="29" applyNumberFormat="0" applyAlignment="0" applyProtection="0">
      <alignment vertical="top"/>
    </xf>
    <xf numFmtId="217" fontId="58" fillId="0" borderId="0"/>
    <xf numFmtId="218" fontId="58" fillId="0" borderId="0"/>
    <xf numFmtId="219" fontId="58" fillId="0" borderId="0"/>
    <xf numFmtId="220" fontId="58" fillId="0" borderId="0"/>
    <xf numFmtId="221" fontId="58" fillId="0" borderId="0"/>
    <xf numFmtId="0" fontId="63" fillId="0" borderId="0" applyFont="0" applyFill="0" applyBorder="0" applyProtection="0">
      <alignment horizontal="left"/>
      <protection locked="0"/>
    </xf>
    <xf numFmtId="222" fontId="58" fillId="0" borderId="0"/>
    <xf numFmtId="0" fontId="63" fillId="0" borderId="0" applyFont="0" applyFill="0" applyBorder="0" applyProtection="0">
      <alignment horizontal="left"/>
      <protection locked="0"/>
    </xf>
    <xf numFmtId="223" fontId="9" fillId="0" borderId="0"/>
    <xf numFmtId="0" fontId="5" fillId="0" borderId="0"/>
    <xf numFmtId="43" fontId="5" fillId="0" borderId="0" applyBorder="0"/>
    <xf numFmtId="41" fontId="5" fillId="0" borderId="0" applyBorder="0"/>
    <xf numFmtId="44" fontId="5" fillId="0" borderId="0" applyBorder="0"/>
    <xf numFmtId="42" fontId="5" fillId="0" borderId="0" applyBorder="0"/>
    <xf numFmtId="0" fontId="79" fillId="0" borderId="0" applyNumberFormat="0" applyBorder="0"/>
    <xf numFmtId="0" fontId="80" fillId="0" borderId="0" applyNumberFormat="0" applyBorder="0"/>
    <xf numFmtId="9" fontId="5" fillId="0" borderId="0" applyBorder="0"/>
    <xf numFmtId="0" fontId="79" fillId="0" borderId="0" applyNumberFormat="0" applyBorder="0"/>
    <xf numFmtId="0" fontId="80" fillId="0" borderId="0" applyNumberFormat="0" applyBorder="0"/>
    <xf numFmtId="9" fontId="5" fillId="0" borderId="0" applyBorder="0"/>
    <xf numFmtId="224" fontId="5" fillId="0" borderId="0" applyFill="0" applyBorder="0" applyAlignment="0" applyProtection="0"/>
    <xf numFmtId="0" fontId="81" fillId="0" borderId="0" applyNumberFormat="0" applyFill="0" applyBorder="0" applyProtection="0">
      <alignment horizontal="left" vertical="center"/>
    </xf>
    <xf numFmtId="218" fontId="58" fillId="0" borderId="30"/>
    <xf numFmtId="225" fontId="58" fillId="13" borderId="3">
      <alignment horizontal="right"/>
    </xf>
    <xf numFmtId="225" fontId="58" fillId="13" borderId="3">
      <alignment horizontal="right"/>
    </xf>
    <xf numFmtId="225" fontId="58" fillId="13" borderId="3">
      <alignment horizontal="right"/>
    </xf>
    <xf numFmtId="2" fontId="82" fillId="0" borderId="0">
      <alignment horizontal="left"/>
    </xf>
    <xf numFmtId="38" fontId="6" fillId="13" borderId="0" applyNumberFormat="0" applyBorder="0" applyAlignment="0" applyProtection="0"/>
    <xf numFmtId="226" fontId="83" fillId="0" borderId="0" applyFill="0" applyBorder="0" applyAlignment="0" applyProtection="0"/>
    <xf numFmtId="0" fontId="5" fillId="0" borderId="0" applyAlignment="0">
      <alignment horizontal="left"/>
      <protection locked="0"/>
    </xf>
    <xf numFmtId="0" fontId="84" fillId="18" borderId="0" applyNumberFormat="0" applyBorder="0" applyProtection="0">
      <alignment horizontal="left" vertical="center"/>
    </xf>
    <xf numFmtId="0" fontId="85" fillId="1" borderId="0" applyNumberFormat="0" applyBorder="0" applyProtection="0">
      <alignment horizontal="left" vertical="center"/>
    </xf>
    <xf numFmtId="227" fontId="5" fillId="0" borderId="0" applyNumberFormat="0" applyFill="0" applyBorder="0" applyAlignment="0" applyProtection="0">
      <alignment horizontal="left"/>
    </xf>
    <xf numFmtId="0" fontId="27" fillId="0" borderId="15" applyNumberFormat="0" applyAlignment="0" applyProtection="0">
      <alignment horizontal="left" vertical="center"/>
    </xf>
    <xf numFmtId="0" fontId="27" fillId="0" borderId="10">
      <alignment horizontal="left" vertical="center"/>
    </xf>
    <xf numFmtId="0" fontId="5" fillId="0" borderId="0" applyNumberFormat="0" applyFill="0" applyBorder="0" applyProtection="0">
      <alignment wrapText="1"/>
    </xf>
    <xf numFmtId="0" fontId="5" fillId="0" borderId="0" applyNumberFormat="0" applyFill="0" applyBorder="0" applyProtection="0">
      <alignment horizontal="justify" vertical="top" wrapText="1"/>
    </xf>
    <xf numFmtId="0" fontId="32" fillId="0" borderId="31" applyNumberFormat="0" applyFont="0" applyFill="0" applyAlignment="0" applyProtection="0"/>
    <xf numFmtId="205" fontId="64" fillId="0" borderId="0" applyFont="0" applyFill="0" applyBorder="0" applyAlignment="0" applyProtection="0"/>
    <xf numFmtId="10" fontId="6" fillId="19" borderId="16" applyNumberFormat="0" applyBorder="0" applyAlignment="0" applyProtection="0"/>
    <xf numFmtId="0" fontId="28" fillId="0" borderId="0" applyFill="0" applyBorder="0">
      <alignment horizontal="right"/>
      <protection locked="0"/>
    </xf>
    <xf numFmtId="204" fontId="28" fillId="0" borderId="0" applyFill="0" applyBorder="0">
      <alignment horizontal="right"/>
      <protection locked="0"/>
    </xf>
    <xf numFmtId="0" fontId="5" fillId="20" borderId="0" applyBorder="0"/>
    <xf numFmtId="0" fontId="86" fillId="21" borderId="32">
      <alignment horizontal="left" vertical="center" wrapText="1"/>
    </xf>
    <xf numFmtId="0" fontId="87" fillId="0" borderId="0" applyNumberFormat="0" applyFill="0" applyBorder="0" applyProtection="0">
      <alignment horizontal="left" vertical="center"/>
    </xf>
    <xf numFmtId="228" fontId="58" fillId="0" borderId="0">
      <alignment horizontal="right"/>
    </xf>
    <xf numFmtId="229" fontId="58" fillId="0" borderId="0">
      <alignment horizontal="right"/>
    </xf>
    <xf numFmtId="0" fontId="8" fillId="0" borderId="0">
      <alignment horizontal="left"/>
    </xf>
    <xf numFmtId="0" fontId="5" fillId="20" borderId="0" applyBorder="0" applyAlignment="0">
      <alignment horizontal="right"/>
    </xf>
    <xf numFmtId="201" fontId="88" fillId="0" borderId="0" applyFill="0" applyBorder="0" applyAlignment="0" applyProtection="0"/>
    <xf numFmtId="230" fontId="5" fillId="0" borderId="0" applyFont="0" applyFill="0" applyBorder="0" applyAlignment="0" applyProtection="0"/>
    <xf numFmtId="231" fontId="5" fillId="0" borderId="0" applyFont="0" applyFill="0" applyBorder="0" applyAlignment="0" applyProtection="0"/>
    <xf numFmtId="232" fontId="58" fillId="0" borderId="0">
      <alignment horizontal="right"/>
    </xf>
    <xf numFmtId="233" fontId="5" fillId="0" borderId="0" applyFont="0" applyFill="0" applyBorder="0" applyAlignment="0" applyProtection="0"/>
    <xf numFmtId="234" fontId="5" fillId="0" borderId="0" applyFont="0" applyFill="0" applyBorder="0" applyAlignment="0" applyProtection="0"/>
    <xf numFmtId="235" fontId="76" fillId="0" borderId="0" applyFont="0" applyFill="0" applyBorder="0" applyAlignment="0" applyProtection="0"/>
    <xf numFmtId="188" fontId="76" fillId="0" borderId="0" applyFont="0" applyFill="0" applyBorder="0" applyAlignment="0" applyProtection="0"/>
    <xf numFmtId="235" fontId="76" fillId="0" borderId="0" applyFont="0" applyFill="0" applyBorder="0" applyAlignment="0" applyProtection="0"/>
    <xf numFmtId="166" fontId="89" fillId="0" borderId="1"/>
    <xf numFmtId="0" fontId="68" fillId="0" borderId="0" applyNumberFormat="0" applyFill="0" applyAlignment="0" applyProtection="0"/>
    <xf numFmtId="37" fontId="90" fillId="0" borderId="0"/>
    <xf numFmtId="236" fontId="73" fillId="0" borderId="0"/>
    <xf numFmtId="237" fontId="5" fillId="0" borderId="0"/>
    <xf numFmtId="1" fontId="76" fillId="0" borderId="0" applyFont="0" applyFill="0" applyBorder="0" applyAlignment="0" applyProtection="0">
      <alignment horizontal="center"/>
    </xf>
    <xf numFmtId="0" fontId="5" fillId="0" borderId="4"/>
    <xf numFmtId="43" fontId="63" fillId="0" borderId="0" applyFont="0" applyFill="0" applyBorder="0" applyAlignment="0" applyProtection="0"/>
    <xf numFmtId="41" fontId="63" fillId="0" borderId="0" applyFont="0" applyFill="0" applyBorder="0" applyAlignment="0" applyProtection="0"/>
    <xf numFmtId="238" fontId="28" fillId="0" borderId="0"/>
    <xf numFmtId="239" fontId="64" fillId="0" borderId="0"/>
    <xf numFmtId="0" fontId="5" fillId="0" borderId="0"/>
    <xf numFmtId="0" fontId="40" fillId="0" borderId="33" applyNumberFormat="0" applyAlignment="0" applyProtection="0"/>
    <xf numFmtId="0" fontId="63" fillId="9" borderId="0" applyNumberFormat="0" applyFont="0" applyBorder="0" applyAlignment="0" applyProtection="0"/>
    <xf numFmtId="0" fontId="6" fillId="22" borderId="4" applyNumberFormat="0" applyFont="0" applyBorder="0" applyAlignment="0" applyProtection="0">
      <alignment horizontal="center"/>
    </xf>
    <xf numFmtId="0" fontId="6" fillId="15" borderId="4" applyNumberFormat="0" applyFont="0" applyBorder="0" applyAlignment="0" applyProtection="0">
      <alignment horizontal="center"/>
    </xf>
    <xf numFmtId="0" fontId="63" fillId="0" borderId="34" applyNumberFormat="0" applyAlignment="0" applyProtection="0"/>
    <xf numFmtId="0" fontId="63" fillId="0" borderId="35" applyNumberFormat="0" applyAlignment="0" applyProtection="0"/>
    <xf numFmtId="0" fontId="40" fillId="0" borderId="36" applyNumberFormat="0" applyAlignment="0" applyProtection="0"/>
    <xf numFmtId="240" fontId="58" fillId="0" borderId="0"/>
    <xf numFmtId="241" fontId="58" fillId="0" borderId="0"/>
    <xf numFmtId="242" fontId="75" fillId="0" borderId="0">
      <protection hidden="1"/>
    </xf>
    <xf numFmtId="10" fontId="5" fillId="0" borderId="0" applyFont="0" applyFill="0" applyBorder="0" applyAlignment="0" applyProtection="0"/>
    <xf numFmtId="165" fontId="91" fillId="0" borderId="0" applyBorder="0"/>
    <xf numFmtId="243" fontId="28" fillId="0" borderId="0" applyFill="0" applyBorder="0">
      <alignment horizontal="right"/>
      <protection locked="0"/>
    </xf>
    <xf numFmtId="244" fontId="64" fillId="0" borderId="0" applyFont="0" applyFill="0" applyBorder="0" applyAlignment="0" applyProtection="0"/>
    <xf numFmtId="205" fontId="64" fillId="0" borderId="0" applyFont="0" applyFill="0" applyBorder="0" applyAlignment="0" applyProtection="0">
      <protection locked="0"/>
    </xf>
    <xf numFmtId="166" fontId="89" fillId="0" borderId="0"/>
    <xf numFmtId="205" fontId="64" fillId="0" borderId="0" applyFill="0" applyBorder="0" applyAlignment="0" applyProtection="0"/>
    <xf numFmtId="38" fontId="64" fillId="0" borderId="0" applyFont="0" applyFill="0" applyBorder="0" applyAlignment="0" applyProtection="0"/>
    <xf numFmtId="0" fontId="28" fillId="0" borderId="0" applyNumberFormat="0" applyFont="0" applyFill="0" applyBorder="0" applyAlignment="0" applyProtection="0">
      <alignment horizontal="left"/>
    </xf>
    <xf numFmtId="15" fontId="28" fillId="0" borderId="0" applyFont="0" applyFill="0" applyBorder="0" applyAlignment="0" applyProtection="0"/>
    <xf numFmtId="4" fontId="28" fillId="0" borderId="0" applyFont="0" applyFill="0" applyBorder="0" applyAlignment="0" applyProtection="0"/>
    <xf numFmtId="0" fontId="86" fillId="0" borderId="5">
      <alignment horizontal="center"/>
    </xf>
    <xf numFmtId="3" fontId="28" fillId="0" borderId="0" applyFont="0" applyFill="0" applyBorder="0" applyAlignment="0" applyProtection="0"/>
    <xf numFmtId="0" fontId="28" fillId="23" borderId="0" applyNumberFormat="0" applyFont="0" applyBorder="0" applyAlignment="0" applyProtection="0"/>
    <xf numFmtId="245" fontId="58" fillId="13" borderId="0"/>
    <xf numFmtId="246" fontId="58" fillId="13" borderId="3">
      <alignment horizontal="right"/>
    </xf>
    <xf numFmtId="0" fontId="92" fillId="0" borderId="37"/>
    <xf numFmtId="247" fontId="28" fillId="0" borderId="0">
      <alignment horizontal="right"/>
      <protection locked="0"/>
    </xf>
    <xf numFmtId="205" fontId="69" fillId="0" borderId="0" applyFont="0" applyFill="0" applyBorder="0" applyAlignment="0" applyProtection="0"/>
    <xf numFmtId="0" fontId="87" fillId="0" borderId="0" applyNumberFormat="0" applyFill="0" applyBorder="0" applyProtection="0">
      <alignment horizontal="right" vertical="center"/>
    </xf>
    <xf numFmtId="0" fontId="5" fillId="0" borderId="0" applyFill="0" applyBorder="0">
      <alignment horizontal="right"/>
      <protection hidden="1"/>
    </xf>
    <xf numFmtId="0" fontId="5" fillId="14" borderId="16">
      <alignment horizontal="center" vertical="center" wrapText="1"/>
      <protection hidden="1"/>
    </xf>
    <xf numFmtId="205" fontId="64" fillId="0" borderId="0" applyFont="0" applyFill="0" applyBorder="0" applyAlignment="0" applyProtection="0"/>
    <xf numFmtId="0" fontId="68" fillId="0" borderId="1" applyNumberFormat="0" applyFill="0" applyAlignment="0" applyProtection="0"/>
    <xf numFmtId="37" fontId="93" fillId="0" borderId="19"/>
    <xf numFmtId="0" fontId="94" fillId="24" borderId="0"/>
    <xf numFmtId="0" fontId="27" fillId="24" borderId="0"/>
    <xf numFmtId="0" fontId="95" fillId="24" borderId="0"/>
    <xf numFmtId="0" fontId="96" fillId="24" borderId="0"/>
    <xf numFmtId="0" fontId="96" fillId="0" borderId="0"/>
    <xf numFmtId="0" fontId="5" fillId="2" borderId="38" applyNumberFormat="0" applyProtection="0">
      <alignment horizontal="center" vertical="center"/>
    </xf>
    <xf numFmtId="0" fontId="5" fillId="25" borderId="38" applyNumberFormat="0" applyProtection="0">
      <alignment horizontal="center" vertical="center"/>
    </xf>
    <xf numFmtId="0" fontId="5" fillId="2" borderId="39" applyNumberFormat="0"/>
    <xf numFmtId="0" fontId="5" fillId="2" borderId="40" applyNumberFormat="0"/>
    <xf numFmtId="0" fontId="5" fillId="2" borderId="41" applyNumberFormat="0"/>
    <xf numFmtId="0" fontId="5" fillId="2" borderId="42" applyNumberFormat="0"/>
    <xf numFmtId="0" fontId="5" fillId="2" borderId="43" applyNumberFormat="0"/>
    <xf numFmtId="0" fontId="5" fillId="2" borderId="44" applyNumberFormat="0"/>
    <xf numFmtId="0" fontId="5" fillId="2" borderId="45" applyNumberFormat="0"/>
    <xf numFmtId="0" fontId="97" fillId="25" borderId="0" applyNumberFormat="0" applyBorder="0" applyAlignment="0" applyProtection="0"/>
    <xf numFmtId="248" fontId="5" fillId="2" borderId="39" applyFont="0" applyAlignment="0" applyProtection="0"/>
    <xf numFmtId="249" fontId="5" fillId="26" borderId="39" applyFont="0" applyAlignment="0" applyProtection="0"/>
    <xf numFmtId="0" fontId="8" fillId="0" borderId="0" applyNumberFormat="0" applyFill="0" applyBorder="0" applyAlignment="0" applyProtection="0"/>
    <xf numFmtId="0" fontId="5" fillId="0" borderId="0" applyNumberFormat="0" applyBorder="0"/>
    <xf numFmtId="0" fontId="98" fillId="25" borderId="13" applyNumberFormat="0"/>
    <xf numFmtId="0" fontId="50" fillId="0" borderId="40" applyNumberFormat="0">
      <alignment horizontal="right"/>
    </xf>
    <xf numFmtId="0" fontId="42" fillId="25" borderId="0" applyNumberFormat="0" applyBorder="0" applyAlignment="0" applyProtection="0"/>
    <xf numFmtId="0" fontId="50" fillId="0" borderId="41" applyNumberFormat="0">
      <alignment horizontal="right"/>
    </xf>
    <xf numFmtId="0" fontId="50" fillId="0" borderId="46" applyNumberFormat="0">
      <alignment horizontal="right"/>
    </xf>
    <xf numFmtId="249" fontId="5" fillId="0" borderId="39"/>
    <xf numFmtId="249" fontId="5" fillId="0" borderId="0" applyBorder="0"/>
    <xf numFmtId="249" fontId="5" fillId="0" borderId="45"/>
    <xf numFmtId="249" fontId="5" fillId="26" borderId="39"/>
    <xf numFmtId="249" fontId="5" fillId="26" borderId="0" applyBorder="0"/>
    <xf numFmtId="249" fontId="5" fillId="26" borderId="45"/>
    <xf numFmtId="250" fontId="5" fillId="0" borderId="45"/>
    <xf numFmtId="250" fontId="5" fillId="0" borderId="0" applyBorder="0"/>
    <xf numFmtId="0" fontId="27" fillId="0" borderId="0" applyNumberFormat="0" applyFill="0" applyBorder="0" applyAlignment="0" applyProtection="0"/>
    <xf numFmtId="250" fontId="5" fillId="26" borderId="0" applyBorder="0"/>
    <xf numFmtId="250" fontId="5" fillId="26" borderId="45"/>
    <xf numFmtId="250" fontId="5" fillId="26" borderId="39"/>
    <xf numFmtId="250" fontId="5" fillId="0" borderId="39"/>
    <xf numFmtId="251" fontId="5" fillId="0" borderId="45"/>
    <xf numFmtId="251" fontId="5" fillId="0" borderId="0" applyBorder="0"/>
    <xf numFmtId="251" fontId="5" fillId="26" borderId="0" applyBorder="0"/>
    <xf numFmtId="251" fontId="5" fillId="26" borderId="45"/>
    <xf numFmtId="251" fontId="5" fillId="26" borderId="39"/>
    <xf numFmtId="251" fontId="5" fillId="0" borderId="39"/>
    <xf numFmtId="0" fontId="50" fillId="0" borderId="0" applyNumberFormat="0" applyFill="0" applyBorder="0" applyAlignment="0" applyProtection="0"/>
    <xf numFmtId="0" fontId="50" fillId="0" borderId="39" applyNumberFormat="0">
      <alignment horizontal="right"/>
    </xf>
    <xf numFmtId="0" fontId="50" fillId="26" borderId="39" applyNumberFormat="0">
      <alignment horizontal="right"/>
    </xf>
    <xf numFmtId="249" fontId="5" fillId="0" borderId="40"/>
    <xf numFmtId="249" fontId="5" fillId="0" borderId="41"/>
    <xf numFmtId="249" fontId="5" fillId="0" borderId="46"/>
    <xf numFmtId="250" fontId="5" fillId="0" borderId="40"/>
    <xf numFmtId="250" fontId="5" fillId="0" borderId="41"/>
    <xf numFmtId="250" fontId="5" fillId="0" borderId="46"/>
    <xf numFmtId="251" fontId="5" fillId="0" borderId="40"/>
    <xf numFmtId="251" fontId="5" fillId="0" borderId="41"/>
    <xf numFmtId="0" fontId="41" fillId="27" borderId="0" applyNumberFormat="0" applyBorder="0" applyAlignment="0" applyProtection="0"/>
    <xf numFmtId="251" fontId="5" fillId="0" borderId="46"/>
    <xf numFmtId="0" fontId="41" fillId="27" borderId="0" applyNumberFormat="0" applyBorder="0" applyProtection="0">
      <alignment horizontal="center"/>
    </xf>
    <xf numFmtId="0" fontId="99" fillId="27" borderId="0" applyNumberFormat="0" applyBorder="0" applyAlignment="0" applyProtection="0"/>
    <xf numFmtId="0" fontId="5" fillId="0" borderId="0" applyNumberFormat="0" applyFont="0" applyFill="0" applyBorder="0" applyProtection="0">
      <alignment horizontal="right"/>
    </xf>
    <xf numFmtId="0" fontId="5" fillId="0" borderId="0" applyNumberFormat="0" applyFont="0" applyFill="0" applyBorder="0" applyProtection="0">
      <alignment horizontal="left"/>
    </xf>
    <xf numFmtId="0" fontId="5" fillId="0" borderId="0" applyNumberFormat="0" applyBorder="0"/>
    <xf numFmtId="0" fontId="98" fillId="25" borderId="13" applyNumberFormat="0"/>
    <xf numFmtId="0" fontId="50" fillId="0" borderId="40" applyNumberFormat="0">
      <alignment horizontal="right"/>
    </xf>
    <xf numFmtId="0" fontId="6" fillId="0" borderId="0" applyNumberFormat="0" applyFill="0" applyBorder="0" applyAlignment="0" applyProtection="0"/>
    <xf numFmtId="0" fontId="50" fillId="0" borderId="41" applyNumberFormat="0">
      <alignment horizontal="right"/>
    </xf>
    <xf numFmtId="0" fontId="50" fillId="0" borderId="46" applyNumberFormat="0">
      <alignment horizontal="right"/>
    </xf>
    <xf numFmtId="251" fontId="5" fillId="0" borderId="45"/>
    <xf numFmtId="251" fontId="5" fillId="0" borderId="0" applyBorder="0"/>
    <xf numFmtId="251" fontId="5" fillId="26" borderId="0" applyBorder="0"/>
    <xf numFmtId="251" fontId="5" fillId="26" borderId="45"/>
    <xf numFmtId="251" fontId="5" fillId="26" borderId="39"/>
    <xf numFmtId="251" fontId="5" fillId="0" borderId="39"/>
    <xf numFmtId="0" fontId="50" fillId="0" borderId="39" applyNumberFormat="0">
      <alignment horizontal="right"/>
    </xf>
    <xf numFmtId="0" fontId="50" fillId="26" borderId="39" applyNumberFormat="0">
      <alignment horizontal="right"/>
    </xf>
    <xf numFmtId="0" fontId="18" fillId="0" borderId="0" applyNumberFormat="0" applyFill="0" applyBorder="0" applyAlignment="0" applyProtection="0"/>
    <xf numFmtId="251" fontId="5" fillId="0" borderId="40"/>
    <xf numFmtId="251" fontId="5" fillId="0" borderId="41"/>
    <xf numFmtId="251" fontId="5" fillId="0" borderId="46"/>
    <xf numFmtId="0" fontId="5" fillId="28" borderId="0" applyNumberFormat="0" applyFont="0" applyBorder="0" applyAlignment="0" applyProtection="0"/>
    <xf numFmtId="252" fontId="5" fillId="0" borderId="0" applyFont="0" applyFill="0" applyBorder="0" applyAlignment="0" applyProtection="0"/>
    <xf numFmtId="2" fontId="5" fillId="0" borderId="0" applyFont="0" applyFill="0" applyBorder="0" applyAlignment="0" applyProtection="0"/>
    <xf numFmtId="0" fontId="5" fillId="0" borderId="0" applyNumberFormat="0" applyBorder="0"/>
    <xf numFmtId="0" fontId="98" fillId="25" borderId="40" applyNumberFormat="0">
      <alignment horizontal="right"/>
    </xf>
    <xf numFmtId="0" fontId="98" fillId="25" borderId="41" applyNumberFormat="0">
      <alignment horizontal="right"/>
    </xf>
    <xf numFmtId="0" fontId="98" fillId="25" borderId="46" applyNumberFormat="0">
      <alignment horizontal="right"/>
    </xf>
    <xf numFmtId="0" fontId="98" fillId="25" borderId="13" applyNumberFormat="0"/>
    <xf numFmtId="251" fontId="5" fillId="0" borderId="45"/>
    <xf numFmtId="251" fontId="5" fillId="0" borderId="0" applyBorder="0"/>
    <xf numFmtId="0" fontId="5" fillId="0" borderId="0" applyNumberFormat="0" applyFont="0" applyFill="0" applyBorder="0" applyAlignment="0" applyProtection="0"/>
    <xf numFmtId="0" fontId="98" fillId="25" borderId="13" applyNumberFormat="0" applyAlignment="0" applyProtection="0"/>
    <xf numFmtId="188" fontId="5" fillId="0" borderId="0" applyFont="0" applyFill="0" applyBorder="0" applyAlignment="0" applyProtection="0"/>
    <xf numFmtId="0" fontId="50" fillId="0" borderId="40" applyNumberFormat="0" applyFill="0" applyProtection="0">
      <alignment horizontal="right"/>
    </xf>
    <xf numFmtId="0" fontId="50" fillId="0" borderId="41" applyNumberFormat="0" applyFill="0" applyProtection="0">
      <alignment horizontal="right"/>
    </xf>
    <xf numFmtId="0" fontId="50" fillId="0" borderId="46" applyNumberFormat="0" applyFill="0" applyProtection="0">
      <alignment horizontal="right"/>
    </xf>
    <xf numFmtId="249" fontId="5" fillId="0" borderId="39" applyFont="0" applyFill="0" applyAlignment="0" applyProtection="0"/>
    <xf numFmtId="249" fontId="5" fillId="0" borderId="0" applyFont="0" applyFill="0" applyBorder="0" applyAlignment="0" applyProtection="0"/>
    <xf numFmtId="249" fontId="5" fillId="0" borderId="45" applyFont="0" applyFill="0" applyAlignment="0" applyProtection="0"/>
    <xf numFmtId="249" fontId="5" fillId="26" borderId="39" applyFont="0" applyAlignment="0" applyProtection="0"/>
    <xf numFmtId="249" fontId="5" fillId="26" borderId="0" applyFont="0" applyBorder="0" applyAlignment="0" applyProtection="0"/>
    <xf numFmtId="249" fontId="5" fillId="26" borderId="45" applyFont="0" applyAlignment="0" applyProtection="0"/>
    <xf numFmtId="250" fontId="5" fillId="0" borderId="45" applyFont="0" applyFill="0" applyAlignment="0" applyProtection="0"/>
    <xf numFmtId="250" fontId="5" fillId="0" borderId="0" applyFont="0" applyFill="0" applyBorder="0" applyAlignment="0" applyProtection="0"/>
    <xf numFmtId="250" fontId="5" fillId="26" borderId="0" applyFont="0" applyBorder="0" applyAlignment="0" applyProtection="0"/>
    <xf numFmtId="250" fontId="5" fillId="26" borderId="45" applyFont="0" applyAlignment="0" applyProtection="0"/>
    <xf numFmtId="250" fontId="5" fillId="26" borderId="39" applyFont="0" applyAlignment="0" applyProtection="0"/>
    <xf numFmtId="250" fontId="5" fillId="0" borderId="39" applyFont="0" applyFill="0" applyAlignment="0" applyProtection="0"/>
    <xf numFmtId="251" fontId="5" fillId="0" borderId="45" applyFont="0" applyFill="0" applyAlignment="0" applyProtection="0"/>
    <xf numFmtId="251" fontId="5" fillId="0" borderId="0" applyFont="0" applyFill="0" applyBorder="0" applyAlignment="0" applyProtection="0"/>
    <xf numFmtId="251" fontId="5" fillId="26" borderId="0" applyFont="0" applyBorder="0" applyAlignment="0" applyProtection="0"/>
    <xf numFmtId="251" fontId="5" fillId="26" borderId="45" applyFont="0" applyAlignment="0" applyProtection="0"/>
    <xf numFmtId="251" fontId="5" fillId="26" borderId="39" applyFont="0" applyAlignment="0" applyProtection="0"/>
    <xf numFmtId="251" fontId="5" fillId="0" borderId="39" applyFont="0" applyFill="0" applyAlignment="0" applyProtection="0"/>
    <xf numFmtId="0" fontId="50" fillId="0" borderId="39" applyNumberFormat="0" applyFill="0" applyProtection="0">
      <alignment horizontal="right"/>
    </xf>
    <xf numFmtId="0" fontId="50" fillId="26" borderId="39" applyNumberFormat="0" applyProtection="0">
      <alignment horizontal="right"/>
    </xf>
    <xf numFmtId="249" fontId="5" fillId="0" borderId="40" applyFill="0" applyAlignment="0" applyProtection="0"/>
    <xf numFmtId="249" fontId="5" fillId="0" borderId="41" applyFont="0" applyFill="0" applyAlignment="0" applyProtection="0"/>
    <xf numFmtId="249" fontId="5" fillId="0" borderId="46" applyFont="0" applyFill="0" applyAlignment="0" applyProtection="0"/>
    <xf numFmtId="250" fontId="5" fillId="0" borderId="40" applyFill="0" applyAlignment="0" applyProtection="0"/>
    <xf numFmtId="250" fontId="5" fillId="0" borderId="41" applyFont="0" applyFill="0" applyAlignment="0" applyProtection="0"/>
    <xf numFmtId="250" fontId="5" fillId="0" borderId="46" applyFont="0" applyFill="0" applyAlignment="0" applyProtection="0"/>
    <xf numFmtId="251" fontId="5" fillId="0" borderId="40" applyFill="0" applyAlignment="0" applyProtection="0"/>
    <xf numFmtId="0" fontId="5" fillId="0" borderId="5" applyNumberFormat="0" applyFont="0" applyFill="0" applyAlignment="0" applyProtection="0"/>
    <xf numFmtId="251" fontId="5" fillId="0" borderId="41" applyFont="0" applyFill="0" applyAlignment="0" applyProtection="0"/>
    <xf numFmtId="251" fontId="5" fillId="0" borderId="46" applyFont="0" applyFill="0" applyAlignment="0" applyProtection="0"/>
    <xf numFmtId="0" fontId="98" fillId="25" borderId="13" applyNumberFormat="0"/>
    <xf numFmtId="0" fontId="50" fillId="0" borderId="40" applyNumberFormat="0">
      <alignment horizontal="right"/>
    </xf>
    <xf numFmtId="0" fontId="5" fillId="0" borderId="42" applyNumberFormat="0"/>
    <xf numFmtId="0" fontId="5" fillId="0" borderId="44" applyNumberFormat="0"/>
    <xf numFmtId="0" fontId="5" fillId="0" borderId="39" applyNumberFormat="0"/>
    <xf numFmtId="0" fontId="5" fillId="0" borderId="45" applyNumberFormat="0"/>
    <xf numFmtId="0" fontId="5" fillId="0" borderId="43" applyNumberFormat="0"/>
    <xf numFmtId="0" fontId="5" fillId="0" borderId="47" applyNumberFormat="0"/>
    <xf numFmtId="250" fontId="5" fillId="0" borderId="45"/>
    <xf numFmtId="250" fontId="5" fillId="0" borderId="0" applyBorder="0"/>
    <xf numFmtId="250" fontId="5" fillId="26" borderId="0" applyBorder="0"/>
    <xf numFmtId="250" fontId="5" fillId="26" borderId="45"/>
    <xf numFmtId="251" fontId="5" fillId="0" borderId="45"/>
    <xf numFmtId="251" fontId="5" fillId="0" borderId="0" applyBorder="0"/>
    <xf numFmtId="251" fontId="5" fillId="26" borderId="0" applyBorder="0"/>
    <xf numFmtId="251" fontId="5" fillId="26" borderId="45"/>
    <xf numFmtId="0" fontId="50" fillId="0" borderId="39" applyNumberFormat="0">
      <alignment horizontal="right"/>
    </xf>
    <xf numFmtId="0" fontId="50" fillId="26" borderId="39" applyNumberFormat="0">
      <alignment horizontal="right"/>
    </xf>
    <xf numFmtId="0" fontId="5" fillId="0" borderId="48" applyNumberFormat="0"/>
    <xf numFmtId="0" fontId="5" fillId="29" borderId="0" applyNumberFormat="0" applyBorder="0"/>
    <xf numFmtId="0" fontId="5" fillId="0" borderId="0" applyNumberFormat="0" applyFont="0" applyFill="0" applyBorder="0" applyAlignment="0" applyProtection="0"/>
    <xf numFmtId="0" fontId="98" fillId="25" borderId="13" applyNumberFormat="0" applyAlignment="0" applyProtection="0"/>
    <xf numFmtId="0" fontId="50" fillId="0" borderId="40" applyNumberFormat="0" applyFill="0" applyProtection="0">
      <alignment horizontal="right"/>
    </xf>
    <xf numFmtId="0" fontId="50" fillId="0" borderId="41" applyNumberFormat="0" applyFill="0" applyProtection="0">
      <alignment horizontal="right"/>
    </xf>
    <xf numFmtId="0" fontId="50" fillId="0" borderId="46" applyNumberFormat="0" applyFill="0" applyProtection="0">
      <alignment horizontal="right"/>
    </xf>
    <xf numFmtId="251" fontId="5" fillId="0" borderId="45" applyFont="0" applyFill="0" applyAlignment="0" applyProtection="0"/>
    <xf numFmtId="251" fontId="5" fillId="0" borderId="0" applyFont="0" applyFill="0" applyBorder="0" applyAlignment="0" applyProtection="0"/>
    <xf numFmtId="251" fontId="5" fillId="26" borderId="0" applyFont="0" applyBorder="0" applyAlignment="0" applyProtection="0"/>
    <xf numFmtId="251" fontId="5" fillId="26" borderId="45" applyFont="0" applyAlignment="0" applyProtection="0"/>
    <xf numFmtId="251" fontId="5" fillId="26" borderId="39" applyFont="0" applyAlignment="0" applyProtection="0"/>
    <xf numFmtId="251" fontId="5" fillId="0" borderId="39" applyFont="0" applyFill="0" applyAlignment="0" applyProtection="0"/>
    <xf numFmtId="0" fontId="50" fillId="0" borderId="39" applyNumberFormat="0" applyFill="0" applyProtection="0">
      <alignment horizontal="right"/>
    </xf>
    <xf numFmtId="0" fontId="50" fillId="26" borderId="39" applyNumberFormat="0" applyProtection="0">
      <alignment horizontal="right"/>
    </xf>
    <xf numFmtId="251" fontId="5" fillId="0" borderId="40" applyFill="0" applyAlignment="0" applyProtection="0"/>
    <xf numFmtId="251" fontId="5" fillId="0" borderId="41" applyFont="0" applyFill="0" applyAlignment="0" applyProtection="0"/>
    <xf numFmtId="251" fontId="5" fillId="0" borderId="46" applyFont="0" applyFill="0" applyAlignment="0" applyProtection="0"/>
    <xf numFmtId="251" fontId="5" fillId="0" borderId="46" applyFont="0" applyFill="0" applyAlignment="0" applyProtection="0"/>
    <xf numFmtId="253" fontId="50" fillId="0" borderId="39">
      <alignment horizontal="right"/>
    </xf>
    <xf numFmtId="253" fontId="50" fillId="26" borderId="39">
      <alignment horizontal="right"/>
    </xf>
    <xf numFmtId="250" fontId="5" fillId="0" borderId="39"/>
    <xf numFmtId="250" fontId="5" fillId="26" borderId="39"/>
    <xf numFmtId="251" fontId="5" fillId="0" borderId="45"/>
    <xf numFmtId="251" fontId="5" fillId="26" borderId="45"/>
    <xf numFmtId="248" fontId="5" fillId="0" borderId="39"/>
    <xf numFmtId="249" fontId="5" fillId="26" borderId="39"/>
    <xf numFmtId="248" fontId="5" fillId="0" borderId="45"/>
    <xf numFmtId="248" fontId="5" fillId="26" borderId="45"/>
    <xf numFmtId="0" fontId="5" fillId="0" borderId="48" applyNumberFormat="0"/>
    <xf numFmtId="251" fontId="5" fillId="0" borderId="39"/>
    <xf numFmtId="251" fontId="5" fillId="26" borderId="39"/>
    <xf numFmtId="0" fontId="5" fillId="0" borderId="0" applyNumberFormat="0" applyFont="0" applyFill="0" applyBorder="0" applyAlignment="0" applyProtection="0"/>
    <xf numFmtId="0" fontId="98" fillId="25" borderId="40" applyNumberFormat="0" applyProtection="0">
      <alignment horizontal="right"/>
    </xf>
    <xf numFmtId="0" fontId="98" fillId="25" borderId="41" applyNumberFormat="0" applyProtection="0">
      <alignment horizontal="right"/>
    </xf>
    <xf numFmtId="0" fontId="98" fillId="25" borderId="46" applyNumberFormat="0" applyProtection="0">
      <alignment horizontal="right"/>
    </xf>
    <xf numFmtId="0" fontId="98" fillId="25" borderId="13" applyNumberFormat="0" applyAlignment="0" applyProtection="0"/>
    <xf numFmtId="251" fontId="5" fillId="0" borderId="45" applyFont="0" applyFill="0" applyAlignment="0" applyProtection="0"/>
    <xf numFmtId="251" fontId="5" fillId="0" borderId="0" applyFont="0" applyFill="0" applyBorder="0" applyAlignment="0" applyProtection="0"/>
    <xf numFmtId="251" fontId="5" fillId="26" borderId="0" applyFont="0" applyBorder="0" applyAlignment="0" applyProtection="0"/>
    <xf numFmtId="251" fontId="5" fillId="26" borderId="45" applyFont="0" applyAlignment="0" applyProtection="0"/>
    <xf numFmtId="251" fontId="5" fillId="26" borderId="39" applyFont="0" applyAlignment="0" applyProtection="0"/>
    <xf numFmtId="251" fontId="5" fillId="0" borderId="39" applyFont="0" applyFill="0" applyAlignment="0" applyProtection="0"/>
    <xf numFmtId="0" fontId="50" fillId="0" borderId="39" applyNumberFormat="0" applyFill="0" applyProtection="0">
      <alignment horizontal="right"/>
    </xf>
    <xf numFmtId="0" fontId="50" fillId="26" borderId="39" applyNumberFormat="0" applyProtection="0">
      <alignment horizontal="right"/>
    </xf>
    <xf numFmtId="0" fontId="5" fillId="0" borderId="48" applyNumberFormat="0" applyFont="0" applyFill="0" applyAlignment="0" applyProtection="0"/>
    <xf numFmtId="0" fontId="5" fillId="0" borderId="48" applyNumberFormat="0"/>
    <xf numFmtId="251" fontId="5" fillId="0" borderId="39"/>
    <xf numFmtId="251" fontId="5" fillId="26" borderId="39"/>
    <xf numFmtId="251" fontId="100" fillId="29" borderId="39"/>
    <xf numFmtId="251" fontId="100" fillId="29" borderId="45"/>
    <xf numFmtId="250" fontId="100" fillId="29" borderId="39"/>
    <xf numFmtId="249" fontId="100" fillId="29" borderId="39"/>
    <xf numFmtId="249" fontId="100" fillId="29" borderId="45"/>
    <xf numFmtId="0" fontId="100" fillId="29" borderId="39" applyNumberFormat="0">
      <alignment horizontal="right"/>
    </xf>
    <xf numFmtId="0" fontId="5" fillId="0" borderId="0" applyNumberFormat="0" applyBorder="0"/>
    <xf numFmtId="0" fontId="5" fillId="0" borderId="16" applyNumberFormat="0">
      <alignment horizontal="center"/>
    </xf>
    <xf numFmtId="0" fontId="98" fillId="25" borderId="13" applyNumberFormat="0"/>
    <xf numFmtId="0" fontId="50" fillId="0" borderId="40" applyNumberFormat="0">
      <alignment horizontal="right"/>
    </xf>
    <xf numFmtId="0" fontId="50" fillId="0" borderId="41" applyNumberFormat="0">
      <alignment horizontal="right"/>
    </xf>
    <xf numFmtId="0" fontId="50" fillId="0" borderId="46" applyNumberFormat="0">
      <alignment horizontal="right"/>
    </xf>
    <xf numFmtId="249" fontId="5" fillId="0" borderId="0" applyBorder="0"/>
    <xf numFmtId="249" fontId="5" fillId="0" borderId="45"/>
    <xf numFmtId="249" fontId="5" fillId="25" borderId="0" applyBorder="0"/>
    <xf numFmtId="249" fontId="5" fillId="25" borderId="45"/>
    <xf numFmtId="250" fontId="5" fillId="0" borderId="45"/>
    <xf numFmtId="0" fontId="5" fillId="2" borderId="39" applyNumberFormat="0">
      <alignment horizontal="left"/>
    </xf>
    <xf numFmtId="0" fontId="5" fillId="26" borderId="39" applyNumberFormat="0">
      <alignment horizontal="left"/>
    </xf>
    <xf numFmtId="0" fontId="5" fillId="2" borderId="39" applyNumberFormat="0">
      <alignment horizontal="right"/>
    </xf>
    <xf numFmtId="0" fontId="5" fillId="26" borderId="39" applyNumberFormat="0">
      <alignment horizontal="right"/>
    </xf>
    <xf numFmtId="0" fontId="5" fillId="2" borderId="39" applyNumberFormat="0">
      <alignment horizontal="center"/>
    </xf>
    <xf numFmtId="0" fontId="5" fillId="26" borderId="39" applyNumberFormat="0">
      <alignment horizontal="center"/>
    </xf>
    <xf numFmtId="0" fontId="5" fillId="0" borderId="48" applyNumberFormat="0"/>
    <xf numFmtId="0" fontId="5" fillId="0" borderId="39" applyNumberFormat="0"/>
    <xf numFmtId="0" fontId="5" fillId="0" borderId="40" applyNumberFormat="0"/>
    <xf numFmtId="0" fontId="5" fillId="0" borderId="41" applyNumberFormat="0"/>
    <xf numFmtId="254" fontId="5" fillId="26" borderId="39">
      <alignment horizontal="left"/>
    </xf>
    <xf numFmtId="254" fontId="5" fillId="2" borderId="39">
      <alignment horizontal="left"/>
    </xf>
    <xf numFmtId="249" fontId="5" fillId="25" borderId="39" applyAlignment="0" applyProtection="0"/>
    <xf numFmtId="0" fontId="98" fillId="30" borderId="13" applyNumberFormat="0"/>
    <xf numFmtId="249" fontId="5" fillId="25" borderId="45" applyAlignment="0" applyProtection="0"/>
    <xf numFmtId="0" fontId="50" fillId="2" borderId="39" applyNumberFormat="0" applyProtection="0">
      <alignment horizontal="right"/>
    </xf>
    <xf numFmtId="251" fontId="5" fillId="2" borderId="39" applyAlignment="0" applyProtection="0"/>
    <xf numFmtId="251" fontId="5" fillId="2" borderId="45" applyAlignment="0" applyProtection="0"/>
    <xf numFmtId="0" fontId="5" fillId="0" borderId="0" applyNumberFormat="0" applyFont="0" applyFill="0" applyBorder="0" applyAlignment="0" applyProtection="0"/>
    <xf numFmtId="0" fontId="5" fillId="0" borderId="16" applyNumberFormat="0" applyFont="0" applyFill="0" applyProtection="0">
      <alignment horizontal="center"/>
    </xf>
    <xf numFmtId="0" fontId="98" fillId="25" borderId="13" applyNumberFormat="0" applyAlignment="0" applyProtection="0"/>
    <xf numFmtId="0" fontId="50" fillId="0" borderId="40" applyNumberFormat="0" applyFill="0" applyProtection="0">
      <alignment horizontal="right"/>
    </xf>
    <xf numFmtId="0" fontId="50" fillId="0" borderId="41" applyNumberFormat="0" applyFill="0" applyProtection="0">
      <alignment horizontal="right"/>
    </xf>
    <xf numFmtId="0" fontId="50" fillId="0" borderId="46" applyNumberFormat="0" applyFill="0" applyProtection="0">
      <alignment horizontal="right"/>
    </xf>
    <xf numFmtId="249" fontId="5" fillId="0" borderId="0" applyFont="0" applyFill="0" applyBorder="0" applyAlignment="0" applyProtection="0"/>
    <xf numFmtId="249" fontId="5" fillId="0" borderId="45" applyFont="0" applyFill="0" applyAlignment="0" applyProtection="0"/>
    <xf numFmtId="249" fontId="5" fillId="26" borderId="0" applyBorder="0" applyAlignment="0" applyProtection="0"/>
    <xf numFmtId="249" fontId="5" fillId="26" borderId="45" applyFont="0" applyAlignment="0" applyProtection="0"/>
    <xf numFmtId="250" fontId="5" fillId="0" borderId="45" applyFont="0" applyFill="0" applyAlignment="0" applyProtection="0"/>
    <xf numFmtId="250" fontId="5" fillId="0" borderId="0" applyFont="0" applyFill="0" applyBorder="0" applyAlignment="0" applyProtection="0"/>
    <xf numFmtId="250" fontId="5" fillId="26" borderId="0" applyBorder="0" applyAlignment="0" applyProtection="0"/>
    <xf numFmtId="250" fontId="5" fillId="26" borderId="45" applyFont="0" applyAlignment="0" applyProtection="0"/>
    <xf numFmtId="251" fontId="5" fillId="0" borderId="45" applyFont="0" applyFill="0" applyAlignment="0" applyProtection="0"/>
    <xf numFmtId="251" fontId="5" fillId="0" borderId="0" applyFill="0" applyBorder="0" applyAlignment="0" applyProtection="0"/>
    <xf numFmtId="251" fontId="5" fillId="26" borderId="0" applyBorder="0" applyAlignment="0" applyProtection="0"/>
    <xf numFmtId="251" fontId="5" fillId="26" borderId="45" applyFont="0" applyAlignment="0" applyProtection="0"/>
    <xf numFmtId="0" fontId="50" fillId="0" borderId="39" applyNumberFormat="0" applyFill="0" applyProtection="0">
      <alignment horizontal="right"/>
    </xf>
    <xf numFmtId="0" fontId="50" fillId="26" borderId="39" applyNumberFormat="0" applyProtection="0">
      <alignment horizontal="right"/>
    </xf>
    <xf numFmtId="0" fontId="5" fillId="0" borderId="48" applyNumberFormat="0" applyFont="0" applyFill="0" applyAlignment="0" applyProtection="0"/>
    <xf numFmtId="0" fontId="50" fillId="0" borderId="39" applyNumberFormat="0" applyFill="0" applyProtection="0">
      <alignment horizontal="right"/>
    </xf>
    <xf numFmtId="0" fontId="50" fillId="26" borderId="39" applyNumberFormat="0" applyProtection="0">
      <alignment horizontal="right"/>
    </xf>
    <xf numFmtId="0" fontId="5" fillId="0" borderId="48" applyNumberFormat="0" applyFont="0" applyFill="0" applyAlignment="0" applyProtection="0"/>
    <xf numFmtId="253" fontId="50" fillId="0" borderId="39">
      <alignment horizontal="right"/>
    </xf>
    <xf numFmtId="249" fontId="5" fillId="25" borderId="0"/>
    <xf numFmtId="249" fontId="5" fillId="25" borderId="45"/>
    <xf numFmtId="249" fontId="5" fillId="25" borderId="39"/>
    <xf numFmtId="249" fontId="5" fillId="2" borderId="0"/>
    <xf numFmtId="249" fontId="5" fillId="2" borderId="45"/>
    <xf numFmtId="249" fontId="5" fillId="2" borderId="39"/>
    <xf numFmtId="249" fontId="5" fillId="2" borderId="40"/>
    <xf numFmtId="249" fontId="5" fillId="2" borderId="41"/>
    <xf numFmtId="249" fontId="5" fillId="2" borderId="46"/>
    <xf numFmtId="0" fontId="5" fillId="0" borderId="48" applyNumberFormat="0"/>
    <xf numFmtId="0" fontId="5" fillId="0" borderId="0" applyNumberFormat="0"/>
    <xf numFmtId="0" fontId="5" fillId="0" borderId="42" applyNumberFormat="0"/>
    <xf numFmtId="0" fontId="5" fillId="0" borderId="44" applyNumberFormat="0"/>
    <xf numFmtId="0" fontId="5" fillId="0" borderId="39" applyNumberFormat="0"/>
    <xf numFmtId="0" fontId="5" fillId="0" borderId="45" applyNumberFormat="0"/>
    <xf numFmtId="0" fontId="5" fillId="0" borderId="43" applyNumberFormat="0"/>
    <xf numFmtId="0" fontId="5" fillId="0" borderId="47" applyNumberFormat="0"/>
    <xf numFmtId="0" fontId="50" fillId="0" borderId="39" applyNumberFormat="0">
      <alignment horizontal="right"/>
    </xf>
    <xf numFmtId="0" fontId="50" fillId="25" borderId="39" applyNumberFormat="0">
      <alignment horizontal="right"/>
    </xf>
    <xf numFmtId="250" fontId="5" fillId="0" borderId="39"/>
    <xf numFmtId="250" fontId="5" fillId="25" borderId="39"/>
    <xf numFmtId="251" fontId="5" fillId="0" borderId="45"/>
    <xf numFmtId="251" fontId="5" fillId="25" borderId="45"/>
    <xf numFmtId="248" fontId="5" fillId="0" borderId="39"/>
    <xf numFmtId="253" fontId="50" fillId="0" borderId="39" applyFill="0" applyProtection="0">
      <alignment horizontal="right"/>
    </xf>
    <xf numFmtId="253" fontId="50" fillId="26" borderId="39" applyProtection="0">
      <alignment horizontal="right"/>
    </xf>
    <xf numFmtId="250" fontId="5" fillId="0" borderId="39" applyFont="0" applyFill="0" applyAlignment="0" applyProtection="0"/>
    <xf numFmtId="250" fontId="5" fillId="26" borderId="39" applyFont="0" applyAlignment="0" applyProtection="0"/>
    <xf numFmtId="251" fontId="5" fillId="0" borderId="45" applyFont="0" applyFill="0" applyAlignment="0" applyProtection="0"/>
    <xf numFmtId="251" fontId="5" fillId="26" borderId="45" applyFont="0" applyAlignment="0" applyProtection="0"/>
    <xf numFmtId="248" fontId="5" fillId="0" borderId="39" applyFont="0" applyFill="0" applyAlignment="0" applyProtection="0"/>
    <xf numFmtId="249" fontId="5" fillId="26" borderId="39" applyFont="0" applyAlignment="0" applyProtection="0"/>
    <xf numFmtId="248" fontId="5" fillId="0" borderId="45" applyFont="0" applyFill="0" applyAlignment="0" applyProtection="0"/>
    <xf numFmtId="248" fontId="5" fillId="26" borderId="45" applyFont="0" applyAlignment="0" applyProtection="0"/>
    <xf numFmtId="0" fontId="5" fillId="0" borderId="48" applyNumberFormat="0" applyFont="0" applyFill="0" applyAlignment="0" applyProtection="0"/>
    <xf numFmtId="251" fontId="5" fillId="0" borderId="39" applyFont="0" applyFill="0" applyAlignment="0" applyProtection="0"/>
    <xf numFmtId="251" fontId="5" fillId="26" borderId="39" applyFont="0" applyAlignment="0" applyProtection="0"/>
    <xf numFmtId="0" fontId="5" fillId="0" borderId="48" applyNumberFormat="0" applyFont="0" applyFill="0" applyAlignment="0" applyProtection="0"/>
    <xf numFmtId="251" fontId="5" fillId="0" borderId="39" applyFont="0" applyFill="0" applyAlignment="0" applyProtection="0"/>
    <xf numFmtId="251" fontId="5" fillId="26" borderId="39" applyFont="0" applyAlignment="0" applyProtection="0"/>
    <xf numFmtId="0" fontId="50" fillId="0" borderId="39" applyNumberFormat="0" applyFill="0" applyProtection="0">
      <alignment horizontal="right"/>
    </xf>
    <xf numFmtId="0" fontId="50" fillId="26" borderId="39" applyNumberFormat="0" applyProtection="0">
      <alignment horizontal="right"/>
    </xf>
    <xf numFmtId="250" fontId="5" fillId="0" borderId="39" applyFont="0" applyFill="0" applyAlignment="0" applyProtection="0"/>
    <xf numFmtId="250" fontId="5" fillId="26" borderId="39" applyFont="0" applyAlignment="0" applyProtection="0"/>
    <xf numFmtId="251" fontId="5" fillId="0" borderId="45" applyFont="0" applyFill="0" applyAlignment="0" applyProtection="0"/>
    <xf numFmtId="251" fontId="5" fillId="26" borderId="45" applyFont="0" applyAlignment="0" applyProtection="0"/>
    <xf numFmtId="248" fontId="5" fillId="0" borderId="39" applyFont="0" applyFill="0" applyAlignment="0" applyProtection="0"/>
    <xf numFmtId="249" fontId="5" fillId="26" borderId="39" applyFont="0" applyAlignment="0" applyProtection="0"/>
    <xf numFmtId="248" fontId="5" fillId="0" borderId="45" applyFont="0" applyFill="0" applyAlignment="0" applyProtection="0"/>
    <xf numFmtId="248" fontId="5" fillId="26" borderId="45" applyFont="0" applyAlignment="0" applyProtection="0"/>
    <xf numFmtId="0" fontId="5" fillId="0" borderId="48" applyNumberFormat="0" applyFont="0" applyFill="0" applyAlignment="0" applyProtection="0"/>
    <xf numFmtId="251" fontId="5" fillId="0" borderId="39" applyFont="0" applyFill="0" applyAlignment="0" applyProtection="0"/>
    <xf numFmtId="251" fontId="5" fillId="26" borderId="39" applyFont="0" applyAlignment="0" applyProtection="0"/>
    <xf numFmtId="251" fontId="100" fillId="29" borderId="39" applyAlignment="0" applyProtection="0"/>
    <xf numFmtId="251" fontId="100" fillId="29" borderId="45" applyAlignment="0" applyProtection="0"/>
    <xf numFmtId="250" fontId="100" fillId="29" borderId="39" applyAlignment="0" applyProtection="0"/>
    <xf numFmtId="249" fontId="100" fillId="29" borderId="39" applyAlignment="0" applyProtection="0"/>
    <xf numFmtId="249" fontId="100" fillId="29" borderId="45" applyAlignment="0" applyProtection="0"/>
    <xf numFmtId="0" fontId="100" fillId="29" borderId="39" applyNumberFormat="0" applyProtection="0">
      <alignment horizontal="right"/>
    </xf>
    <xf numFmtId="249" fontId="100" fillId="29" borderId="39" applyAlignment="0" applyProtection="0"/>
    <xf numFmtId="249" fontId="100" fillId="29" borderId="45" applyAlignment="0" applyProtection="0"/>
    <xf numFmtId="0" fontId="100" fillId="29" borderId="39" applyNumberFormat="0" applyProtection="0">
      <alignment horizontal="right"/>
    </xf>
    <xf numFmtId="0" fontId="5" fillId="0" borderId="13" applyNumberFormat="0">
      <alignment horizontal="center"/>
    </xf>
    <xf numFmtId="0" fontId="100" fillId="29" borderId="39" applyNumberFormat="0">
      <alignment horizontal="right"/>
    </xf>
    <xf numFmtId="251" fontId="100" fillId="29" borderId="39">
      <alignment horizontal="right"/>
    </xf>
    <xf numFmtId="251" fontId="100" fillId="29" borderId="45">
      <alignment horizontal="right"/>
    </xf>
    <xf numFmtId="250" fontId="100" fillId="29" borderId="39">
      <alignment horizontal="right"/>
    </xf>
    <xf numFmtId="251" fontId="5" fillId="25" borderId="0" applyAlignment="0" applyProtection="0"/>
    <xf numFmtId="251" fontId="5" fillId="25" borderId="45" applyAlignment="0" applyProtection="0"/>
    <xf numFmtId="251" fontId="5" fillId="25" borderId="39" applyAlignment="0" applyProtection="0"/>
    <xf numFmtId="251" fontId="5" fillId="2" borderId="0" applyAlignment="0" applyProtection="0"/>
    <xf numFmtId="251" fontId="5" fillId="2" borderId="45" applyAlignment="0" applyProtection="0"/>
    <xf numFmtId="251" fontId="5" fillId="2" borderId="39" applyAlignment="0" applyProtection="0"/>
    <xf numFmtId="251" fontId="5" fillId="2" borderId="40" applyAlignment="0" applyProtection="0"/>
    <xf numFmtId="251" fontId="5" fillId="2" borderId="41" applyAlignment="0" applyProtection="0"/>
    <xf numFmtId="251" fontId="5" fillId="2" borderId="46" applyAlignment="0" applyProtection="0"/>
    <xf numFmtId="0" fontId="98" fillId="30" borderId="13" applyNumberFormat="0" applyAlignment="0" applyProtection="0"/>
    <xf numFmtId="0" fontId="5" fillId="0" borderId="39" applyNumberFormat="0"/>
    <xf numFmtId="0" fontId="5" fillId="25" borderId="39" applyNumberFormat="0">
      <alignment horizontal="right"/>
    </xf>
    <xf numFmtId="0" fontId="50" fillId="2" borderId="40" applyNumberFormat="0" applyProtection="0">
      <alignment horizontal="right"/>
    </xf>
    <xf numFmtId="0" fontId="5" fillId="0" borderId="47" applyNumberFormat="0"/>
    <xf numFmtId="0" fontId="50" fillId="2" borderId="41" applyNumberFormat="0" applyProtection="0">
      <alignment horizontal="right"/>
    </xf>
    <xf numFmtId="0" fontId="5" fillId="2" borderId="39" applyNumberFormat="0">
      <alignment horizontal="center"/>
    </xf>
    <xf numFmtId="0" fontId="50" fillId="2" borderId="46" applyNumberFormat="0" applyProtection="0">
      <alignment horizontal="right"/>
    </xf>
    <xf numFmtId="0" fontId="5" fillId="2" borderId="39" applyNumberFormat="0">
      <alignment horizontal="left"/>
    </xf>
    <xf numFmtId="0" fontId="50" fillId="25" borderId="39" applyNumberFormat="0" applyProtection="0">
      <alignment horizontal="right"/>
    </xf>
    <xf numFmtId="254" fontId="5" fillId="2" borderId="39">
      <alignment horizontal="left"/>
    </xf>
    <xf numFmtId="0" fontId="5" fillId="2" borderId="39" applyNumberFormat="0">
      <alignment horizontal="right"/>
    </xf>
    <xf numFmtId="0" fontId="50" fillId="2" borderId="39" applyNumberFormat="0" applyProtection="0">
      <alignment horizontal="right"/>
    </xf>
    <xf numFmtId="250" fontId="5" fillId="25" borderId="0" applyAlignment="0" applyProtection="0"/>
    <xf numFmtId="250" fontId="5" fillId="25" borderId="45" applyAlignment="0" applyProtection="0"/>
    <xf numFmtId="250" fontId="5" fillId="25" borderId="39" applyAlignment="0" applyProtection="0"/>
    <xf numFmtId="250" fontId="5" fillId="2" borderId="0" applyAlignment="0" applyProtection="0"/>
    <xf numFmtId="250" fontId="5" fillId="2" borderId="45" applyAlignment="0" applyProtection="0"/>
    <xf numFmtId="250" fontId="5" fillId="2" borderId="39" applyAlignment="0" applyProtection="0"/>
    <xf numFmtId="250" fontId="5" fillId="2" borderId="40" applyAlignment="0" applyProtection="0"/>
    <xf numFmtId="250" fontId="5" fillId="2" borderId="41" applyAlignment="0" applyProtection="0"/>
    <xf numFmtId="250" fontId="5" fillId="2" borderId="46" applyAlignment="0" applyProtection="0"/>
    <xf numFmtId="249" fontId="5" fillId="25" borderId="0" applyAlignment="0" applyProtection="0"/>
    <xf numFmtId="249" fontId="5" fillId="25" borderId="45" applyAlignment="0" applyProtection="0"/>
    <xf numFmtId="249" fontId="5" fillId="25" borderId="39" applyAlignment="0" applyProtection="0"/>
    <xf numFmtId="249" fontId="5" fillId="2" borderId="0" applyAlignment="0" applyProtection="0"/>
    <xf numFmtId="249" fontId="5" fillId="2" borderId="45" applyAlignment="0" applyProtection="0"/>
    <xf numFmtId="249" fontId="5" fillId="2" borderId="39" applyAlignment="0" applyProtection="0"/>
    <xf numFmtId="249" fontId="5" fillId="2" borderId="40" applyAlignment="0" applyProtection="0"/>
    <xf numFmtId="249" fontId="5" fillId="2" borderId="41" applyAlignment="0" applyProtection="0"/>
    <xf numFmtId="249" fontId="5" fillId="2" borderId="46" applyAlignment="0" applyProtection="0"/>
    <xf numFmtId="0" fontId="98" fillId="30" borderId="40" applyNumberFormat="0" applyProtection="0">
      <alignment horizontal="right"/>
    </xf>
    <xf numFmtId="0" fontId="98" fillId="30" borderId="41" applyNumberFormat="0" applyProtection="0">
      <alignment horizontal="right"/>
    </xf>
    <xf numFmtId="0" fontId="98" fillId="30" borderId="46" applyNumberFormat="0" applyProtection="0">
      <alignment horizontal="right"/>
    </xf>
    <xf numFmtId="0" fontId="5" fillId="0" borderId="48" applyNumberFormat="0" applyFill="0" applyAlignment="0" applyProtection="0"/>
    <xf numFmtId="248" fontId="5" fillId="2" borderId="39" applyFont="0" applyAlignment="0" applyProtection="0"/>
    <xf numFmtId="249" fontId="5" fillId="26" borderId="39" applyFont="0" applyAlignment="0" applyProtection="0"/>
    <xf numFmtId="0" fontId="5" fillId="0" borderId="13" applyNumberFormat="0" applyFill="0" applyProtection="0">
      <alignment horizontal="center"/>
    </xf>
    <xf numFmtId="255" fontId="5" fillId="25" borderId="45" applyProtection="0">
      <alignment horizontal="right"/>
    </xf>
    <xf numFmtId="255" fontId="5" fillId="2" borderId="45" applyProtection="0">
      <alignment horizontal="right"/>
    </xf>
    <xf numFmtId="0" fontId="100" fillId="29" borderId="39" applyNumberFormat="0" applyProtection="0">
      <alignment horizontal="right"/>
    </xf>
    <xf numFmtId="251" fontId="100" fillId="29" borderId="39" applyProtection="0">
      <alignment horizontal="right"/>
    </xf>
    <xf numFmtId="251" fontId="100" fillId="29" borderId="45" applyProtection="0">
      <alignment horizontal="right"/>
    </xf>
    <xf numFmtId="250" fontId="100" fillId="29" borderId="39" applyProtection="0">
      <alignment horizontal="right"/>
    </xf>
    <xf numFmtId="249" fontId="100" fillId="29" borderId="39" applyProtection="0">
      <alignment horizontal="right"/>
    </xf>
    <xf numFmtId="249" fontId="100" fillId="29" borderId="45" applyProtection="0">
      <alignment horizontal="right"/>
    </xf>
    <xf numFmtId="0" fontId="101" fillId="0" borderId="0" applyNumberFormat="0" applyFill="0" applyBorder="0" applyProtection="0">
      <alignment horizontal="left" vertical="center"/>
    </xf>
    <xf numFmtId="0" fontId="102" fillId="0" borderId="49"/>
    <xf numFmtId="0" fontId="101" fillId="0" borderId="10" applyNumberFormat="0" applyFill="0" applyProtection="0">
      <alignment horizontal="left" vertical="center"/>
    </xf>
    <xf numFmtId="0" fontId="103" fillId="0" borderId="50"/>
    <xf numFmtId="49" fontId="104" fillId="0" borderId="0"/>
    <xf numFmtId="0" fontId="105" fillId="28" borderId="0" applyNumberFormat="0" applyBorder="0" applyAlignment="0">
      <alignment vertical="center"/>
    </xf>
    <xf numFmtId="0" fontId="105" fillId="31" borderId="0" applyNumberFormat="0" applyBorder="0">
      <alignment vertical="center"/>
    </xf>
    <xf numFmtId="205" fontId="106" fillId="0" borderId="0" applyNumberFormat="0" applyFill="0" applyBorder="0" applyAlignment="0" applyProtection="0"/>
    <xf numFmtId="0" fontId="28" fillId="0" borderId="0" applyBorder="0"/>
    <xf numFmtId="0" fontId="107" fillId="0" borderId="0"/>
    <xf numFmtId="0" fontId="108" fillId="0" borderId="0" applyNumberFormat="0" applyFont="0" applyFill="0" applyBorder="0" applyAlignment="0">
      <alignment horizontal="left" vertical="center"/>
    </xf>
    <xf numFmtId="0" fontId="32" fillId="0" borderId="27"/>
    <xf numFmtId="0" fontId="32" fillId="0" borderId="7" applyNumberFormat="0" applyFont="0" applyFill="0" applyAlignment="0" applyProtection="0"/>
    <xf numFmtId="38" fontId="28" fillId="0" borderId="0" applyFont="0" applyFill="0" applyBorder="0" applyAlignment="0" applyProtection="0"/>
    <xf numFmtId="40" fontId="28" fillId="0" borderId="0" applyFont="0" applyFill="0" applyBorder="0" applyAlignment="0" applyProtection="0"/>
    <xf numFmtId="37" fontId="93" fillId="0" borderId="51"/>
    <xf numFmtId="0" fontId="32" fillId="0" borderId="0"/>
    <xf numFmtId="256" fontId="28" fillId="0" borderId="0" applyFont="0" applyFill="0" applyBorder="0" applyAlignment="0" applyProtection="0"/>
    <xf numFmtId="257" fontId="28" fillId="0" borderId="0" applyFont="0" applyFill="0" applyBorder="0" applyAlignment="0" applyProtection="0"/>
    <xf numFmtId="258" fontId="5" fillId="0" borderId="0" applyFont="0" applyFill="0" applyBorder="0" applyAlignment="0" applyProtection="0"/>
    <xf numFmtId="259" fontId="5" fillId="0" borderId="0" applyFont="0" applyFill="0" applyBorder="0" applyAlignment="0" applyProtection="0"/>
    <xf numFmtId="1" fontId="64" fillId="0" borderId="0" applyFont="0" applyFill="0" applyBorder="0" applyAlignment="0" applyProtection="0"/>
    <xf numFmtId="168" fontId="50" fillId="2" borderId="0" applyNumberFormat="0" applyFont="0" applyFill="0" applyBorder="0" applyAlignment="0"/>
    <xf numFmtId="0" fontId="109" fillId="0" borderId="0"/>
    <xf numFmtId="40" fontId="68" fillId="0" borderId="0" applyAlignment="0"/>
    <xf numFmtId="0" fontId="57" fillId="0" borderId="0"/>
    <xf numFmtId="0" fontId="5" fillId="0" borderId="0"/>
    <xf numFmtId="0" fontId="114" fillId="0" borderId="0" applyNumberFormat="0" applyFill="0" applyBorder="0" applyAlignment="0" applyProtection="0"/>
    <xf numFmtId="0" fontId="53" fillId="0" borderId="0">
      <alignment horizontal="right" vertical="center"/>
    </xf>
    <xf numFmtId="0" fontId="52" fillId="0" borderId="0">
      <alignment horizontal="center" vertical="center" wrapText="1"/>
    </xf>
    <xf numFmtId="169" fontId="5" fillId="0" borderId="0" applyFont="0" applyFill="0" applyBorder="0" applyAlignment="0" applyProtection="0"/>
    <xf numFmtId="205" fontId="9" fillId="0" borderId="0" applyFont="0" applyFill="0" applyBorder="0" applyAlignment="0" applyProtection="0"/>
    <xf numFmtId="8" fontId="5" fillId="0" borderId="11">
      <protection locked="0"/>
    </xf>
    <xf numFmtId="194" fontId="5" fillId="0" borderId="0" applyFont="0" applyFill="0" applyBorder="0" applyAlignment="0" applyProtection="0"/>
    <xf numFmtId="14" fontId="28" fillId="0" borderId="0"/>
    <xf numFmtId="8" fontId="64" fillId="0" borderId="0" applyFont="0" applyFill="0" applyBorder="0" applyAlignment="0" applyProtection="0"/>
    <xf numFmtId="2" fontId="9" fillId="0" borderId="0" applyFont="0" applyFill="0" applyBorder="0" applyAlignment="0" applyProtection="0"/>
    <xf numFmtId="205" fontId="64" fillId="0" borderId="0" applyFill="0" applyBorder="0" applyAlignment="0" applyProtection="0">
      <protection locked="0"/>
    </xf>
    <xf numFmtId="226" fontId="88" fillId="0" borderId="0" applyFill="0" applyBorder="0" applyAlignment="0" applyProtection="0"/>
    <xf numFmtId="164" fontId="64" fillId="0" borderId="0" applyFont="0" applyFill="0" applyBorder="0" applyAlignment="0" applyProtection="0"/>
    <xf numFmtId="166" fontId="51" fillId="0" borderId="1"/>
    <xf numFmtId="173" fontId="115" fillId="0" borderId="0"/>
    <xf numFmtId="262" fontId="68" fillId="0" borderId="0" applyFill="0" applyBorder="0" applyAlignment="0" applyProtection="0"/>
    <xf numFmtId="9" fontId="5" fillId="0" borderId="0" applyFont="0" applyFill="0" applyBorder="0" applyAlignment="0" applyProtection="0"/>
    <xf numFmtId="8" fontId="64" fillId="0" borderId="0" applyFont="0" applyFill="0" applyBorder="0" applyAlignment="0" applyProtection="0"/>
    <xf numFmtId="166" fontId="51" fillId="0" borderId="0"/>
    <xf numFmtId="261" fontId="58" fillId="0" borderId="0">
      <alignment horizontal="right"/>
    </xf>
    <xf numFmtId="0" fontId="53" fillId="0" borderId="0">
      <alignment horizontal="left" vertical="center" wrapText="1"/>
    </xf>
    <xf numFmtId="37" fontId="93" fillId="0" borderId="1"/>
    <xf numFmtId="0" fontId="3" fillId="0" borderId="0"/>
    <xf numFmtId="264" fontId="121" fillId="0" borderId="0" applyFont="0" applyFill="0" applyBorder="0" applyAlignment="0" applyProtection="0"/>
    <xf numFmtId="265" fontId="121" fillId="0" borderId="0" applyFont="0" applyFill="0" applyBorder="0" applyAlignment="0" applyProtection="0"/>
    <xf numFmtId="191" fontId="5" fillId="0" borderId="0" applyFont="0" applyFill="0" applyBorder="0" applyAlignment="0" applyProtection="0"/>
    <xf numFmtId="191" fontId="5"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2" fillId="0" borderId="0" applyFont="0" applyFill="0" applyBorder="0" applyAlignment="0" applyProtection="0"/>
    <xf numFmtId="191" fontId="5" fillId="0" borderId="0" applyFont="0" applyFill="0" applyBorder="0" applyAlignment="0" applyProtection="0"/>
    <xf numFmtId="191"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91" fontId="5" fillId="0" borderId="0" applyFont="0" applyFill="0" applyBorder="0" applyAlignment="0" applyProtection="0"/>
    <xf numFmtId="191" fontId="86" fillId="0" borderId="0" applyFont="0" applyFill="0" applyBorder="0" applyAlignment="0" applyProtection="0"/>
    <xf numFmtId="191" fontId="5" fillId="0" borderId="0" applyFont="0" applyFill="0" applyBorder="0" applyAlignment="0" applyProtection="0"/>
    <xf numFmtId="191" fontId="5" fillId="0" borderId="0" applyFont="0" applyFill="0" applyBorder="0" applyAlignment="0" applyProtection="0"/>
    <xf numFmtId="191" fontId="5" fillId="0" borderId="0" applyFont="0" applyFill="0" applyBorder="0" applyAlignment="0" applyProtection="0"/>
    <xf numFmtId="191" fontId="12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91" fontId="121" fillId="0" borderId="0" applyFont="0" applyFill="0" applyBorder="0" applyAlignment="0" applyProtection="0"/>
    <xf numFmtId="191" fontId="5" fillId="0" borderId="0" applyFont="0" applyFill="0" applyBorder="0" applyAlignment="0" applyProtection="0"/>
    <xf numFmtId="191" fontId="5" fillId="0" borderId="0" applyFont="0" applyFill="0" applyBorder="0" applyAlignment="0" applyProtection="0"/>
    <xf numFmtId="191" fontId="12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91" fontId="121" fillId="0" borderId="0" applyFont="0" applyFill="0" applyBorder="0" applyAlignment="0" applyProtection="0"/>
    <xf numFmtId="191" fontId="5" fillId="0" borderId="0" applyFont="0" applyFill="0" applyBorder="0" applyAlignment="0" applyProtection="0"/>
    <xf numFmtId="191" fontId="5" fillId="0" borderId="0" applyFont="0" applyFill="0" applyBorder="0" applyAlignment="0" applyProtection="0"/>
    <xf numFmtId="191" fontId="5" fillId="0" borderId="0" applyFont="0" applyFill="0" applyBorder="0" applyAlignment="0" applyProtection="0"/>
    <xf numFmtId="266" fontId="5" fillId="0" borderId="0" applyFont="0" applyFill="0" applyBorder="0" applyAlignment="0" applyProtection="0"/>
    <xf numFmtId="266" fontId="5" fillId="0" borderId="0" applyFont="0" applyFill="0" applyBorder="0" applyAlignment="0" applyProtection="0"/>
    <xf numFmtId="267" fontId="5" fillId="0" borderId="0" applyFont="0" applyFill="0" applyBorder="0" applyAlignment="0" applyProtection="0"/>
    <xf numFmtId="267" fontId="5" fillId="0" borderId="0" applyFont="0" applyFill="0" applyBorder="0" applyAlignment="0" applyProtection="0"/>
    <xf numFmtId="266" fontId="122" fillId="0" borderId="0" applyFont="0" applyFill="0" applyBorder="0" applyAlignment="0" applyProtection="0"/>
    <xf numFmtId="267" fontId="5" fillId="0" borderId="0" applyFont="0" applyFill="0" applyBorder="0" applyAlignment="0" applyProtection="0"/>
    <xf numFmtId="266" fontId="5" fillId="0" borderId="0" applyFont="0" applyFill="0" applyBorder="0" applyAlignment="0" applyProtection="0"/>
    <xf numFmtId="267" fontId="5" fillId="0" borderId="0" applyFont="0" applyFill="0" applyBorder="0" applyAlignment="0" applyProtection="0"/>
    <xf numFmtId="266" fontId="5" fillId="0" borderId="0" applyFont="0" applyFill="0" applyBorder="0" applyAlignment="0" applyProtection="0"/>
    <xf numFmtId="267" fontId="5" fillId="0" borderId="0" applyFont="0" applyFill="0" applyBorder="0" applyAlignment="0" applyProtection="0"/>
    <xf numFmtId="267" fontId="5" fillId="0" borderId="0" applyFont="0" applyFill="0" applyBorder="0" applyAlignment="0" applyProtection="0"/>
    <xf numFmtId="266" fontId="5" fillId="0" borderId="0" applyFont="0" applyFill="0" applyBorder="0" applyAlignment="0" applyProtection="0"/>
    <xf numFmtId="266" fontId="86" fillId="0" borderId="0" applyFont="0" applyFill="0" applyBorder="0" applyAlignment="0" applyProtection="0"/>
    <xf numFmtId="266" fontId="5" fillId="0" borderId="0" applyFont="0" applyFill="0" applyBorder="0" applyAlignment="0" applyProtection="0"/>
    <xf numFmtId="266" fontId="5" fillId="0" borderId="0" applyFont="0" applyFill="0" applyBorder="0" applyAlignment="0" applyProtection="0"/>
    <xf numFmtId="266" fontId="5" fillId="0" borderId="0" applyFont="0" applyFill="0" applyBorder="0" applyAlignment="0" applyProtection="0"/>
    <xf numFmtId="267" fontId="5" fillId="0" borderId="0" applyFont="0" applyFill="0" applyBorder="0" applyAlignment="0" applyProtection="0"/>
    <xf numFmtId="267" fontId="5" fillId="0" borderId="0" applyFont="0" applyFill="0" applyBorder="0" applyAlignment="0" applyProtection="0"/>
    <xf numFmtId="267" fontId="5" fillId="0" borderId="0" applyFont="0" applyFill="0" applyBorder="0" applyAlignment="0" applyProtection="0"/>
    <xf numFmtId="267" fontId="5" fillId="0" borderId="0" applyFont="0" applyFill="0" applyBorder="0" applyAlignment="0" applyProtection="0"/>
    <xf numFmtId="267" fontId="5" fillId="0" borderId="0" applyFont="0" applyFill="0" applyBorder="0" applyAlignment="0" applyProtection="0"/>
    <xf numFmtId="266" fontId="121" fillId="0" borderId="0" applyFont="0" applyFill="0" applyBorder="0" applyAlignment="0" applyProtection="0"/>
    <xf numFmtId="267" fontId="5" fillId="0" borderId="0" applyFont="0" applyFill="0" applyBorder="0" applyAlignment="0" applyProtection="0"/>
    <xf numFmtId="266" fontId="5" fillId="0" borderId="0" applyFont="0" applyFill="0" applyBorder="0" applyAlignment="0" applyProtection="0"/>
    <xf numFmtId="266" fontId="5" fillId="0" borderId="0" applyFont="0" applyFill="0" applyBorder="0" applyAlignment="0" applyProtection="0"/>
    <xf numFmtId="266" fontId="121" fillId="0" borderId="0" applyFont="0" applyFill="0" applyBorder="0" applyAlignment="0" applyProtection="0"/>
    <xf numFmtId="266" fontId="121" fillId="0" borderId="0" applyFont="0" applyFill="0" applyBorder="0" applyAlignment="0" applyProtection="0"/>
    <xf numFmtId="266" fontId="121" fillId="0" borderId="0" applyFont="0" applyFill="0" applyBorder="0" applyAlignment="0" applyProtection="0"/>
    <xf numFmtId="267" fontId="5" fillId="0" borderId="0" applyFont="0" applyFill="0" applyBorder="0" applyAlignment="0" applyProtection="0"/>
    <xf numFmtId="266" fontId="121" fillId="0" borderId="0" applyFont="0" applyFill="0" applyBorder="0" applyAlignment="0" applyProtection="0"/>
    <xf numFmtId="267" fontId="5" fillId="0" borderId="0" applyFont="0" applyFill="0" applyBorder="0" applyAlignment="0" applyProtection="0"/>
    <xf numFmtId="266" fontId="121" fillId="0" borderId="0" applyFont="0" applyFill="0" applyBorder="0" applyAlignment="0" applyProtection="0"/>
    <xf numFmtId="267" fontId="5" fillId="0" borderId="0" applyFont="0" applyFill="0" applyBorder="0" applyAlignment="0" applyProtection="0"/>
    <xf numFmtId="266" fontId="5" fillId="0" borderId="0" applyFont="0" applyFill="0" applyBorder="0" applyAlignment="0" applyProtection="0"/>
    <xf numFmtId="266" fontId="5" fillId="0" borderId="0" applyFont="0" applyFill="0" applyBorder="0" applyAlignment="0" applyProtection="0"/>
    <xf numFmtId="266" fontId="5" fillId="0" borderId="0" applyFont="0" applyFill="0" applyBorder="0" applyAlignment="0" applyProtection="0"/>
    <xf numFmtId="268" fontId="5" fillId="0" borderId="0" applyFont="0" applyFill="0" applyBorder="0" applyAlignment="0" applyProtection="0"/>
    <xf numFmtId="268"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268" fontId="122" fillId="0" borderId="0" applyFont="0" applyFill="0" applyBorder="0" applyAlignment="0" applyProtection="0"/>
    <xf numFmtId="39" fontId="5" fillId="0" borderId="0" applyFont="0" applyFill="0" applyBorder="0" applyAlignment="0" applyProtection="0"/>
    <xf numFmtId="268" fontId="5" fillId="0" borderId="0" applyFont="0" applyFill="0" applyBorder="0" applyAlignment="0" applyProtection="0"/>
    <xf numFmtId="39" fontId="5" fillId="0" borderId="0" applyFont="0" applyFill="0" applyBorder="0" applyAlignment="0" applyProtection="0"/>
    <xf numFmtId="268"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268" fontId="5" fillId="0" borderId="0" applyFont="0" applyFill="0" applyBorder="0" applyAlignment="0" applyProtection="0"/>
    <xf numFmtId="268" fontId="86" fillId="0" borderId="0" applyFont="0" applyFill="0" applyBorder="0" applyAlignment="0" applyProtection="0"/>
    <xf numFmtId="268" fontId="5" fillId="0" borderId="0" applyFont="0" applyFill="0" applyBorder="0" applyAlignment="0" applyProtection="0"/>
    <xf numFmtId="268" fontId="5" fillId="0" borderId="0" applyFont="0" applyFill="0" applyBorder="0" applyAlignment="0" applyProtection="0"/>
    <xf numFmtId="268"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268" fontId="121" fillId="0" borderId="0" applyFont="0" applyFill="0" applyBorder="0" applyAlignment="0" applyProtection="0"/>
    <xf numFmtId="39" fontId="5" fillId="0" borderId="0" applyFont="0" applyFill="0" applyBorder="0" applyAlignment="0" applyProtection="0"/>
    <xf numFmtId="268" fontId="5" fillId="0" borderId="0" applyFont="0" applyFill="0" applyBorder="0" applyAlignment="0" applyProtection="0"/>
    <xf numFmtId="268" fontId="5" fillId="0" borderId="0" applyFont="0" applyFill="0" applyBorder="0" applyAlignment="0" applyProtection="0"/>
    <xf numFmtId="268" fontId="121" fillId="0" borderId="0" applyFont="0" applyFill="0" applyBorder="0" applyAlignment="0" applyProtection="0"/>
    <xf numFmtId="268" fontId="121" fillId="0" borderId="0" applyFont="0" applyFill="0" applyBorder="0" applyAlignment="0" applyProtection="0"/>
    <xf numFmtId="268" fontId="121" fillId="0" borderId="0" applyFont="0" applyFill="0" applyBorder="0" applyAlignment="0" applyProtection="0"/>
    <xf numFmtId="39" fontId="5" fillId="0" borderId="0" applyFont="0" applyFill="0" applyBorder="0" applyAlignment="0" applyProtection="0"/>
    <xf numFmtId="268" fontId="121" fillId="0" borderId="0" applyFont="0" applyFill="0" applyBorder="0" applyAlignment="0" applyProtection="0"/>
    <xf numFmtId="39" fontId="5" fillId="0" borderId="0" applyFont="0" applyFill="0" applyBorder="0" applyAlignment="0" applyProtection="0"/>
    <xf numFmtId="268" fontId="121" fillId="0" borderId="0" applyFont="0" applyFill="0" applyBorder="0" applyAlignment="0" applyProtection="0"/>
    <xf numFmtId="39" fontId="5" fillId="0" borderId="0" applyFont="0" applyFill="0" applyBorder="0" applyAlignment="0" applyProtection="0"/>
    <xf numFmtId="268" fontId="5" fillId="0" borderId="0" applyFont="0" applyFill="0" applyBorder="0" applyAlignment="0" applyProtection="0"/>
    <xf numFmtId="268" fontId="5" fillId="0" borderId="0" applyFont="0" applyFill="0" applyBorder="0" applyAlignment="0" applyProtection="0"/>
    <xf numFmtId="268" fontId="5" fillId="0" borderId="0" applyFont="0" applyFill="0" applyBorder="0" applyAlignment="0" applyProtection="0"/>
    <xf numFmtId="267" fontId="5" fillId="0" borderId="0" applyFont="0" applyFill="0" applyBorder="0" applyAlignment="0" applyProtection="0"/>
    <xf numFmtId="269" fontId="121" fillId="0" borderId="0" applyFont="0" applyFill="0" applyBorder="0" applyAlignment="0" applyProtection="0"/>
    <xf numFmtId="0" fontId="123" fillId="0" borderId="0" applyNumberFormat="0" applyFill="0" applyBorder="0" applyAlignment="0" applyProtection="0"/>
    <xf numFmtId="0" fontId="121" fillId="32" borderId="0" applyNumberFormat="0" applyFont="0" applyAlignment="0" applyProtection="0"/>
    <xf numFmtId="270" fontId="5" fillId="0" borderId="0" applyFont="0" applyFill="0" applyBorder="0" applyAlignment="0" applyProtection="0"/>
    <xf numFmtId="270" fontId="5" fillId="0" borderId="0" applyFont="0" applyFill="0" applyBorder="0" applyAlignment="0" applyProtection="0"/>
    <xf numFmtId="271" fontId="5" fillId="0" borderId="0" applyFont="0" applyFill="0" applyBorder="0" applyAlignment="0" applyProtection="0"/>
    <xf numFmtId="271" fontId="5" fillId="0" borderId="0" applyFont="0" applyFill="0" applyBorder="0" applyAlignment="0" applyProtection="0"/>
    <xf numFmtId="270" fontId="122" fillId="0" borderId="0" applyFont="0" applyFill="0" applyBorder="0" applyAlignment="0" applyProtection="0"/>
    <xf numFmtId="271" fontId="5" fillId="0" borderId="0" applyFont="0" applyFill="0" applyBorder="0" applyAlignment="0" applyProtection="0"/>
    <xf numFmtId="270" fontId="5" fillId="0" borderId="0" applyFont="0" applyFill="0" applyBorder="0" applyAlignment="0" applyProtection="0"/>
    <xf numFmtId="271" fontId="5" fillId="0" borderId="0" applyFont="0" applyFill="0" applyBorder="0" applyAlignment="0" applyProtection="0"/>
    <xf numFmtId="270" fontId="5" fillId="0" borderId="0" applyFont="0" applyFill="0" applyBorder="0" applyAlignment="0" applyProtection="0"/>
    <xf numFmtId="271" fontId="5" fillId="0" borderId="0" applyFont="0" applyFill="0" applyBorder="0" applyAlignment="0" applyProtection="0"/>
    <xf numFmtId="271" fontId="5" fillId="0" borderId="0" applyFont="0" applyFill="0" applyBorder="0" applyAlignment="0" applyProtection="0"/>
    <xf numFmtId="270" fontId="5" fillId="0" borderId="0" applyFont="0" applyFill="0" applyBorder="0" applyAlignment="0" applyProtection="0"/>
    <xf numFmtId="270" fontId="86" fillId="0" borderId="0" applyFont="0" applyFill="0" applyBorder="0" applyAlignment="0" applyProtection="0"/>
    <xf numFmtId="272" fontId="5" fillId="0" borderId="0" applyFont="0" applyFill="0" applyBorder="0" applyAlignment="0" applyProtection="0"/>
    <xf numFmtId="272" fontId="5" fillId="0" borderId="0" applyFont="0" applyFill="0" applyBorder="0" applyAlignment="0" applyProtection="0"/>
    <xf numFmtId="272" fontId="5" fillId="0" borderId="0" applyFont="0" applyFill="0" applyBorder="0" applyAlignment="0" applyProtection="0"/>
    <xf numFmtId="271" fontId="5" fillId="0" borderId="0" applyFont="0" applyFill="0" applyBorder="0" applyAlignment="0" applyProtection="0"/>
    <xf numFmtId="271" fontId="5" fillId="0" borderId="0" applyFont="0" applyFill="0" applyBorder="0" applyAlignment="0" applyProtection="0"/>
    <xf numFmtId="271" fontId="5" fillId="0" borderId="0" applyFont="0" applyFill="0" applyBorder="0" applyAlignment="0" applyProtection="0"/>
    <xf numFmtId="271" fontId="5" fillId="0" borderId="0" applyFont="0" applyFill="0" applyBorder="0" applyAlignment="0" applyProtection="0"/>
    <xf numFmtId="271" fontId="5" fillId="0" borderId="0" applyFont="0" applyFill="0" applyBorder="0" applyAlignment="0" applyProtection="0"/>
    <xf numFmtId="270" fontId="121" fillId="0" borderId="0" applyFont="0" applyFill="0" applyBorder="0" applyAlignment="0" applyProtection="0"/>
    <xf numFmtId="271" fontId="5" fillId="0" borderId="0" applyFont="0" applyFill="0" applyBorder="0" applyAlignment="0" applyProtection="0"/>
    <xf numFmtId="270" fontId="5" fillId="0" borderId="0" applyFont="0" applyFill="0" applyBorder="0" applyAlignment="0" applyProtection="0"/>
    <xf numFmtId="270" fontId="5" fillId="0" borderId="0" applyFont="0" applyFill="0" applyBorder="0" applyAlignment="0" applyProtection="0"/>
    <xf numFmtId="270" fontId="121" fillId="0" borderId="0" applyFont="0" applyFill="0" applyBorder="0" applyAlignment="0" applyProtection="0"/>
    <xf numFmtId="270" fontId="121" fillId="0" borderId="0" applyFont="0" applyFill="0" applyBorder="0" applyAlignment="0" applyProtection="0"/>
    <xf numFmtId="270" fontId="121" fillId="0" borderId="0" applyFont="0" applyFill="0" applyBorder="0" applyAlignment="0" applyProtection="0"/>
    <xf numFmtId="271" fontId="5" fillId="0" borderId="0" applyFont="0" applyFill="0" applyBorder="0" applyAlignment="0" applyProtection="0"/>
    <xf numFmtId="270" fontId="121" fillId="0" borderId="0" applyFont="0" applyFill="0" applyBorder="0" applyAlignment="0" applyProtection="0"/>
    <xf numFmtId="271" fontId="5" fillId="0" borderId="0" applyFont="0" applyFill="0" applyBorder="0" applyAlignment="0" applyProtection="0"/>
    <xf numFmtId="270" fontId="121" fillId="0" borderId="0" applyFont="0" applyFill="0" applyBorder="0" applyAlignment="0" applyProtection="0"/>
    <xf numFmtId="271" fontId="5" fillId="0" borderId="0" applyFont="0" applyFill="0" applyBorder="0" applyAlignment="0" applyProtection="0"/>
    <xf numFmtId="270" fontId="5" fillId="0" borderId="0" applyFont="0" applyFill="0" applyBorder="0" applyAlignment="0" applyProtection="0"/>
    <xf numFmtId="270" fontId="5" fillId="0" borderId="0" applyFont="0" applyFill="0" applyBorder="0" applyAlignment="0" applyProtection="0"/>
    <xf numFmtId="270" fontId="5" fillId="0" borderId="0" applyFont="0" applyFill="0" applyBorder="0" applyAlignment="0" applyProtection="0"/>
    <xf numFmtId="273" fontId="5" fillId="0" borderId="0" applyFont="0" applyFill="0" applyBorder="0" applyProtection="0">
      <alignment horizontal="right"/>
    </xf>
    <xf numFmtId="273" fontId="5" fillId="0" borderId="0" applyFont="0" applyFill="0" applyBorder="0" applyProtection="0">
      <alignment horizontal="right"/>
    </xf>
    <xf numFmtId="274" fontId="5" fillId="0" borderId="0" applyFont="0" applyFill="0" applyBorder="0" applyAlignment="0" applyProtection="0"/>
    <xf numFmtId="274" fontId="5" fillId="0" borderId="0" applyFont="0" applyFill="0" applyBorder="0" applyAlignment="0" applyProtection="0"/>
    <xf numFmtId="273" fontId="122" fillId="0" borderId="0" applyFont="0" applyFill="0" applyBorder="0" applyProtection="0">
      <alignment horizontal="right"/>
    </xf>
    <xf numFmtId="274" fontId="5" fillId="0" borderId="0" applyFont="0" applyFill="0" applyBorder="0" applyAlignment="0" applyProtection="0"/>
    <xf numFmtId="273" fontId="5" fillId="0" borderId="0" applyFont="0" applyFill="0" applyBorder="0" applyProtection="0">
      <alignment horizontal="right"/>
    </xf>
    <xf numFmtId="274" fontId="5" fillId="0" borderId="0" applyFont="0" applyFill="0" applyBorder="0" applyAlignment="0" applyProtection="0"/>
    <xf numFmtId="273" fontId="5" fillId="0" borderId="0" applyFont="0" applyFill="0" applyBorder="0" applyProtection="0">
      <alignment horizontal="right"/>
    </xf>
    <xf numFmtId="274" fontId="5" fillId="0" borderId="0" applyFont="0" applyFill="0" applyBorder="0" applyAlignment="0" applyProtection="0"/>
    <xf numFmtId="274" fontId="5" fillId="0" borderId="0" applyFont="0" applyFill="0" applyBorder="0" applyAlignment="0" applyProtection="0"/>
    <xf numFmtId="273" fontId="5" fillId="0" borderId="0" applyFont="0" applyFill="0" applyBorder="0" applyProtection="0">
      <alignment horizontal="right"/>
    </xf>
    <xf numFmtId="273" fontId="86" fillId="0" borderId="0" applyFont="0" applyFill="0" applyBorder="0" applyProtection="0">
      <alignment horizontal="right"/>
    </xf>
    <xf numFmtId="275" fontId="5" fillId="0" borderId="0" applyFont="0" applyFill="0" applyBorder="0" applyAlignment="0" applyProtection="0"/>
    <xf numFmtId="275" fontId="5" fillId="0" borderId="0" applyFont="0" applyFill="0" applyBorder="0" applyAlignment="0" applyProtection="0"/>
    <xf numFmtId="275" fontId="5" fillId="0" borderId="0" applyFont="0" applyFill="0" applyBorder="0" applyAlignment="0" applyProtection="0"/>
    <xf numFmtId="274" fontId="5" fillId="0" borderId="0" applyFont="0" applyFill="0" applyBorder="0" applyAlignment="0" applyProtection="0"/>
    <xf numFmtId="274" fontId="5" fillId="0" borderId="0" applyFont="0" applyFill="0" applyBorder="0" applyAlignment="0" applyProtection="0"/>
    <xf numFmtId="274" fontId="5" fillId="0" borderId="0" applyFont="0" applyFill="0" applyBorder="0" applyAlignment="0" applyProtection="0"/>
    <xf numFmtId="274" fontId="5" fillId="0" borderId="0" applyFont="0" applyFill="0" applyBorder="0" applyAlignment="0" applyProtection="0"/>
    <xf numFmtId="274" fontId="5" fillId="0" borderId="0" applyFont="0" applyFill="0" applyBorder="0" applyAlignment="0" applyProtection="0"/>
    <xf numFmtId="273" fontId="121" fillId="0" borderId="0" applyFont="0" applyFill="0" applyBorder="0" applyProtection="0">
      <alignment horizontal="right"/>
    </xf>
    <xf numFmtId="274" fontId="5" fillId="0" borderId="0" applyFont="0" applyFill="0" applyBorder="0" applyAlignment="0" applyProtection="0"/>
    <xf numFmtId="273" fontId="5" fillId="0" borderId="0" applyFont="0" applyFill="0" applyBorder="0" applyProtection="0">
      <alignment horizontal="right"/>
    </xf>
    <xf numFmtId="273" fontId="5" fillId="0" borderId="0" applyFont="0" applyFill="0" applyBorder="0" applyProtection="0">
      <alignment horizontal="right"/>
    </xf>
    <xf numFmtId="273" fontId="121" fillId="0" borderId="0" applyFont="0" applyFill="0" applyBorder="0" applyProtection="0">
      <alignment horizontal="right"/>
    </xf>
    <xf numFmtId="273" fontId="121" fillId="0" borderId="0" applyFont="0" applyFill="0" applyBorder="0" applyProtection="0">
      <alignment horizontal="right"/>
    </xf>
    <xf numFmtId="273" fontId="121" fillId="0" borderId="0" applyFont="0" applyFill="0" applyBorder="0" applyProtection="0">
      <alignment horizontal="right"/>
    </xf>
    <xf numFmtId="274" fontId="5" fillId="0" borderId="0" applyFont="0" applyFill="0" applyBorder="0" applyAlignment="0" applyProtection="0"/>
    <xf numFmtId="273" fontId="121" fillId="0" borderId="0" applyFont="0" applyFill="0" applyBorder="0" applyProtection="0">
      <alignment horizontal="right"/>
    </xf>
    <xf numFmtId="274" fontId="5" fillId="0" borderId="0" applyFont="0" applyFill="0" applyBorder="0" applyAlignment="0" applyProtection="0"/>
    <xf numFmtId="273" fontId="121" fillId="0" borderId="0" applyFont="0" applyFill="0" applyBorder="0" applyProtection="0">
      <alignment horizontal="right"/>
    </xf>
    <xf numFmtId="274" fontId="5" fillId="0" borderId="0" applyFont="0" applyFill="0" applyBorder="0" applyAlignment="0" applyProtection="0"/>
    <xf numFmtId="273" fontId="5" fillId="0" borderId="0" applyFont="0" applyFill="0" applyBorder="0" applyProtection="0">
      <alignment horizontal="right"/>
    </xf>
    <xf numFmtId="273" fontId="5" fillId="0" borderId="0" applyFont="0" applyFill="0" applyBorder="0" applyProtection="0">
      <alignment horizontal="right"/>
    </xf>
    <xf numFmtId="273" fontId="5" fillId="0" borderId="0" applyFont="0" applyFill="0" applyBorder="0" applyProtection="0">
      <alignment horizontal="right"/>
    </xf>
    <xf numFmtId="264" fontId="5" fillId="0" borderId="0" applyFont="0" applyFill="0" applyBorder="0" applyProtection="0">
      <alignment horizontal="right"/>
    </xf>
    <xf numFmtId="264" fontId="5" fillId="0" borderId="0" applyFont="0" applyFill="0" applyBorder="0" applyAlignment="0" applyProtection="0"/>
    <xf numFmtId="264" fontId="5" fillId="0" borderId="0" applyFont="0" applyFill="0" applyBorder="0" applyAlignment="0" applyProtection="0"/>
    <xf numFmtId="264" fontId="5" fillId="0" borderId="0" applyFont="0" applyFill="0" applyBorder="0" applyAlignment="0" applyProtection="0"/>
    <xf numFmtId="265" fontId="5" fillId="0" borderId="0" applyFont="0" applyFill="0" applyBorder="0" applyProtection="0">
      <alignment horizontal="right"/>
    </xf>
    <xf numFmtId="265" fontId="5" fillId="0" borderId="0" applyFont="0" applyFill="0" applyBorder="0" applyProtection="0">
      <alignment horizontal="right"/>
    </xf>
    <xf numFmtId="265" fontId="5" fillId="0" borderId="0" applyFont="0" applyFill="0" applyBorder="0" applyAlignment="0" applyProtection="0"/>
    <xf numFmtId="265" fontId="5" fillId="0" borderId="0" applyFont="0" applyFill="0" applyBorder="0" applyAlignment="0" applyProtection="0"/>
    <xf numFmtId="265" fontId="5" fillId="0" borderId="0" applyFont="0" applyFill="0" applyBorder="0" applyAlignment="0" applyProtection="0"/>
    <xf numFmtId="0" fontId="124" fillId="0" borderId="0" applyNumberFormat="0" applyFill="0" applyBorder="0" applyProtection="0">
      <alignment vertical="top"/>
    </xf>
    <xf numFmtId="0" fontId="124" fillId="0" borderId="0" applyNumberFormat="0" applyFill="0" applyBorder="0" applyAlignment="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1" fillId="0" borderId="59" applyNumberFormat="0" applyFill="0" applyAlignment="0" applyProtection="0"/>
    <xf numFmtId="0" fontId="11" fillId="0" borderId="27" applyNumberFormat="0" applyFill="0" applyAlignment="0" applyProtection="0"/>
    <xf numFmtId="0" fontId="11" fillId="0" borderId="59" applyNumberFormat="0" applyFill="0" applyAlignment="0" applyProtection="0"/>
    <xf numFmtId="0" fontId="11" fillId="0" borderId="59" applyNumberFormat="0" applyFill="0" applyAlignment="0" applyProtection="0"/>
    <xf numFmtId="0" fontId="125" fillId="0" borderId="0" applyNumberFormat="0" applyFill="0" applyBorder="0" applyProtection="0">
      <alignment horizontal="centerContinuous"/>
    </xf>
    <xf numFmtId="0" fontId="125" fillId="0" borderId="0" applyNumberFormat="0" applyFill="0" applyProtection="0">
      <alignment horizontal="centerContinuous"/>
    </xf>
    <xf numFmtId="0" fontId="125" fillId="0" borderId="0" applyNumberFormat="0" applyFill="0" applyBorder="0" applyProtection="0">
      <alignment horizontal="centerContinuous"/>
    </xf>
    <xf numFmtId="0" fontId="125" fillId="0" borderId="0" applyNumberFormat="0" applyFill="0" applyBorder="0" applyProtection="0">
      <alignment horizontal="centerContinuous"/>
    </xf>
    <xf numFmtId="2" fontId="126" fillId="0" borderId="0" applyNumberFormat="0" applyBorder="0" applyAlignment="0"/>
    <xf numFmtId="193" fontId="127" fillId="0" borderId="0"/>
    <xf numFmtId="0" fontId="41" fillId="33" borderId="60">
      <alignment horizontal="center"/>
    </xf>
    <xf numFmtId="173" fontId="6" fillId="34" borderId="0" applyNumberFormat="0" applyFont="0" applyBorder="0" applyAlignment="0">
      <protection locked="0"/>
    </xf>
    <xf numFmtId="0" fontId="6" fillId="0" borderId="0" applyNumberFormat="0" applyFill="0" applyBorder="0" applyAlignment="0" applyProtection="0"/>
    <xf numFmtId="0" fontId="128" fillId="0" borderId="0" applyNumberFormat="0" applyFill="0" applyBorder="0" applyAlignment="0" applyProtection="0"/>
    <xf numFmtId="0" fontId="6" fillId="0" borderId="0" applyNumberFormat="0" applyFill="0" applyBorder="0" applyAlignment="0" applyProtection="0"/>
    <xf numFmtId="173" fontId="129" fillId="0" borderId="0" applyNumberFormat="0" applyFill="0" applyBorder="0" applyProtection="0">
      <alignment horizontal="right"/>
    </xf>
    <xf numFmtId="38" fontId="130" fillId="0" borderId="0" applyNumberFormat="0" applyFill="0" applyBorder="0">
      <alignment vertical="center"/>
    </xf>
    <xf numFmtId="0" fontId="9" fillId="0" borderId="0"/>
    <xf numFmtId="0" fontId="126" fillId="0" borderId="0" applyNumberFormat="0" applyAlignment="0"/>
    <xf numFmtId="165" fontId="131" fillId="0" borderId="0" applyNumberFormat="0" applyFont="0" applyAlignment="0">
      <alignment vertical="center"/>
    </xf>
    <xf numFmtId="0" fontId="24" fillId="0" borderId="0" applyNumberFormat="0" applyFill="0" applyBorder="0" applyAlignment="0" applyProtection="0"/>
    <xf numFmtId="165" fontId="132" fillId="0" borderId="0" applyNumberFormat="0" applyFill="0" applyBorder="0">
      <alignment horizontal="left" vertical="center"/>
    </xf>
    <xf numFmtId="276" fontId="5" fillId="0" borderId="0" applyNumberFormat="0" applyFill="0" applyBorder="0" applyAlignment="0" applyProtection="0"/>
    <xf numFmtId="0" fontId="133" fillId="0" borderId="0"/>
    <xf numFmtId="38" fontId="134" fillId="0" borderId="0" applyNumberFormat="0" applyFill="0" applyBorder="0">
      <alignment horizontal="left" vertical="center"/>
    </xf>
    <xf numFmtId="165" fontId="135" fillId="0" borderId="0" applyFill="0" applyBorder="0">
      <alignment vertical="center"/>
    </xf>
    <xf numFmtId="0" fontId="136" fillId="27" borderId="0"/>
    <xf numFmtId="0" fontId="6" fillId="0" borderId="0" applyNumberFormat="0" applyFill="0" applyBorder="0" applyAlignment="0" applyProtection="0"/>
    <xf numFmtId="0" fontId="18" fillId="0" borderId="0" applyNumberFormat="0" applyFill="0" applyBorder="0" applyAlignment="0" applyProtection="0"/>
    <xf numFmtId="276" fontId="5" fillId="0" borderId="0" applyNumberFormat="0" applyFill="0" applyBorder="0" applyAlignment="0" applyProtection="0"/>
    <xf numFmtId="0" fontId="18" fillId="0" borderId="0" applyNumberFormat="0" applyFill="0" applyBorder="0" applyAlignment="0" applyProtection="0"/>
    <xf numFmtId="0" fontId="134" fillId="0" borderId="0" applyNumberFormat="0" applyFill="0" applyBorder="0" applyAlignment="0" applyProtection="0"/>
    <xf numFmtId="0" fontId="6" fillId="0" borderId="0" applyNumberFormat="0" applyFill="0" applyBorder="0" applyAlignment="0" applyProtection="0"/>
    <xf numFmtId="0" fontId="137" fillId="0" borderId="0">
      <alignment horizontal="left" vertical="top"/>
      <protection locked="0"/>
    </xf>
    <xf numFmtId="213" fontId="5" fillId="0" borderId="0" applyFill="0">
      <alignment horizontal="center" vertical="center"/>
    </xf>
    <xf numFmtId="277" fontId="5" fillId="0" borderId="0"/>
    <xf numFmtId="0" fontId="89" fillId="0" borderId="0" applyNumberFormat="0" applyAlignment="0"/>
    <xf numFmtId="193" fontId="5" fillId="0" borderId="0" applyFill="0" applyBorder="0" applyAlignment="0" applyProtection="0"/>
    <xf numFmtId="166" fontId="63" fillId="0" borderId="0">
      <alignment vertical="top"/>
    </xf>
    <xf numFmtId="37" fontId="51" fillId="1" borderId="0">
      <alignment horizontal="right"/>
    </xf>
    <xf numFmtId="2" fontId="138" fillId="0" borderId="0"/>
    <xf numFmtId="1" fontId="5" fillId="0" borderId="0"/>
    <xf numFmtId="0" fontId="5" fillId="0" borderId="0">
      <alignment vertical="top"/>
    </xf>
    <xf numFmtId="0" fontId="5" fillId="0" borderId="0">
      <alignment vertical="top"/>
    </xf>
    <xf numFmtId="6" fontId="134" fillId="0" borderId="61" applyFill="0">
      <alignment vertical="center"/>
    </xf>
    <xf numFmtId="278" fontId="6" fillId="0" borderId="0"/>
    <xf numFmtId="39" fontId="50" fillId="0" borderId="10" applyNumberFormat="0" applyBorder="0">
      <alignment horizontal="right"/>
    </xf>
    <xf numFmtId="0" fontId="139" fillId="0" borderId="0" applyNumberFormat="0">
      <alignment horizontal="left"/>
    </xf>
    <xf numFmtId="0" fontId="140" fillId="0" borderId="0" applyFill="0" applyBorder="0" applyProtection="0">
      <alignment horizontal="left" vertical="top"/>
    </xf>
    <xf numFmtId="14" fontId="5" fillId="0" borderId="0" applyFill="0" applyBorder="0">
      <alignment vertical="center"/>
    </xf>
    <xf numFmtId="0" fontId="27" fillId="0" borderId="0" applyNumberFormat="0" applyFill="0" applyBorder="0" applyAlignment="0" applyProtection="0"/>
    <xf numFmtId="0" fontId="10" fillId="0" borderId="0" applyNumberFormat="0" applyFill="0" applyBorder="0" applyAlignment="0" applyProtection="0"/>
    <xf numFmtId="0" fontId="116" fillId="0" borderId="0" applyNumberFormat="0" applyFill="0" applyBorder="0" applyAlignment="0" applyProtection="0"/>
    <xf numFmtId="0" fontId="7" fillId="0" borderId="0" applyNumberFormat="0" applyFill="0" applyBorder="0" applyAlignment="0" applyProtection="0"/>
    <xf numFmtId="188" fontId="126" fillId="0" borderId="0" applyNumberFormat="0" applyBorder="0" applyAlignment="0"/>
    <xf numFmtId="170" fontId="5" fillId="0" borderId="0" applyFill="0" applyBorder="0">
      <alignment vertical="center"/>
    </xf>
    <xf numFmtId="0" fontId="2" fillId="0" borderId="0"/>
    <xf numFmtId="9" fontId="2" fillId="0" borderId="0" applyFont="0" applyFill="0" applyBorder="0" applyAlignment="0" applyProtection="0"/>
    <xf numFmtId="0" fontId="148" fillId="0" borderId="0" applyNumberFormat="0" applyFill="0" applyBorder="0" applyAlignment="0" applyProtection="0">
      <alignment vertical="top"/>
    </xf>
    <xf numFmtId="0" fontId="149" fillId="0" borderId="0" applyNumberFormat="0" applyFill="0" applyBorder="0" applyAlignment="0" applyProtection="0">
      <alignment vertical="top"/>
    </xf>
    <xf numFmtId="0" fontId="148" fillId="0" borderId="0" applyNumberFormat="0" applyFill="0" applyBorder="0" applyAlignment="0" applyProtection="0">
      <alignment vertical="top"/>
    </xf>
    <xf numFmtId="0" fontId="149" fillId="0" borderId="0" applyNumberFormat="0" applyFill="0" applyBorder="0" applyAlignment="0" applyProtection="0">
      <alignment vertical="top"/>
    </xf>
    <xf numFmtId="0" fontId="148" fillId="0" borderId="0" applyNumberFormat="0" applyFill="0" applyBorder="0" applyAlignment="0" applyProtection="0">
      <alignment vertical="top"/>
    </xf>
    <xf numFmtId="0" fontId="149" fillId="0" borderId="0" applyNumberFormat="0" applyFill="0" applyBorder="0" applyAlignment="0" applyProtection="0">
      <alignment vertical="top"/>
    </xf>
    <xf numFmtId="0" fontId="1" fillId="0" borderId="0"/>
    <xf numFmtId="44" fontId="1" fillId="0" borderId="0" applyFont="0" applyFill="0" applyBorder="0" applyAlignment="0" applyProtection="0"/>
    <xf numFmtId="4" fontId="17" fillId="0" borderId="0" applyFont="0" applyFill="0" applyBorder="0" applyAlignment="0" applyProtection="0"/>
    <xf numFmtId="0" fontId="5" fillId="0" borderId="0"/>
    <xf numFmtId="0" fontId="156" fillId="0" borderId="0"/>
    <xf numFmtId="0" fontId="17" fillId="0" borderId="0"/>
  </cellStyleXfs>
  <cellXfs count="649">
    <xf numFmtId="0" fontId="0" fillId="0" borderId="0" xfId="0">
      <alignment vertical="top"/>
    </xf>
    <xf numFmtId="0" fontId="0" fillId="0" borderId="0" xfId="0">
      <alignment vertical="top"/>
    </xf>
    <xf numFmtId="0" fontId="44" fillId="0" borderId="0" xfId="0" applyFont="1" applyBorder="1">
      <alignment vertical="top"/>
    </xf>
    <xf numFmtId="0" fontId="43" fillId="0" borderId="0" xfId="0" applyFont="1">
      <alignment vertical="top"/>
    </xf>
    <xf numFmtId="0" fontId="44" fillId="0" borderId="2" xfId="0" applyFont="1" applyBorder="1">
      <alignment vertical="top"/>
    </xf>
    <xf numFmtId="0" fontId="44" fillId="0" borderId="0" xfId="0" applyFont="1" applyFill="1">
      <alignment vertical="top"/>
    </xf>
    <xf numFmtId="165" fontId="44" fillId="0" borderId="0" xfId="1" applyNumberFormat="1" applyFont="1" applyBorder="1" applyAlignment="1">
      <alignment vertical="top"/>
    </xf>
    <xf numFmtId="165" fontId="44" fillId="0" borderId="0" xfId="1" applyNumberFormat="1" applyFont="1" applyFill="1" applyBorder="1" applyAlignment="1">
      <alignment vertical="top"/>
    </xf>
    <xf numFmtId="9" fontId="44" fillId="0" borderId="0" xfId="1" applyFont="1" applyBorder="1" applyAlignment="1">
      <alignment vertical="top"/>
    </xf>
    <xf numFmtId="0" fontId="44" fillId="0" borderId="0" xfId="0" applyFont="1" applyFill="1" applyBorder="1">
      <alignment vertical="top"/>
    </xf>
    <xf numFmtId="0" fontId="44" fillId="0" borderId="0" xfId="0" applyFont="1">
      <alignment vertical="top"/>
    </xf>
    <xf numFmtId="165" fontId="44" fillId="11" borderId="0" xfId="1" applyNumberFormat="1" applyFont="1" applyFill="1" applyBorder="1" applyAlignment="1">
      <alignment vertical="top"/>
    </xf>
    <xf numFmtId="0" fontId="44" fillId="0" borderId="55" xfId="0" applyFont="1" applyBorder="1">
      <alignment vertical="top"/>
    </xf>
    <xf numFmtId="165" fontId="45" fillId="0" borderId="0" xfId="1" applyNumberFormat="1" applyFont="1" applyFill="1" applyBorder="1" applyAlignment="1">
      <alignment vertical="top"/>
    </xf>
    <xf numFmtId="0" fontId="45" fillId="0" borderId="0" xfId="0" applyFont="1" applyFill="1">
      <alignment vertical="top"/>
    </xf>
    <xf numFmtId="260" fontId="43" fillId="0" borderId="0" xfId="1" applyNumberFormat="1" applyFont="1" applyFill="1" applyBorder="1" applyAlignment="1">
      <alignment vertical="top"/>
    </xf>
    <xf numFmtId="0" fontId="44" fillId="0" borderId="54" xfId="0" applyFont="1" applyBorder="1">
      <alignment vertical="top"/>
    </xf>
    <xf numFmtId="191" fontId="44" fillId="0" borderId="0" xfId="0" applyNumberFormat="1" applyFont="1">
      <alignment vertical="top"/>
    </xf>
    <xf numFmtId="0" fontId="45" fillId="0" borderId="0" xfId="0" applyFont="1">
      <alignment vertical="top"/>
    </xf>
    <xf numFmtId="166" fontId="44" fillId="0" borderId="0" xfId="0" applyNumberFormat="1" applyFont="1">
      <alignment vertical="top"/>
    </xf>
    <xf numFmtId="166" fontId="117" fillId="0" borderId="0" xfId="0" applyNumberFormat="1" applyFont="1" applyBorder="1">
      <alignment vertical="top"/>
    </xf>
    <xf numFmtId="166" fontId="44" fillId="11" borderId="0" xfId="0" applyNumberFormat="1" applyFont="1" applyFill="1">
      <alignment vertical="top"/>
    </xf>
    <xf numFmtId="166" fontId="43" fillId="0" borderId="0" xfId="0" applyNumberFormat="1" applyFont="1">
      <alignment vertical="top"/>
    </xf>
    <xf numFmtId="168" fontId="43" fillId="0" borderId="0" xfId="3" applyNumberFormat="1" applyFont="1" applyAlignment="1">
      <alignment vertical="top"/>
    </xf>
    <xf numFmtId="166" fontId="44" fillId="0" borderId="63" xfId="0" applyNumberFormat="1" applyFont="1" applyBorder="1">
      <alignment vertical="top"/>
    </xf>
    <xf numFmtId="0" fontId="44" fillId="0" borderId="64" xfId="0" applyFont="1" applyBorder="1">
      <alignment vertical="top"/>
    </xf>
    <xf numFmtId="169" fontId="44" fillId="0" borderId="64" xfId="0" applyNumberFormat="1" applyFont="1" applyBorder="1">
      <alignment vertical="top"/>
    </xf>
    <xf numFmtId="42" fontId="44" fillId="0" borderId="64" xfId="0" applyNumberFormat="1" applyFont="1" applyBorder="1">
      <alignment vertical="top"/>
    </xf>
    <xf numFmtId="165" fontId="44" fillId="0" borderId="64" xfId="1" applyNumberFormat="1" applyFont="1" applyBorder="1" applyAlignment="1">
      <alignment vertical="top"/>
    </xf>
    <xf numFmtId="0" fontId="44" fillId="0" borderId="0" xfId="0" applyNumberFormat="1" applyFont="1" applyFill="1">
      <alignment vertical="top"/>
    </xf>
    <xf numFmtId="0" fontId="43" fillId="35" borderId="57" xfId="0" applyFont="1" applyFill="1" applyBorder="1" applyAlignment="1">
      <alignment horizontal="center" vertical="top"/>
    </xf>
    <xf numFmtId="0" fontId="43" fillId="35" borderId="65" xfId="0" applyFont="1" applyFill="1" applyBorder="1">
      <alignment vertical="top"/>
    </xf>
    <xf numFmtId="0" fontId="43" fillId="35" borderId="66" xfId="0" applyFont="1" applyFill="1" applyBorder="1">
      <alignment vertical="top"/>
    </xf>
    <xf numFmtId="9" fontId="44" fillId="0" borderId="0" xfId="1" applyFont="1" applyFill="1" applyBorder="1" applyAlignment="1">
      <alignment vertical="top"/>
    </xf>
    <xf numFmtId="0" fontId="43" fillId="35" borderId="58" xfId="0" applyFont="1" applyFill="1" applyBorder="1" applyAlignment="1">
      <alignment horizontal="centerContinuous" vertical="top"/>
    </xf>
    <xf numFmtId="0" fontId="43" fillId="35" borderId="62" xfId="0" applyFont="1" applyFill="1" applyBorder="1" applyAlignment="1">
      <alignment horizontal="centerContinuous" vertical="top"/>
    </xf>
    <xf numFmtId="0" fontId="46" fillId="35" borderId="17" xfId="0" applyFont="1" applyFill="1" applyBorder="1" applyAlignment="1">
      <alignment horizontal="center" vertical="top"/>
    </xf>
    <xf numFmtId="0" fontId="141" fillId="35" borderId="15" xfId="0" applyFont="1" applyFill="1" applyBorder="1" applyAlignment="1">
      <alignment horizontal="center"/>
    </xf>
    <xf numFmtId="0" fontId="43" fillId="35" borderId="17" xfId="0" applyFont="1" applyFill="1" applyBorder="1" applyAlignment="1">
      <alignment horizontal="center" vertical="top"/>
    </xf>
    <xf numFmtId="0" fontId="142" fillId="35" borderId="15" xfId="0" applyFont="1" applyFill="1" applyBorder="1" applyAlignment="1">
      <alignment horizontal="center"/>
    </xf>
    <xf numFmtId="166" fontId="43" fillId="0" borderId="7" xfId="0" applyNumberFormat="1" applyFont="1" applyBorder="1">
      <alignment vertical="top"/>
    </xf>
    <xf numFmtId="166" fontId="117" fillId="0" borderId="7" xfId="0" applyNumberFormat="1" applyFont="1" applyBorder="1">
      <alignment vertical="top"/>
    </xf>
    <xf numFmtId="166" fontId="43" fillId="0" borderId="53" xfId="0" applyNumberFormat="1" applyFont="1" applyBorder="1">
      <alignment vertical="top"/>
    </xf>
    <xf numFmtId="0" fontId="0" fillId="36" borderId="0" xfId="0" applyFill="1">
      <alignment vertical="top"/>
    </xf>
    <xf numFmtId="166" fontId="117" fillId="36" borderId="0" xfId="0" applyNumberFormat="1" applyFont="1" applyFill="1" applyBorder="1">
      <alignment vertical="top"/>
    </xf>
    <xf numFmtId="0" fontId="44" fillId="36" borderId="0" xfId="0" applyFont="1" applyFill="1" applyBorder="1">
      <alignment vertical="top"/>
    </xf>
    <xf numFmtId="0" fontId="44" fillId="36" borderId="0" xfId="0" applyFont="1" applyFill="1" applyBorder="1" applyAlignment="1">
      <alignment horizontal="left" vertical="top" indent="1"/>
    </xf>
    <xf numFmtId="42" fontId="44" fillId="36" borderId="0" xfId="0" applyNumberFormat="1" applyFont="1" applyFill="1" applyBorder="1">
      <alignment vertical="top"/>
    </xf>
    <xf numFmtId="165" fontId="44" fillId="36" borderId="0" xfId="1" applyNumberFormat="1" applyFont="1" applyFill="1" applyBorder="1" applyAlignment="1">
      <alignment vertical="top"/>
    </xf>
    <xf numFmtId="165" fontId="49" fillId="36" borderId="0" xfId="1" applyNumberFormat="1" applyFont="1" applyFill="1" applyBorder="1" applyAlignment="1">
      <alignment vertical="top"/>
    </xf>
    <xf numFmtId="191" fontId="44" fillId="36" borderId="0" xfId="1" applyNumberFormat="1" applyFont="1" applyFill="1" applyBorder="1" applyAlignment="1">
      <alignment vertical="top"/>
    </xf>
    <xf numFmtId="0" fontId="44" fillId="36" borderId="0" xfId="0" applyFont="1" applyFill="1">
      <alignment vertical="top"/>
    </xf>
    <xf numFmtId="0" fontId="44" fillId="36" borderId="0" xfId="4" applyFont="1" applyFill="1"/>
    <xf numFmtId="39" fontId="119" fillId="36" borderId="0" xfId="0" applyNumberFormat="1" applyFont="1" applyFill="1" applyAlignment="1">
      <alignment horizontal="right"/>
    </xf>
    <xf numFmtId="39" fontId="118" fillId="36" borderId="0" xfId="0" applyNumberFormat="1" applyFont="1" applyFill="1" applyAlignment="1"/>
    <xf numFmtId="37" fontId="118" fillId="36" borderId="0" xfId="4" applyNumberFormat="1" applyFont="1" applyFill="1"/>
    <xf numFmtId="9" fontId="118" fillId="36" borderId="0" xfId="1" applyFont="1" applyFill="1"/>
    <xf numFmtId="191" fontId="118" fillId="36" borderId="0" xfId="1" applyNumberFormat="1" applyFont="1" applyFill="1"/>
    <xf numFmtId="2" fontId="118" fillId="36" borderId="0" xfId="1" applyNumberFormat="1" applyFont="1" applyFill="1"/>
    <xf numFmtId="39" fontId="44" fillId="36" borderId="0" xfId="0" applyNumberFormat="1" applyFont="1" applyFill="1" applyAlignment="1"/>
    <xf numFmtId="43" fontId="44" fillId="36" borderId="0" xfId="3" applyFont="1" applyFill="1" applyAlignment="1"/>
    <xf numFmtId="168" fontId="48" fillId="36" borderId="0" xfId="3" applyNumberFormat="1" applyFont="1" applyFill="1" applyAlignment="1">
      <alignment vertical="top"/>
    </xf>
    <xf numFmtId="37" fontId="44" fillId="36" borderId="0" xfId="0" applyNumberFormat="1" applyFont="1" applyFill="1">
      <alignment vertical="top"/>
    </xf>
    <xf numFmtId="190" fontId="44" fillId="36" borderId="0" xfId="0" applyNumberFormat="1" applyFont="1" applyFill="1">
      <alignment vertical="top"/>
    </xf>
    <xf numFmtId="191" fontId="44" fillId="36" borderId="0" xfId="0" applyNumberFormat="1" applyFont="1" applyFill="1">
      <alignment vertical="top"/>
    </xf>
    <xf numFmtId="37" fontId="44" fillId="36" borderId="0" xfId="4" applyNumberFormat="1" applyFont="1" applyFill="1"/>
    <xf numFmtId="168" fontId="44" fillId="36" borderId="0" xfId="3" applyNumberFormat="1" applyFont="1" applyFill="1" applyAlignment="1"/>
    <xf numFmtId="168" fontId="43" fillId="36" borderId="0" xfId="3" applyNumberFormat="1" applyFont="1" applyFill="1" applyAlignment="1">
      <alignment vertical="top"/>
    </xf>
    <xf numFmtId="0" fontId="45" fillId="36" borderId="0" xfId="0" applyFont="1" applyFill="1">
      <alignment vertical="top"/>
    </xf>
    <xf numFmtId="166" fontId="43" fillId="36" borderId="0" xfId="0" applyNumberFormat="1" applyFont="1" applyFill="1">
      <alignment vertical="top"/>
    </xf>
    <xf numFmtId="0" fontId="43" fillId="36" borderId="0" xfId="0" applyFont="1" applyFill="1">
      <alignment vertical="top"/>
    </xf>
    <xf numFmtId="166" fontId="44" fillId="36" borderId="0" xfId="0" applyNumberFormat="1" applyFont="1" applyFill="1">
      <alignment vertical="top"/>
    </xf>
    <xf numFmtId="0" fontId="44" fillId="36" borderId="0" xfId="0" applyNumberFormat="1" applyFont="1" applyFill="1">
      <alignment vertical="top"/>
    </xf>
    <xf numFmtId="14" fontId="44" fillId="36" borderId="0" xfId="0" applyNumberFormat="1" applyFont="1" applyFill="1">
      <alignment vertical="top"/>
    </xf>
    <xf numFmtId="0" fontId="44" fillId="36" borderId="0" xfId="0" applyFont="1" applyFill="1" applyAlignment="1">
      <alignment vertical="top"/>
    </xf>
    <xf numFmtId="0" fontId="118" fillId="36" borderId="0" xfId="0" applyFont="1" applyFill="1" applyBorder="1" applyAlignment="1">
      <alignment horizontal="right" vertical="top"/>
    </xf>
    <xf numFmtId="4" fontId="118" fillId="36" borderId="0" xfId="0" applyNumberFormat="1" applyFont="1" applyFill="1" applyBorder="1">
      <alignment vertical="top"/>
    </xf>
    <xf numFmtId="0" fontId="118" fillId="36" borderId="0" xfId="0" applyFont="1" applyFill="1" applyBorder="1">
      <alignment vertical="top"/>
    </xf>
    <xf numFmtId="9" fontId="118" fillId="36" borderId="0" xfId="1" applyFont="1" applyFill="1" applyBorder="1" applyAlignment="1">
      <alignment vertical="top"/>
    </xf>
    <xf numFmtId="4" fontId="44" fillId="36" borderId="0" xfId="0" applyNumberFormat="1" applyFont="1" applyFill="1">
      <alignment vertical="top"/>
    </xf>
    <xf numFmtId="9" fontId="44" fillId="36" borderId="0" xfId="1" applyFont="1" applyFill="1" applyAlignment="1">
      <alignment vertical="top"/>
    </xf>
    <xf numFmtId="280" fontId="44" fillId="36" borderId="0" xfId="0" applyNumberFormat="1" applyFont="1" applyFill="1">
      <alignment vertical="top"/>
    </xf>
    <xf numFmtId="0" fontId="113" fillId="36" borderId="0" xfId="0" applyFont="1" applyFill="1" applyBorder="1">
      <alignment vertical="top"/>
    </xf>
    <xf numFmtId="279" fontId="44" fillId="36" borderId="0" xfId="0" applyNumberFormat="1" applyFont="1" applyFill="1">
      <alignment vertical="top"/>
    </xf>
    <xf numFmtId="166" fontId="117" fillId="36" borderId="0" xfId="0" applyNumberFormat="1" applyFont="1" applyFill="1" applyBorder="1" applyAlignment="1">
      <alignment horizontal="left" vertical="top" indent="1"/>
    </xf>
    <xf numFmtId="191" fontId="43" fillId="0" borderId="19" xfId="1" applyNumberFormat="1" applyFont="1" applyFill="1" applyBorder="1" applyAlignment="1">
      <alignment vertical="top"/>
    </xf>
    <xf numFmtId="191" fontId="43" fillId="0" borderId="69" xfId="1" applyNumberFormat="1" applyFont="1" applyFill="1" applyBorder="1" applyAlignment="1">
      <alignment vertical="top"/>
    </xf>
    <xf numFmtId="165" fontId="45" fillId="0" borderId="0" xfId="1" applyNumberFormat="1" applyFont="1" applyBorder="1" applyAlignment="1">
      <alignment vertical="top"/>
    </xf>
    <xf numFmtId="165" fontId="45" fillId="11" borderId="0" xfId="1" applyNumberFormat="1" applyFont="1" applyFill="1" applyBorder="1" applyAlignment="1">
      <alignment vertical="top"/>
    </xf>
    <xf numFmtId="190" fontId="45" fillId="0" borderId="0" xfId="1" applyNumberFormat="1" applyFont="1" applyFill="1" applyBorder="1" applyAlignment="1">
      <alignment vertical="top"/>
    </xf>
    <xf numFmtId="263" fontId="145" fillId="0" borderId="69" xfId="2" applyNumberFormat="1" applyFont="1" applyBorder="1" applyAlignment="1">
      <alignment vertical="top"/>
    </xf>
    <xf numFmtId="263" fontId="145" fillId="0" borderId="19" xfId="2" applyNumberFormat="1" applyFont="1" applyFill="1" applyBorder="1" applyAlignment="1">
      <alignment vertical="top"/>
    </xf>
    <xf numFmtId="166" fontId="142" fillId="36" borderId="0" xfId="0" applyNumberFormat="1" applyFont="1" applyFill="1" applyBorder="1" applyAlignment="1">
      <alignment horizontal="left" vertical="top" indent="1"/>
    </xf>
    <xf numFmtId="43" fontId="44" fillId="0" borderId="0" xfId="3" applyFont="1" applyFill="1" applyBorder="1" applyAlignment="1">
      <alignment vertical="top"/>
    </xf>
    <xf numFmtId="190" fontId="45" fillId="36" borderId="0" xfId="0" applyNumberFormat="1" applyFont="1" applyFill="1">
      <alignment vertical="top"/>
    </xf>
    <xf numFmtId="0" fontId="43" fillId="35" borderId="14" xfId="0" applyFont="1" applyFill="1" applyBorder="1">
      <alignment vertical="top"/>
    </xf>
    <xf numFmtId="0" fontId="43" fillId="35" borderId="18" xfId="0" applyFont="1" applyFill="1" applyBorder="1">
      <alignment vertical="top"/>
    </xf>
    <xf numFmtId="37" fontId="44" fillId="36" borderId="0" xfId="0" applyNumberFormat="1" applyFont="1" applyFill="1" applyBorder="1" applyAlignment="1">
      <alignment horizontal="left" indent="6"/>
    </xf>
    <xf numFmtId="0" fontId="44" fillId="0" borderId="64" xfId="0" applyFont="1" applyFill="1" applyBorder="1">
      <alignment vertical="top"/>
    </xf>
    <xf numFmtId="263" fontId="44" fillId="0" borderId="64" xfId="0" applyNumberFormat="1" applyFont="1" applyFill="1" applyBorder="1">
      <alignment vertical="top"/>
    </xf>
    <xf numFmtId="9" fontId="44" fillId="0" borderId="64" xfId="1" applyFont="1" applyFill="1" applyBorder="1" applyAlignment="1">
      <alignment vertical="top"/>
    </xf>
    <xf numFmtId="0" fontId="44" fillId="0" borderId="63" xfId="0" applyFont="1" applyBorder="1">
      <alignment vertical="top"/>
    </xf>
    <xf numFmtId="263" fontId="44" fillId="0" borderId="64" xfId="0" applyNumberFormat="1" applyFont="1" applyBorder="1">
      <alignment vertical="top"/>
    </xf>
    <xf numFmtId="9" fontId="44" fillId="0" borderId="64" xfId="1" applyFont="1" applyBorder="1" applyAlignment="1">
      <alignment vertical="top"/>
    </xf>
    <xf numFmtId="165" fontId="45" fillId="0" borderId="64" xfId="1" applyNumberFormat="1" applyFont="1" applyBorder="1" applyAlignment="1">
      <alignment vertical="top"/>
    </xf>
    <xf numFmtId="165" fontId="45" fillId="0" borderId="64" xfId="1" applyNumberFormat="1" applyFont="1" applyFill="1" applyBorder="1" applyAlignment="1">
      <alignment vertical="top"/>
    </xf>
    <xf numFmtId="0" fontId="45" fillId="0" borderId="63" xfId="0" applyFont="1" applyBorder="1" applyAlignment="1">
      <alignment horizontal="left" vertical="top" indent="1"/>
    </xf>
    <xf numFmtId="165" fontId="44" fillId="0" borderId="67" xfId="1" applyNumberFormat="1" applyFont="1" applyBorder="1" applyAlignment="1">
      <alignment vertical="top"/>
    </xf>
    <xf numFmtId="165" fontId="44" fillId="0" borderId="68" xfId="1" applyNumberFormat="1" applyFont="1" applyBorder="1" applyAlignment="1">
      <alignment vertical="top"/>
    </xf>
    <xf numFmtId="165" fontId="44" fillId="11" borderId="68" xfId="1" applyNumberFormat="1" applyFont="1" applyFill="1" applyBorder="1" applyAlignment="1">
      <alignment vertical="top"/>
    </xf>
    <xf numFmtId="0" fontId="44" fillId="0" borderId="67" xfId="0" applyFont="1" applyBorder="1">
      <alignment vertical="top"/>
    </xf>
    <xf numFmtId="166" fontId="43" fillId="0" borderId="63" xfId="0" applyNumberFormat="1" applyFont="1" applyBorder="1">
      <alignment vertical="top"/>
    </xf>
    <xf numFmtId="0" fontId="45" fillId="0" borderId="64" xfId="0" applyFont="1" applyBorder="1" applyAlignment="1">
      <alignment horizontal="left" vertical="top" indent="1"/>
    </xf>
    <xf numFmtId="263" fontId="43" fillId="0" borderId="64" xfId="2" applyNumberFormat="1" applyFont="1" applyBorder="1" applyAlignment="1">
      <alignment vertical="top"/>
    </xf>
    <xf numFmtId="263" fontId="117" fillId="0" borderId="7" xfId="2" applyNumberFormat="1" applyFont="1" applyBorder="1" applyAlignment="1">
      <alignment vertical="center"/>
    </xf>
    <xf numFmtId="165" fontId="44" fillId="0" borderId="1" xfId="1" applyNumberFormat="1" applyFont="1" applyBorder="1" applyAlignment="1">
      <alignment vertical="top"/>
    </xf>
    <xf numFmtId="165" fontId="44" fillId="0" borderId="24" xfId="1" applyNumberFormat="1" applyFont="1" applyBorder="1" applyAlignment="1">
      <alignment vertical="top"/>
    </xf>
    <xf numFmtId="43" fontId="44" fillId="0" borderId="1" xfId="3" applyFont="1" applyFill="1" applyBorder="1" applyAlignment="1">
      <alignment vertical="top"/>
    </xf>
    <xf numFmtId="0" fontId="45" fillId="0" borderId="2" xfId="0" applyFont="1" applyBorder="1">
      <alignment vertical="top"/>
    </xf>
    <xf numFmtId="0" fontId="45" fillId="0" borderId="55" xfId="0" applyFont="1" applyBorder="1" applyAlignment="1">
      <alignment horizontal="left" vertical="top" indent="1"/>
    </xf>
    <xf numFmtId="166" fontId="43" fillId="11" borderId="63" xfId="0" applyNumberFormat="1" applyFont="1" applyFill="1" applyBorder="1">
      <alignment vertical="top"/>
    </xf>
    <xf numFmtId="165" fontId="144" fillId="10" borderId="15" xfId="1" applyNumberFormat="1" applyFont="1" applyFill="1" applyBorder="1" applyAlignment="1">
      <alignment vertical="top"/>
    </xf>
    <xf numFmtId="165" fontId="144" fillId="10" borderId="18" xfId="1" applyNumberFormat="1" applyFont="1" applyFill="1" applyBorder="1" applyAlignment="1">
      <alignment vertical="top"/>
    </xf>
    <xf numFmtId="165" fontId="144" fillId="10" borderId="17" xfId="1" applyNumberFormat="1" applyFont="1" applyFill="1" applyBorder="1" applyAlignment="1">
      <alignment vertical="top"/>
    </xf>
    <xf numFmtId="0" fontId="151" fillId="36" borderId="0" xfId="0" applyFont="1" applyFill="1">
      <alignment vertical="top"/>
    </xf>
    <xf numFmtId="0" fontId="0" fillId="36" borderId="0" xfId="0" applyFill="1" applyAlignment="1">
      <alignment horizontal="left" vertical="top" indent="1"/>
    </xf>
    <xf numFmtId="0" fontId="150" fillId="36" borderId="0" xfId="0" applyFont="1" applyFill="1" applyAlignment="1">
      <alignment horizontal="left" vertical="top" indent="1"/>
    </xf>
    <xf numFmtId="37" fontId="110" fillId="36" borderId="0" xfId="0" applyNumberFormat="1" applyFont="1" applyFill="1" applyBorder="1" applyAlignment="1">
      <alignment horizontal="left" indent="8"/>
    </xf>
    <xf numFmtId="0" fontId="44" fillId="36" borderId="0" xfId="4" applyFont="1" applyFill="1" applyBorder="1"/>
    <xf numFmtId="37" fontId="110" fillId="36" borderId="0" xfId="0" applyNumberFormat="1" applyFont="1" applyFill="1" applyBorder="1" applyAlignment="1">
      <alignment horizontal="left" indent="5"/>
    </xf>
    <xf numFmtId="37" fontId="44" fillId="36" borderId="0" xfId="0" applyNumberFormat="1" applyFont="1" applyFill="1" applyAlignment="1"/>
    <xf numFmtId="0" fontId="44" fillId="36" borderId="0" xfId="0" applyFont="1" applyFill="1" applyAlignment="1"/>
    <xf numFmtId="166" fontId="152" fillId="36" borderId="0" xfId="959" applyNumberFormat="1" applyFont="1" applyFill="1"/>
    <xf numFmtId="190" fontId="44" fillId="36" borderId="0" xfId="0" applyNumberFormat="1" applyFont="1" applyFill="1" applyAlignment="1"/>
    <xf numFmtId="37" fontId="44" fillId="36" borderId="0" xfId="4" applyNumberFormat="1" applyFont="1" applyFill="1" applyBorder="1"/>
    <xf numFmtId="0" fontId="43" fillId="35" borderId="15" xfId="0" applyFont="1" applyFill="1" applyBorder="1" applyAlignment="1">
      <alignment horizontal="centerContinuous" vertical="top"/>
    </xf>
    <xf numFmtId="0" fontId="43" fillId="35" borderId="18" xfId="0" applyFont="1" applyFill="1" applyBorder="1" applyAlignment="1">
      <alignment horizontal="centerContinuous" vertical="top"/>
    </xf>
    <xf numFmtId="37" fontId="44" fillId="0" borderId="0" xfId="4" applyNumberFormat="1" applyFont="1" applyBorder="1"/>
    <xf numFmtId="0" fontId="46" fillId="35" borderId="67" xfId="0" applyFont="1" applyFill="1" applyBorder="1" applyAlignment="1">
      <alignment horizontal="center" vertical="top"/>
    </xf>
    <xf numFmtId="0" fontId="141" fillId="35" borderId="12" xfId="0" applyFont="1" applyFill="1" applyBorder="1" applyAlignment="1">
      <alignment horizontal="center"/>
    </xf>
    <xf numFmtId="37" fontId="44" fillId="0" borderId="0" xfId="0" applyNumberFormat="1" applyFont="1" applyAlignment="1"/>
    <xf numFmtId="166" fontId="44" fillId="0" borderId="64" xfId="0" applyNumberFormat="1" applyFont="1" applyBorder="1" applyAlignment="1"/>
    <xf numFmtId="166" fontId="44" fillId="0" borderId="0" xfId="0" applyNumberFormat="1" applyFont="1" applyAlignment="1"/>
    <xf numFmtId="281" fontId="43" fillId="0" borderId="2" xfId="0" applyNumberFormat="1" applyFont="1" applyFill="1" applyBorder="1" applyAlignment="1"/>
    <xf numFmtId="10" fontId="44" fillId="2" borderId="0" xfId="6" applyNumberFormat="1" applyFont="1" applyFill="1" applyBorder="1"/>
    <xf numFmtId="10" fontId="44" fillId="36" borderId="0" xfId="6" applyNumberFormat="1" applyFont="1" applyFill="1" applyBorder="1"/>
    <xf numFmtId="0" fontId="43" fillId="2" borderId="64" xfId="4" applyFont="1" applyFill="1" applyBorder="1"/>
    <xf numFmtId="281" fontId="43" fillId="0" borderId="71" xfId="0" applyNumberFormat="1" applyFont="1" applyFill="1" applyBorder="1" applyAlignment="1"/>
    <xf numFmtId="5" fontId="43" fillId="36" borderId="0" xfId="0" applyNumberFormat="1" applyFont="1" applyFill="1" applyAlignment="1"/>
    <xf numFmtId="5" fontId="43" fillId="0" borderId="0" xfId="0" applyNumberFormat="1" applyFont="1" applyAlignment="1"/>
    <xf numFmtId="281" fontId="44" fillId="0" borderId="2" xfId="0" applyNumberFormat="1" applyFont="1" applyBorder="1" applyAlignment="1"/>
    <xf numFmtId="166" fontId="44" fillId="0" borderId="0" xfId="4" applyNumberFormat="1" applyFont="1" applyBorder="1"/>
    <xf numFmtId="166" fontId="44" fillId="36" borderId="0" xfId="4" applyNumberFormat="1" applyFont="1" applyFill="1" applyBorder="1"/>
    <xf numFmtId="37" fontId="44" fillId="36" borderId="0" xfId="6" applyNumberFormat="1" applyFont="1" applyFill="1" applyBorder="1"/>
    <xf numFmtId="37" fontId="44" fillId="2" borderId="0" xfId="6" applyNumberFormat="1" applyFont="1" applyFill="1" applyBorder="1"/>
    <xf numFmtId="281" fontId="43" fillId="0" borderId="2" xfId="0" applyNumberFormat="1" applyFont="1" applyBorder="1" applyAlignment="1"/>
    <xf numFmtId="281" fontId="44" fillId="2" borderId="2" xfId="0" applyNumberFormat="1" applyFont="1" applyFill="1" applyBorder="1" applyAlignment="1">
      <alignment horizontal="left" indent="1"/>
    </xf>
    <xf numFmtId="171" fontId="44" fillId="36" borderId="0" xfId="0" applyNumberFormat="1" applyFont="1" applyFill="1" applyAlignment="1"/>
    <xf numFmtId="37" fontId="44" fillId="0" borderId="0" xfId="0" applyNumberFormat="1" applyFont="1" applyFill="1" applyAlignment="1"/>
    <xf numFmtId="281" fontId="112" fillId="0" borderId="2" xfId="959" applyNumberFormat="1" applyFont="1" applyBorder="1"/>
    <xf numFmtId="281" fontId="43" fillId="0" borderId="54" xfId="0" applyNumberFormat="1" applyFont="1" applyBorder="1" applyAlignment="1"/>
    <xf numFmtId="0" fontId="44" fillId="0" borderId="64" xfId="4" applyFont="1" applyBorder="1"/>
    <xf numFmtId="0" fontId="44" fillId="0" borderId="0" xfId="4" applyFont="1"/>
    <xf numFmtId="0" fontId="9" fillId="36" borderId="0" xfId="4" applyFont="1" applyFill="1"/>
    <xf numFmtId="37" fontId="110" fillId="36" borderId="0" xfId="0" applyNumberFormat="1" applyFont="1" applyFill="1" applyBorder="1" applyAlignment="1">
      <alignment horizontal="left" indent="6"/>
    </xf>
    <xf numFmtId="0" fontId="113" fillId="36" borderId="0" xfId="0" applyFont="1" applyFill="1" applyBorder="1" applyAlignment="1">
      <alignment horizontal="left" vertical="top" indent="1"/>
    </xf>
    <xf numFmtId="9" fontId="44" fillId="36" borderId="0" xfId="959" applyFont="1" applyFill="1" applyAlignment="1"/>
    <xf numFmtId="184" fontId="43" fillId="36" borderId="0" xfId="4" applyNumberFormat="1" applyFont="1" applyFill="1" applyBorder="1"/>
    <xf numFmtId="184" fontId="43" fillId="0" borderId="0" xfId="4" applyNumberFormat="1" applyFont="1" applyBorder="1"/>
    <xf numFmtId="5" fontId="43" fillId="36" borderId="0" xfId="4" applyNumberFormat="1" applyFont="1" applyFill="1" applyBorder="1"/>
    <xf numFmtId="5" fontId="43" fillId="0" borderId="0" xfId="4" applyNumberFormat="1" applyFont="1" applyBorder="1"/>
    <xf numFmtId="37" fontId="154" fillId="36" borderId="0" xfId="4" applyNumberFormat="1" applyFont="1" applyFill="1" applyBorder="1"/>
    <xf numFmtId="37" fontId="154" fillId="0" borderId="0" xfId="4" applyNumberFormat="1" applyFont="1" applyBorder="1"/>
    <xf numFmtId="37" fontId="9" fillId="36" borderId="0" xfId="4" applyNumberFormat="1" applyFont="1" applyFill="1" applyBorder="1"/>
    <xf numFmtId="0" fontId="9" fillId="0" borderId="0" xfId="4" applyFont="1"/>
    <xf numFmtId="37" fontId="9" fillId="0" borderId="0" xfId="4" applyNumberFormat="1" applyFont="1" applyBorder="1"/>
    <xf numFmtId="0" fontId="157" fillId="37" borderId="0" xfId="0" applyFont="1" applyFill="1" applyAlignment="1" applyProtection="1">
      <alignment horizontal="left"/>
      <protection locked="0"/>
    </xf>
    <xf numFmtId="0" fontId="158" fillId="37" borderId="0" xfId="0" applyFont="1" applyFill="1" applyAlignment="1" applyProtection="1">
      <alignment horizontal="center"/>
      <protection locked="0"/>
    </xf>
    <xf numFmtId="0" fontId="159" fillId="37" borderId="0" xfId="0" applyFont="1" applyFill="1" applyAlignment="1" applyProtection="1">
      <alignment horizontal="center"/>
      <protection locked="0"/>
    </xf>
    <xf numFmtId="0" fontId="159" fillId="37" borderId="0" xfId="0" applyFont="1" applyFill="1" applyAlignment="1">
      <alignment horizontal="center"/>
    </xf>
    <xf numFmtId="0" fontId="159" fillId="37" borderId="0" xfId="0" applyFont="1" applyFill="1" applyAlignment="1"/>
    <xf numFmtId="0" fontId="159" fillId="37" borderId="1" xfId="0" applyFont="1" applyFill="1" applyBorder="1" applyAlignment="1" applyProtection="1">
      <protection locked="0"/>
    </xf>
    <xf numFmtId="284" fontId="158" fillId="37" borderId="1" xfId="0" quotePrefix="1" applyNumberFormat="1" applyFont="1" applyFill="1" applyBorder="1" applyAlignment="1" applyProtection="1">
      <alignment horizontal="right" wrapText="1"/>
      <protection locked="0"/>
    </xf>
    <xf numFmtId="284" fontId="158" fillId="37" borderId="1" xfId="0" quotePrefix="1" applyNumberFormat="1" applyFont="1" applyFill="1" applyBorder="1" applyAlignment="1" applyProtection="1">
      <alignment horizontal="center" wrapText="1"/>
      <protection locked="0"/>
    </xf>
    <xf numFmtId="167" fontId="160" fillId="37" borderId="0" xfId="0" applyNumberFormat="1" applyFont="1" applyFill="1" applyBorder="1" applyAlignment="1" applyProtection="1">
      <alignment horizontal="center"/>
      <protection locked="0"/>
    </xf>
    <xf numFmtId="0" fontId="157" fillId="37" borderId="0" xfId="971" applyFont="1" applyFill="1" applyProtection="1">
      <protection locked="0"/>
    </xf>
    <xf numFmtId="0" fontId="159" fillId="37" borderId="0" xfId="958" applyFont="1" applyFill="1" applyBorder="1" applyProtection="1">
      <protection locked="0"/>
    </xf>
    <xf numFmtId="0" fontId="159" fillId="37" borderId="0" xfId="958" applyFont="1" applyFill="1" applyAlignment="1" applyProtection="1">
      <alignment horizontal="center"/>
      <protection locked="0"/>
    </xf>
    <xf numFmtId="0" fontId="159" fillId="37" borderId="0" xfId="958" applyFont="1" applyFill="1" applyAlignment="1" applyProtection="1">
      <alignment horizontal="center" wrapText="1"/>
      <protection locked="0"/>
    </xf>
    <xf numFmtId="0" fontId="157" fillId="37" borderId="0" xfId="971" applyFont="1" applyFill="1" applyAlignment="1" applyProtection="1">
      <alignment horizontal="left" indent="2"/>
      <protection locked="0"/>
    </xf>
    <xf numFmtId="0" fontId="159" fillId="37" borderId="0" xfId="971" applyFont="1" applyFill="1" applyBorder="1" applyAlignment="1" applyProtection="1">
      <alignment horizontal="left" indent="2"/>
      <protection locked="0"/>
    </xf>
    <xf numFmtId="263" fontId="159" fillId="37" borderId="0" xfId="2" applyNumberFormat="1" applyFont="1" applyFill="1" applyBorder="1" applyProtection="1">
      <protection locked="0"/>
    </xf>
    <xf numFmtId="263" fontId="159" fillId="37" borderId="0" xfId="2" applyNumberFormat="1" applyFont="1" applyFill="1" applyBorder="1" applyAlignment="1" applyProtection="1">
      <alignment horizontal="center"/>
      <protection locked="0"/>
    </xf>
    <xf numFmtId="9" fontId="159" fillId="37" borderId="0" xfId="2" applyNumberFormat="1" applyFont="1" applyFill="1" applyBorder="1" applyAlignment="1" applyProtection="1">
      <alignment horizontal="center"/>
      <protection locked="0"/>
    </xf>
    <xf numFmtId="0" fontId="159" fillId="37" borderId="0" xfId="971" applyFont="1" applyFill="1" applyBorder="1" applyAlignment="1" applyProtection="1">
      <alignment horizontal="left" wrapText="1" indent="3"/>
      <protection locked="0"/>
    </xf>
    <xf numFmtId="0" fontId="159" fillId="37" borderId="0" xfId="0" applyFont="1" applyFill="1" applyBorder="1" applyAlignment="1" applyProtection="1">
      <alignment horizontal="center"/>
      <protection locked="0"/>
    </xf>
    <xf numFmtId="0" fontId="158" fillId="37" borderId="10" xfId="971" applyFont="1" applyFill="1" applyBorder="1" applyAlignment="1" applyProtection="1">
      <alignment horizontal="left" indent="1"/>
      <protection locked="0"/>
    </xf>
    <xf numFmtId="263" fontId="158" fillId="37" borderId="0" xfId="2" applyNumberFormat="1" applyFont="1" applyFill="1" applyBorder="1" applyProtection="1">
      <protection locked="0"/>
    </xf>
    <xf numFmtId="263" fontId="158" fillId="37" borderId="10" xfId="2" applyNumberFormat="1" applyFont="1" applyFill="1" applyBorder="1" applyAlignment="1" applyProtection="1">
      <alignment horizontal="center"/>
      <protection locked="0"/>
    </xf>
    <xf numFmtId="0" fontId="158" fillId="37" borderId="0" xfId="0" applyFont="1" applyFill="1" applyBorder="1" applyAlignment="1" applyProtection="1">
      <alignment horizontal="center"/>
      <protection locked="0"/>
    </xf>
    <xf numFmtId="9" fontId="159" fillId="37" borderId="10" xfId="2" applyNumberFormat="1" applyFont="1" applyFill="1" applyBorder="1" applyAlignment="1" applyProtection="1">
      <alignment horizontal="center"/>
      <protection locked="0"/>
    </xf>
    <xf numFmtId="0" fontId="158" fillId="37" borderId="0" xfId="0" applyFont="1" applyFill="1" applyAlignment="1">
      <alignment horizontal="center"/>
    </xf>
    <xf numFmtId="0" fontId="158" fillId="37" borderId="0" xfId="0" applyFont="1" applyFill="1" applyAlignment="1"/>
    <xf numFmtId="0" fontId="159" fillId="37" borderId="0" xfId="971" applyFont="1" applyFill="1" applyBorder="1" applyAlignment="1" applyProtection="1">
      <alignment horizontal="left" indent="1"/>
      <protection locked="0"/>
    </xf>
    <xf numFmtId="263" fontId="159" fillId="37" borderId="0" xfId="2" applyNumberFormat="1" applyFont="1" applyFill="1" applyAlignment="1" applyProtection="1">
      <alignment horizontal="center"/>
      <protection locked="0"/>
    </xf>
    <xf numFmtId="9" fontId="159" fillId="37" borderId="0" xfId="2" applyNumberFormat="1" applyFont="1" applyFill="1" applyAlignment="1" applyProtection="1">
      <alignment horizontal="center"/>
      <protection locked="0"/>
    </xf>
    <xf numFmtId="0" fontId="159" fillId="37" borderId="0" xfId="971" applyFont="1" applyFill="1" applyBorder="1" applyAlignment="1" applyProtection="1">
      <alignment horizontal="left" wrapText="1" indent="4"/>
      <protection locked="0"/>
    </xf>
    <xf numFmtId="0" fontId="159" fillId="37" borderId="0" xfId="0" applyFont="1" applyFill="1" applyAlignment="1">
      <alignment horizontal="left" indent="1"/>
    </xf>
    <xf numFmtId="0" fontId="158" fillId="37" borderId="19" xfId="971" applyFont="1" applyFill="1" applyBorder="1" applyProtection="1">
      <protection locked="0"/>
    </xf>
    <xf numFmtId="263" fontId="158" fillId="37" borderId="19" xfId="2" applyNumberFormat="1" applyFont="1" applyFill="1" applyBorder="1" applyAlignment="1" applyProtection="1">
      <alignment horizontal="center"/>
      <protection locked="0"/>
    </xf>
    <xf numFmtId="9" fontId="158" fillId="37" borderId="19" xfId="1" applyFont="1" applyFill="1" applyBorder="1" applyAlignment="1" applyProtection="1">
      <alignment horizontal="center"/>
      <protection locked="0"/>
    </xf>
    <xf numFmtId="0" fontId="159" fillId="37" borderId="0" xfId="971" applyFont="1" applyFill="1" applyBorder="1" applyProtection="1">
      <protection locked="0"/>
    </xf>
    <xf numFmtId="9" fontId="159" fillId="37" borderId="0" xfId="1" applyFont="1" applyFill="1" applyBorder="1" applyAlignment="1" applyProtection="1">
      <alignment horizontal="center"/>
      <protection locked="0"/>
    </xf>
    <xf numFmtId="0" fontId="157" fillId="37" borderId="0" xfId="971" applyFont="1" applyFill="1" applyBorder="1" applyProtection="1">
      <protection locked="0"/>
    </xf>
    <xf numFmtId="9" fontId="159" fillId="37" borderId="0" xfId="1" applyFont="1" applyFill="1" applyAlignment="1" applyProtection="1">
      <alignment horizontal="center"/>
      <protection locked="0"/>
    </xf>
    <xf numFmtId="0" fontId="159" fillId="37" borderId="0" xfId="971" applyFont="1" applyFill="1" applyAlignment="1" applyProtection="1">
      <alignment horizontal="left" indent="2"/>
      <protection locked="0"/>
    </xf>
    <xf numFmtId="9" fontId="158" fillId="37" borderId="10" xfId="1" applyFont="1" applyFill="1" applyBorder="1" applyAlignment="1" applyProtection="1">
      <alignment horizontal="center"/>
      <protection locked="0"/>
    </xf>
    <xf numFmtId="0" fontId="158" fillId="37" borderId="0" xfId="971" applyFont="1" applyFill="1" applyBorder="1" applyAlignment="1" applyProtection="1">
      <alignment horizontal="left" indent="1"/>
      <protection locked="0"/>
    </xf>
    <xf numFmtId="263" fontId="158" fillId="37" borderId="0" xfId="2" applyNumberFormat="1" applyFont="1" applyFill="1" applyBorder="1" applyAlignment="1" applyProtection="1">
      <alignment horizontal="center"/>
      <protection locked="0"/>
    </xf>
    <xf numFmtId="9" fontId="158" fillId="37" borderId="0" xfId="1" applyFont="1" applyFill="1" applyBorder="1" applyAlignment="1" applyProtection="1">
      <alignment horizontal="center"/>
      <protection locked="0"/>
    </xf>
    <xf numFmtId="0" fontId="159" fillId="37" borderId="0" xfId="971" applyFont="1" applyFill="1" applyAlignment="1" applyProtection="1">
      <alignment horizontal="left" indent="3"/>
      <protection locked="0"/>
    </xf>
    <xf numFmtId="0" fontId="158" fillId="37" borderId="19" xfId="971" applyFont="1" applyFill="1" applyBorder="1" applyAlignment="1" applyProtection="1">
      <alignment horizontal="left" indent="1"/>
      <protection locked="0"/>
    </xf>
    <xf numFmtId="0" fontId="157" fillId="37" borderId="0" xfId="971" applyFont="1" applyFill="1" applyBorder="1" applyAlignment="1" applyProtection="1">
      <alignment horizontal="left" indent="1"/>
      <protection locked="0"/>
    </xf>
    <xf numFmtId="0" fontId="158" fillId="37" borderId="7" xfId="971" applyFont="1" applyFill="1" applyBorder="1" applyAlignment="1" applyProtection="1">
      <alignment horizontal="left" indent="1"/>
      <protection locked="0"/>
    </xf>
    <xf numFmtId="263" fontId="158" fillId="37" borderId="7" xfId="2" applyNumberFormat="1" applyFont="1" applyFill="1" applyBorder="1" applyAlignment="1" applyProtection="1">
      <alignment horizontal="center"/>
      <protection locked="0"/>
    </xf>
    <xf numFmtId="9" fontId="158" fillId="37" borderId="7" xfId="1" applyFont="1" applyFill="1" applyBorder="1" applyAlignment="1" applyProtection="1">
      <alignment horizontal="center"/>
      <protection locked="0"/>
    </xf>
    <xf numFmtId="0" fontId="158" fillId="37" borderId="12" xfId="971" applyFont="1" applyFill="1" applyBorder="1" applyProtection="1">
      <protection locked="0"/>
    </xf>
    <xf numFmtId="263" fontId="158" fillId="37" borderId="12" xfId="2" applyNumberFormat="1" applyFont="1" applyFill="1" applyBorder="1" applyAlignment="1" applyProtection="1">
      <alignment horizontal="center"/>
      <protection locked="0"/>
    </xf>
    <xf numFmtId="9" fontId="158" fillId="37" borderId="12" xfId="1" applyFont="1" applyFill="1" applyBorder="1" applyAlignment="1" applyProtection="1">
      <alignment horizontal="center"/>
      <protection locked="0"/>
    </xf>
    <xf numFmtId="0" fontId="159" fillId="37" borderId="0" xfId="971" applyFont="1" applyFill="1" applyBorder="1" applyAlignment="1" applyProtection="1">
      <alignment horizontal="center"/>
      <protection locked="0"/>
    </xf>
    <xf numFmtId="2" fontId="161" fillId="37" borderId="0" xfId="971" applyNumberFormat="1" applyFont="1" applyFill="1" applyBorder="1" applyAlignment="1" applyProtection="1">
      <alignment horizontal="left" vertical="top" indent="1"/>
      <protection locked="0"/>
    </xf>
    <xf numFmtId="0" fontId="161" fillId="37" borderId="0" xfId="0" applyFont="1" applyFill="1" applyAlignment="1" applyProtection="1">
      <protection locked="0"/>
    </xf>
    <xf numFmtId="285" fontId="161" fillId="37" borderId="0" xfId="0" applyNumberFormat="1" applyFont="1" applyFill="1" applyAlignment="1" applyProtection="1">
      <alignment horizontal="left" vertical="top" wrapText="1"/>
      <protection locked="0"/>
    </xf>
    <xf numFmtId="285" fontId="159" fillId="37" borderId="0" xfId="0" applyNumberFormat="1" applyFont="1" applyFill="1" applyAlignment="1" applyProtection="1">
      <alignment horizontal="center"/>
      <protection locked="0"/>
    </xf>
    <xf numFmtId="0" fontId="159" fillId="37" borderId="0" xfId="0" applyFont="1" applyFill="1" applyAlignment="1" applyProtection="1">
      <protection locked="0"/>
    </xf>
    <xf numFmtId="0" fontId="159" fillId="37" borderId="0" xfId="0" applyFont="1" applyFill="1" applyBorder="1" applyAlignment="1">
      <alignment horizontal="center"/>
    </xf>
    <xf numFmtId="284" fontId="159" fillId="37" borderId="0" xfId="0" quotePrefix="1" applyNumberFormat="1" applyFont="1" applyFill="1" applyBorder="1" applyAlignment="1" applyProtection="1">
      <alignment horizontal="right" wrapText="1"/>
      <protection locked="0"/>
    </xf>
    <xf numFmtId="167" fontId="162" fillId="37" borderId="0" xfId="0" applyNumberFormat="1" applyFont="1" applyFill="1" applyBorder="1" applyAlignment="1" applyProtection="1">
      <alignment horizontal="center"/>
      <protection locked="0"/>
    </xf>
    <xf numFmtId="0" fontId="158" fillId="37" borderId="0" xfId="0" applyFont="1" applyFill="1" applyBorder="1" applyAlignment="1">
      <alignment horizontal="center"/>
    </xf>
    <xf numFmtId="284" fontId="158" fillId="37" borderId="0" xfId="0" quotePrefix="1" applyNumberFormat="1" applyFont="1" applyFill="1" applyBorder="1" applyAlignment="1" applyProtection="1">
      <alignment horizontal="center" wrapText="1"/>
      <protection locked="0"/>
    </xf>
    <xf numFmtId="0" fontId="163" fillId="37" borderId="0" xfId="971" applyFont="1" applyFill="1" applyProtection="1">
      <protection locked="0"/>
    </xf>
    <xf numFmtId="0" fontId="159" fillId="37" borderId="0" xfId="958" applyFont="1" applyFill="1" applyBorder="1" applyAlignment="1" applyProtection="1">
      <alignment horizontal="center" wrapText="1"/>
      <protection locked="0"/>
    </xf>
    <xf numFmtId="0" fontId="157" fillId="37" borderId="1" xfId="971" applyFont="1" applyFill="1" applyBorder="1" applyProtection="1">
      <protection locked="0"/>
    </xf>
    <xf numFmtId="0" fontId="158" fillId="37" borderId="0" xfId="958" applyFont="1" applyFill="1" applyBorder="1" applyProtection="1">
      <protection locked="0"/>
    </xf>
    <xf numFmtId="263" fontId="158" fillId="37" borderId="1" xfId="2" applyNumberFormat="1" applyFont="1" applyFill="1" applyBorder="1" applyAlignment="1" applyProtection="1">
      <alignment horizontal="center"/>
      <protection locked="0"/>
    </xf>
    <xf numFmtId="9" fontId="158" fillId="37" borderId="1" xfId="1" applyFont="1" applyFill="1" applyBorder="1" applyAlignment="1" applyProtection="1">
      <alignment horizontal="center"/>
      <protection locked="0"/>
    </xf>
    <xf numFmtId="0" fontId="163" fillId="37" borderId="0" xfId="971" applyFont="1" applyFill="1" applyBorder="1" applyProtection="1">
      <protection locked="0"/>
    </xf>
    <xf numFmtId="0" fontId="159" fillId="37" borderId="1" xfId="971" applyFont="1" applyFill="1" applyBorder="1" applyAlignment="1" applyProtection="1">
      <alignment horizontal="left" indent="1"/>
      <protection locked="0"/>
    </xf>
    <xf numFmtId="263" fontId="159" fillId="37" borderId="1" xfId="2" applyNumberFormat="1" applyFont="1" applyFill="1" applyBorder="1" applyAlignment="1" applyProtection="1">
      <alignment horizontal="center"/>
      <protection locked="0"/>
    </xf>
    <xf numFmtId="9" fontId="159" fillId="37" borderId="1" xfId="2" applyNumberFormat="1" applyFont="1" applyFill="1" applyBorder="1" applyAlignment="1" applyProtection="1">
      <alignment horizontal="center"/>
      <protection locked="0"/>
    </xf>
    <xf numFmtId="0" fontId="158" fillId="37" borderId="1" xfId="971" applyFont="1" applyFill="1" applyBorder="1" applyAlignment="1" applyProtection="1">
      <alignment horizontal="left" wrapText="1" indent="1"/>
      <protection locked="0"/>
    </xf>
    <xf numFmtId="9" fontId="158" fillId="37" borderId="1" xfId="2" applyNumberFormat="1" applyFont="1" applyFill="1" applyBorder="1" applyAlignment="1" applyProtection="1">
      <alignment horizontal="center"/>
      <protection locked="0"/>
    </xf>
    <xf numFmtId="9" fontId="158" fillId="37" borderId="0" xfId="2" applyNumberFormat="1" applyFont="1" applyFill="1" applyBorder="1" applyAlignment="1" applyProtection="1">
      <alignment horizontal="center"/>
      <protection locked="0"/>
    </xf>
    <xf numFmtId="0" fontId="164" fillId="37" borderId="0" xfId="971" applyFont="1" applyFill="1" applyBorder="1" applyAlignment="1" applyProtection="1">
      <alignment horizontal="left" wrapText="1" indent="6"/>
      <protection locked="0"/>
    </xf>
    <xf numFmtId="263" fontId="164" fillId="37" borderId="0" xfId="2" applyNumberFormat="1" applyFont="1" applyFill="1" applyBorder="1" applyAlignment="1" applyProtection="1">
      <alignment horizontal="left" indent="5"/>
      <protection locked="0"/>
    </xf>
    <xf numFmtId="9" fontId="164" fillId="37" borderId="0" xfId="1" applyFont="1" applyFill="1" applyBorder="1" applyAlignment="1" applyProtection="1">
      <alignment horizontal="left" indent="5"/>
      <protection locked="0"/>
    </xf>
    <xf numFmtId="0" fontId="164" fillId="37" borderId="0" xfId="0" applyFont="1" applyFill="1" applyBorder="1" applyAlignment="1" applyProtection="1">
      <alignment horizontal="left" indent="5"/>
      <protection locked="0"/>
    </xf>
    <xf numFmtId="9" fontId="164" fillId="37" borderId="0" xfId="2" applyNumberFormat="1" applyFont="1" applyFill="1" applyBorder="1" applyAlignment="1" applyProtection="1">
      <alignment horizontal="left" indent="5"/>
      <protection locked="0"/>
    </xf>
    <xf numFmtId="0" fontId="165" fillId="37" borderId="0" xfId="0" applyFont="1" applyFill="1" applyAlignment="1">
      <alignment horizontal="left" indent="5"/>
    </xf>
    <xf numFmtId="0" fontId="159" fillId="37" borderId="10" xfId="971" applyFont="1" applyFill="1" applyBorder="1" applyAlignment="1" applyProtection="1">
      <alignment horizontal="left" indent="1"/>
      <protection locked="0"/>
    </xf>
    <xf numFmtId="263" fontId="159" fillId="37" borderId="10" xfId="2" applyNumberFormat="1" applyFont="1" applyFill="1" applyBorder="1" applyAlignment="1" applyProtection="1">
      <alignment horizontal="center"/>
      <protection locked="0"/>
    </xf>
    <xf numFmtId="0" fontId="159" fillId="37" borderId="0" xfId="971" applyFont="1" applyFill="1" applyBorder="1" applyAlignment="1" applyProtection="1">
      <alignment horizontal="left"/>
      <protection locked="0"/>
    </xf>
    <xf numFmtId="286" fontId="159" fillId="37" borderId="0" xfId="3" applyNumberFormat="1" applyFont="1" applyFill="1" applyBorder="1" applyAlignment="1" applyProtection="1">
      <alignment horizontal="center"/>
      <protection locked="0"/>
    </xf>
    <xf numFmtId="0" fontId="159" fillId="37" borderId="0" xfId="971" applyFont="1" applyFill="1" applyAlignment="1" applyProtection="1">
      <alignment horizontal="left" indent="1"/>
      <protection locked="0"/>
    </xf>
    <xf numFmtId="44" fontId="159" fillId="37" borderId="0" xfId="2" applyNumberFormat="1" applyFont="1" applyFill="1" applyAlignment="1" applyProtection="1">
      <alignment horizontal="center"/>
      <protection locked="0"/>
    </xf>
    <xf numFmtId="2" fontId="166" fillId="37" borderId="0" xfId="971" applyNumberFormat="1" applyFont="1" applyFill="1" applyBorder="1" applyAlignment="1" applyProtection="1">
      <alignment horizontal="left" vertical="top" indent="1"/>
      <protection locked="0"/>
    </xf>
    <xf numFmtId="0" fontId="166" fillId="37" borderId="0" xfId="0" applyFont="1" applyFill="1" applyBorder="1" applyAlignment="1" applyProtection="1">
      <protection locked="0"/>
    </xf>
    <xf numFmtId="285" fontId="166" fillId="37" borderId="0" xfId="0" applyNumberFormat="1" applyFont="1" applyFill="1" applyAlignment="1" applyProtection="1">
      <alignment horizontal="left" vertical="top" wrapText="1"/>
      <protection locked="0"/>
    </xf>
    <xf numFmtId="285" fontId="166" fillId="37" borderId="0" xfId="0" applyNumberFormat="1" applyFont="1" applyFill="1" applyBorder="1" applyAlignment="1" applyProtection="1">
      <alignment horizontal="left" vertical="top" wrapText="1"/>
      <protection locked="0"/>
    </xf>
    <xf numFmtId="0" fontId="159" fillId="37" borderId="0" xfId="0" applyFont="1" applyFill="1" applyBorder="1" applyAlignment="1" applyProtection="1">
      <protection locked="0"/>
    </xf>
    <xf numFmtId="0" fontId="159" fillId="37" borderId="0" xfId="0" applyFont="1" applyFill="1" applyBorder="1" applyAlignment="1"/>
    <xf numFmtId="166" fontId="44" fillId="0" borderId="58" xfId="0" applyNumberFormat="1" applyFont="1" applyBorder="1" applyAlignment="1"/>
    <xf numFmtId="166" fontId="44" fillId="0" borderId="62" xfId="0" applyNumberFormat="1" applyFont="1" applyBorder="1" applyAlignment="1"/>
    <xf numFmtId="0" fontId="141" fillId="35" borderId="75" xfId="0" applyFont="1" applyFill="1" applyBorder="1" applyAlignment="1">
      <alignment horizontal="center"/>
    </xf>
    <xf numFmtId="0" fontId="141" fillId="35" borderId="73" xfId="0" applyFont="1" applyFill="1" applyBorder="1" applyAlignment="1">
      <alignment horizontal="center"/>
    </xf>
    <xf numFmtId="0" fontId="43" fillId="0" borderId="57" xfId="969" applyFont="1" applyFill="1" applyBorder="1"/>
    <xf numFmtId="184" fontId="43" fillId="0" borderId="64" xfId="969" applyNumberFormat="1" applyFont="1" applyFill="1" applyBorder="1"/>
    <xf numFmtId="0" fontId="44" fillId="2" borderId="64" xfId="969" applyFont="1" applyFill="1" applyBorder="1" applyAlignment="1">
      <alignment horizontal="left" indent="1"/>
    </xf>
    <xf numFmtId="0" fontId="43" fillId="2" borderId="74" xfId="4" applyFont="1" applyFill="1" applyBorder="1"/>
    <xf numFmtId="0" fontId="43" fillId="2" borderId="64" xfId="969" applyFont="1" applyFill="1" applyBorder="1"/>
    <xf numFmtId="0" fontId="44" fillId="2" borderId="67" xfId="969" applyFont="1" applyFill="1" applyBorder="1" applyAlignment="1">
      <alignment horizontal="left" indent="1"/>
    </xf>
    <xf numFmtId="0" fontId="43" fillId="0" borderId="64" xfId="4" applyFont="1" applyBorder="1"/>
    <xf numFmtId="5" fontId="43" fillId="0" borderId="64" xfId="4" applyNumberFormat="1" applyFont="1" applyBorder="1"/>
    <xf numFmtId="5" fontId="43" fillId="0" borderId="67" xfId="4" applyNumberFormat="1" applyFont="1" applyBorder="1"/>
    <xf numFmtId="0" fontId="155" fillId="0" borderId="56" xfId="4" applyFont="1" applyBorder="1"/>
    <xf numFmtId="0" fontId="155" fillId="0" borderId="55" xfId="4" applyFont="1" applyBorder="1"/>
    <xf numFmtId="0" fontId="44" fillId="2" borderId="64" xfId="4" applyFont="1" applyFill="1" applyBorder="1" applyAlignment="1">
      <alignment horizontal="left" indent="1"/>
    </xf>
    <xf numFmtId="37" fontId="44" fillId="0" borderId="62" xfId="0" applyNumberFormat="1" applyFont="1" applyBorder="1" applyAlignment="1"/>
    <xf numFmtId="281" fontId="44" fillId="0" borderId="2" xfId="0" applyNumberFormat="1" applyFont="1" applyFill="1" applyBorder="1" applyAlignment="1">
      <alignment horizontal="left" indent="1"/>
    </xf>
    <xf numFmtId="10" fontId="44" fillId="2" borderId="2" xfId="6" applyNumberFormat="1" applyFont="1" applyFill="1" applyBorder="1" applyAlignment="1">
      <alignment horizontal="left" indent="1"/>
    </xf>
    <xf numFmtId="0" fontId="174" fillId="2" borderId="2" xfId="4" applyFont="1" applyFill="1" applyBorder="1" applyAlignment="1">
      <alignment horizontal="left" indent="2"/>
    </xf>
    <xf numFmtId="0" fontId="44" fillId="2" borderId="2" xfId="4" applyFont="1" applyFill="1" applyBorder="1" applyAlignment="1">
      <alignment horizontal="left" indent="3"/>
    </xf>
    <xf numFmtId="37" fontId="44" fillId="0" borderId="2" xfId="0" applyNumberFormat="1" applyFont="1" applyBorder="1" applyAlignment="1"/>
    <xf numFmtId="281" fontId="44" fillId="0" borderId="2" xfId="0" applyNumberFormat="1" applyFont="1" applyBorder="1" applyAlignment="1">
      <alignment horizontal="left" indent="1"/>
    </xf>
    <xf numFmtId="0" fontId="45" fillId="2" borderId="2" xfId="4" applyFont="1" applyFill="1" applyBorder="1" applyAlignment="1">
      <alignment horizontal="left" indent="4"/>
    </xf>
    <xf numFmtId="37" fontId="45" fillId="36" borderId="0" xfId="0" applyNumberFormat="1" applyFont="1" applyFill="1" applyAlignment="1"/>
    <xf numFmtId="37" fontId="45" fillId="0" borderId="0" xfId="0" applyNumberFormat="1" applyFont="1" applyAlignment="1"/>
    <xf numFmtId="281" fontId="43" fillId="0" borderId="73" xfId="0" applyNumberFormat="1" applyFont="1" applyFill="1" applyBorder="1" applyAlignment="1"/>
    <xf numFmtId="281" fontId="44" fillId="0" borderId="52" xfId="0" applyNumberFormat="1" applyFont="1" applyFill="1" applyBorder="1" applyAlignment="1"/>
    <xf numFmtId="287" fontId="43" fillId="0" borderId="54" xfId="0" applyNumberFormat="1" applyFont="1" applyFill="1" applyBorder="1" applyAlignment="1"/>
    <xf numFmtId="287" fontId="43" fillId="36" borderId="0" xfId="0" applyNumberFormat="1" applyFont="1" applyFill="1" applyAlignment="1"/>
    <xf numFmtId="287" fontId="43" fillId="0" borderId="0" xfId="0" applyNumberFormat="1" applyFont="1" applyAlignment="1"/>
    <xf numFmtId="0" fontId="43" fillId="35" borderId="18" xfId="0" applyFont="1" applyFill="1" applyBorder="1" applyAlignment="1">
      <alignment horizontal="center" vertical="top"/>
    </xf>
    <xf numFmtId="288" fontId="44" fillId="36" borderId="0" xfId="4" applyNumberFormat="1" applyFont="1" applyFill="1" applyBorder="1"/>
    <xf numFmtId="282" fontId="44" fillId="36" borderId="0" xfId="4" applyNumberFormat="1" applyFont="1" applyFill="1" applyBorder="1"/>
    <xf numFmtId="0" fontId="43" fillId="0" borderId="57" xfId="0" applyFont="1" applyFill="1" applyBorder="1">
      <alignment vertical="top"/>
    </xf>
    <xf numFmtId="191" fontId="145" fillId="0" borderId="69" xfId="0" applyNumberFormat="1" applyFont="1" applyBorder="1">
      <alignment vertical="top"/>
    </xf>
    <xf numFmtId="0" fontId="45" fillId="0" borderId="76" xfId="0" applyFont="1" applyBorder="1" applyAlignment="1">
      <alignment horizontal="left" vertical="top" indent="1"/>
    </xf>
    <xf numFmtId="0" fontId="44" fillId="0" borderId="64" xfId="0" applyFont="1" applyBorder="1" applyAlignment="1">
      <alignment horizontal="left" vertical="top" indent="1"/>
    </xf>
    <xf numFmtId="0" fontId="44" fillId="0" borderId="24" xfId="0" applyFont="1" applyBorder="1" applyAlignment="1">
      <alignment horizontal="left" vertical="top" indent="1"/>
    </xf>
    <xf numFmtId="0" fontId="111" fillId="0" borderId="64" xfId="0" applyFont="1" applyBorder="1">
      <alignment vertical="top"/>
    </xf>
    <xf numFmtId="0" fontId="47" fillId="0" borderId="64" xfId="0" applyFont="1" applyBorder="1">
      <alignment vertical="top"/>
    </xf>
    <xf numFmtId="166" fontId="143" fillId="0" borderId="53" xfId="0" applyNumberFormat="1" applyFont="1" applyBorder="1">
      <alignment vertical="top"/>
    </xf>
    <xf numFmtId="281" fontId="173" fillId="0" borderId="2" xfId="0" applyNumberFormat="1" applyFont="1" applyFill="1" applyBorder="1" applyAlignment="1">
      <alignment horizontal="left" indent="1"/>
    </xf>
    <xf numFmtId="37" fontId="173" fillId="36" borderId="0" xfId="0" applyNumberFormat="1" applyFont="1" applyFill="1" applyAlignment="1"/>
    <xf numFmtId="37" fontId="173" fillId="0" borderId="0" xfId="0" applyNumberFormat="1" applyFont="1" applyAlignment="1"/>
    <xf numFmtId="37" fontId="110" fillId="36" borderId="0" xfId="0" applyNumberFormat="1" applyFont="1" applyFill="1" applyBorder="1" applyAlignment="1">
      <alignment horizontal="left"/>
    </xf>
    <xf numFmtId="166" fontId="44" fillId="0" borderId="2" xfId="0" applyNumberFormat="1" applyFont="1" applyBorder="1">
      <alignment vertical="top"/>
    </xf>
    <xf numFmtId="0" fontId="45" fillId="0" borderId="63" xfId="0" applyFont="1" applyBorder="1" applyAlignment="1">
      <alignment horizontal="left" vertical="center" indent="1"/>
    </xf>
    <xf numFmtId="166" fontId="44" fillId="11" borderId="2" xfId="0" applyNumberFormat="1" applyFont="1" applyFill="1" applyBorder="1">
      <alignment vertical="top"/>
    </xf>
    <xf numFmtId="165" fontId="45" fillId="11" borderId="2" xfId="0" applyNumberFormat="1" applyFont="1" applyFill="1" applyBorder="1">
      <alignment vertical="top"/>
    </xf>
    <xf numFmtId="0" fontId="45" fillId="0" borderId="54" xfId="0" applyFont="1" applyBorder="1">
      <alignment vertical="top"/>
    </xf>
    <xf numFmtId="166" fontId="43" fillId="0" borderId="75" xfId="0" applyNumberFormat="1" applyFont="1" applyBorder="1">
      <alignment vertical="top"/>
    </xf>
    <xf numFmtId="166" fontId="43" fillId="0" borderId="73" xfId="0" applyNumberFormat="1" applyFont="1" applyBorder="1">
      <alignment vertical="top"/>
    </xf>
    <xf numFmtId="166" fontId="44" fillId="0" borderId="75" xfId="0" applyNumberFormat="1" applyFont="1" applyBorder="1">
      <alignment vertical="top"/>
    </xf>
    <xf numFmtId="166" fontId="44" fillId="0" borderId="73" xfId="0" applyNumberFormat="1" applyFont="1" applyBorder="1" applyAlignment="1">
      <alignment horizontal="left" vertical="top" indent="1"/>
    </xf>
    <xf numFmtId="166" fontId="145" fillId="35" borderId="55" xfId="0" applyNumberFormat="1" applyFont="1" applyFill="1" applyBorder="1" applyAlignment="1">
      <alignment vertical="center"/>
    </xf>
    <xf numFmtId="166" fontId="145" fillId="35" borderId="54" xfId="0" applyNumberFormat="1" applyFont="1" applyFill="1" applyBorder="1" applyAlignment="1">
      <alignment vertical="center"/>
    </xf>
    <xf numFmtId="166" fontId="145" fillId="36" borderId="0" xfId="0" applyNumberFormat="1" applyFont="1" applyFill="1" applyAlignment="1">
      <alignment vertical="center"/>
    </xf>
    <xf numFmtId="166" fontId="145" fillId="0" borderId="0" xfId="0" applyNumberFormat="1" applyFont="1" applyAlignment="1">
      <alignment vertical="center"/>
    </xf>
    <xf numFmtId="166" fontId="145" fillId="35" borderId="75" xfId="0" applyNumberFormat="1" applyFont="1" applyFill="1" applyBorder="1" applyAlignment="1">
      <alignment vertical="center"/>
    </xf>
    <xf numFmtId="166" fontId="177" fillId="35" borderId="73" xfId="0" applyNumberFormat="1" applyFont="1" applyFill="1" applyBorder="1" applyAlignment="1">
      <alignment vertical="center"/>
    </xf>
    <xf numFmtId="166" fontId="44" fillId="36" borderId="0" xfId="0" applyNumberFormat="1" applyFont="1" applyFill="1" applyAlignment="1">
      <alignment vertical="center"/>
    </xf>
    <xf numFmtId="166" fontId="44" fillId="0" borderId="0" xfId="0" applyNumberFormat="1" applyFont="1" applyAlignment="1">
      <alignment vertical="center"/>
    </xf>
    <xf numFmtId="194" fontId="145" fillId="35" borderId="70" xfId="0" applyNumberFormat="1" applyFont="1" applyFill="1" applyBorder="1" applyAlignment="1">
      <alignment vertical="center"/>
    </xf>
    <xf numFmtId="194" fontId="177" fillId="35" borderId="71" xfId="0" applyNumberFormat="1" applyFont="1" applyFill="1" applyBorder="1" applyAlignment="1">
      <alignment vertical="center"/>
    </xf>
    <xf numFmtId="194" fontId="177" fillId="36" borderId="0" xfId="0" applyNumberFormat="1" applyFont="1" applyFill="1" applyAlignment="1">
      <alignment vertical="center"/>
    </xf>
    <xf numFmtId="194" fontId="177" fillId="0" borderId="0" xfId="0" applyNumberFormat="1" applyFont="1" applyAlignment="1">
      <alignment vertical="center"/>
    </xf>
    <xf numFmtId="166" fontId="176" fillId="35" borderId="68" xfId="0" applyNumberFormat="1" applyFont="1" applyFill="1" applyBorder="1" applyAlignment="1">
      <alignment horizontal="center" vertical="center"/>
    </xf>
    <xf numFmtId="166" fontId="176" fillId="35" borderId="67" xfId="0" applyNumberFormat="1" applyFont="1" applyFill="1" applyBorder="1" applyAlignment="1">
      <alignment horizontal="center" vertical="center"/>
    </xf>
    <xf numFmtId="165" fontId="45" fillId="0" borderId="0" xfId="1" applyNumberFormat="1" applyFont="1" applyBorder="1" applyAlignment="1">
      <alignment horizontal="center" vertical="top"/>
    </xf>
    <xf numFmtId="165" fontId="45" fillId="0" borderId="64" xfId="1" applyNumberFormat="1" applyFont="1" applyBorder="1" applyAlignment="1">
      <alignment horizontal="center" vertical="top"/>
    </xf>
    <xf numFmtId="165" fontId="45" fillId="11" borderId="0" xfId="1" applyNumberFormat="1" applyFont="1" applyFill="1" applyBorder="1" applyAlignment="1">
      <alignment horizontal="center" vertical="top"/>
    </xf>
    <xf numFmtId="42" fontId="146" fillId="0" borderId="64" xfId="0" applyNumberFormat="1" applyFont="1" applyBorder="1" applyAlignment="1">
      <alignment horizontal="center" vertical="top"/>
    </xf>
    <xf numFmtId="166" fontId="49" fillId="0" borderId="0" xfId="0" applyNumberFormat="1" applyFont="1" applyBorder="1" applyAlignment="1">
      <alignment horizontal="center" vertical="top"/>
    </xf>
    <xf numFmtId="166" fontId="44" fillId="0" borderId="64" xfId="0" applyNumberFormat="1" applyFont="1" applyBorder="1" applyAlignment="1">
      <alignment horizontal="center" vertical="top"/>
    </xf>
    <xf numFmtId="165" fontId="45" fillId="0" borderId="64" xfId="1" applyNumberFormat="1" applyFont="1" applyFill="1" applyBorder="1" applyAlignment="1">
      <alignment horizontal="center" vertical="top"/>
    </xf>
    <xf numFmtId="166" fontId="44" fillId="0" borderId="12" xfId="0" applyNumberFormat="1" applyFont="1" applyBorder="1" applyAlignment="1">
      <alignment horizontal="center" vertical="top"/>
    </xf>
    <xf numFmtId="166" fontId="44" fillId="0" borderId="73" xfId="0" applyNumberFormat="1" applyFont="1" applyBorder="1" applyAlignment="1">
      <alignment horizontal="center" vertical="top"/>
    </xf>
    <xf numFmtId="166" fontId="44" fillId="0" borderId="74" xfId="0" applyNumberFormat="1" applyFont="1" applyBorder="1" applyAlignment="1">
      <alignment horizontal="center" vertical="top"/>
    </xf>
    <xf numFmtId="165" fontId="45" fillId="0" borderId="2" xfId="1" applyNumberFormat="1" applyFont="1" applyBorder="1" applyAlignment="1">
      <alignment horizontal="center" vertical="top"/>
    </xf>
    <xf numFmtId="166" fontId="145" fillId="35" borderId="12" xfId="0" applyNumberFormat="1" applyFont="1" applyFill="1" applyBorder="1" applyAlignment="1">
      <alignment horizontal="center" vertical="center"/>
    </xf>
    <xf numFmtId="166" fontId="145" fillId="35" borderId="74" xfId="0" applyNumberFormat="1" applyFont="1" applyFill="1" applyBorder="1" applyAlignment="1">
      <alignment horizontal="center" vertical="center"/>
    </xf>
    <xf numFmtId="165" fontId="45" fillId="0" borderId="0" xfId="0" applyNumberFormat="1" applyFont="1" applyBorder="1" applyAlignment="1">
      <alignment horizontal="center" vertical="top"/>
    </xf>
    <xf numFmtId="165" fontId="45" fillId="0" borderId="64" xfId="0" applyNumberFormat="1" applyFont="1" applyBorder="1" applyAlignment="1">
      <alignment horizontal="center" vertical="top"/>
    </xf>
    <xf numFmtId="166" fontId="43" fillId="0" borderId="58" xfId="0" applyNumberFormat="1" applyFont="1" applyBorder="1" applyAlignment="1">
      <alignment horizontal="center" vertical="top"/>
    </xf>
    <xf numFmtId="166" fontId="43" fillId="0" borderId="57" xfId="0" applyNumberFormat="1" applyFont="1" applyBorder="1" applyAlignment="1">
      <alignment horizontal="center" vertical="top"/>
    </xf>
    <xf numFmtId="166" fontId="43" fillId="11" borderId="58" xfId="0" applyNumberFormat="1" applyFont="1" applyFill="1" applyBorder="1" applyAlignment="1">
      <alignment horizontal="center" vertical="top"/>
    </xf>
    <xf numFmtId="166" fontId="43" fillId="11" borderId="0" xfId="0" applyNumberFormat="1" applyFont="1" applyFill="1" applyBorder="1" applyAlignment="1">
      <alignment horizontal="center" vertical="top"/>
    </xf>
    <xf numFmtId="166" fontId="43" fillId="11" borderId="64" xfId="0" applyNumberFormat="1" applyFont="1" applyFill="1" applyBorder="1" applyAlignment="1">
      <alignment horizontal="center" vertical="top"/>
    </xf>
    <xf numFmtId="166" fontId="44" fillId="0" borderId="64" xfId="1" applyNumberFormat="1" applyFont="1" applyFill="1" applyBorder="1" applyAlignment="1">
      <alignment horizontal="center" vertical="top"/>
    </xf>
    <xf numFmtId="42" fontId="147" fillId="0" borderId="64" xfId="0" applyNumberFormat="1" applyFont="1" applyBorder="1" applyAlignment="1">
      <alignment horizontal="center" vertical="top"/>
    </xf>
    <xf numFmtId="166" fontId="49" fillId="11" borderId="0" xfId="0" applyNumberFormat="1" applyFont="1" applyFill="1" applyBorder="1" applyAlignment="1">
      <alignment horizontal="center" vertical="top"/>
    </xf>
    <xf numFmtId="166" fontId="44" fillId="0" borderId="0" xfId="0" applyNumberFormat="1" applyFont="1" applyBorder="1" applyAlignment="1">
      <alignment horizontal="center" vertical="top"/>
    </xf>
    <xf numFmtId="166" fontId="44" fillId="11" borderId="0" xfId="0" applyNumberFormat="1" applyFont="1" applyFill="1" applyBorder="1" applyAlignment="1">
      <alignment horizontal="center" vertical="top"/>
    </xf>
    <xf numFmtId="165" fontId="144" fillId="10" borderId="56" xfId="0" applyNumberFormat="1" applyFont="1" applyFill="1" applyBorder="1" applyAlignment="1">
      <alignment horizontal="center" vertical="top"/>
    </xf>
    <xf numFmtId="165" fontId="144" fillId="10" borderId="58" xfId="0" applyNumberFormat="1" applyFont="1" applyFill="1" applyBorder="1" applyAlignment="1">
      <alignment horizontal="center" vertical="top"/>
    </xf>
    <xf numFmtId="165" fontId="144" fillId="10" borderId="62" xfId="0" applyNumberFormat="1" applyFont="1" applyFill="1" applyBorder="1" applyAlignment="1">
      <alignment horizontal="center" vertical="top"/>
    </xf>
    <xf numFmtId="165" fontId="144" fillId="10" borderId="57" xfId="1" applyNumberFormat="1" applyFont="1" applyFill="1" applyBorder="1" applyAlignment="1">
      <alignment horizontal="center" vertical="top"/>
    </xf>
    <xf numFmtId="165" fontId="45" fillId="11" borderId="64" xfId="1" applyNumberFormat="1" applyFont="1" applyFill="1" applyBorder="1" applyAlignment="1">
      <alignment horizontal="center" vertical="top"/>
    </xf>
    <xf numFmtId="165" fontId="144" fillId="10" borderId="14" xfId="0" applyNumberFormat="1" applyFont="1" applyFill="1" applyBorder="1" applyAlignment="1">
      <alignment horizontal="center" vertical="top"/>
    </xf>
    <xf numFmtId="165" fontId="144" fillId="10" borderId="15" xfId="0" applyNumberFormat="1" applyFont="1" applyFill="1" applyBorder="1" applyAlignment="1">
      <alignment horizontal="center" vertical="top"/>
    </xf>
    <xf numFmtId="165" fontId="144" fillId="10" borderId="18" xfId="0" applyNumberFormat="1" applyFont="1" applyFill="1" applyBorder="1" applyAlignment="1">
      <alignment horizontal="center" vertical="top"/>
    </xf>
    <xf numFmtId="165" fontId="144" fillId="10" borderId="17" xfId="1" applyNumberFormat="1" applyFont="1" applyFill="1" applyBorder="1" applyAlignment="1">
      <alignment horizontal="center" vertical="top"/>
    </xf>
    <xf numFmtId="166" fontId="44" fillId="0" borderId="0" xfId="0" applyNumberFormat="1" applyFont="1" applyFill="1" applyBorder="1" applyAlignment="1">
      <alignment horizontal="center" vertical="top"/>
    </xf>
    <xf numFmtId="165" fontId="144" fillId="10" borderId="0" xfId="0" applyNumberFormat="1" applyFont="1" applyFill="1" applyBorder="1" applyAlignment="1">
      <alignment horizontal="center" vertical="top"/>
    </xf>
    <xf numFmtId="165" fontId="144" fillId="10" borderId="64" xfId="1" applyNumberFormat="1" applyFont="1" applyFill="1" applyBorder="1" applyAlignment="1">
      <alignment horizontal="center" vertical="top"/>
    </xf>
    <xf numFmtId="166" fontId="49" fillId="10" borderId="14" xfId="0" applyNumberFormat="1" applyFont="1" applyFill="1" applyBorder="1" applyAlignment="1">
      <alignment horizontal="center" vertical="top"/>
    </xf>
    <xf numFmtId="166" fontId="49" fillId="10" borderId="15" xfId="0" applyNumberFormat="1" applyFont="1" applyFill="1" applyBorder="1" applyAlignment="1">
      <alignment horizontal="center" vertical="top"/>
    </xf>
    <xf numFmtId="166" fontId="49" fillId="10" borderId="18" xfId="0" applyNumberFormat="1" applyFont="1" applyFill="1" applyBorder="1" applyAlignment="1">
      <alignment horizontal="center" vertical="top"/>
    </xf>
    <xf numFmtId="166" fontId="43" fillId="0" borderId="12" xfId="0" applyNumberFormat="1" applyFont="1" applyBorder="1" applyAlignment="1">
      <alignment horizontal="center" vertical="top"/>
    </xf>
    <xf numFmtId="166" fontId="43" fillId="0" borderId="73" xfId="0" applyNumberFormat="1" applyFont="1" applyBorder="1" applyAlignment="1">
      <alignment horizontal="center" vertical="top"/>
    </xf>
    <xf numFmtId="166" fontId="43" fillId="0" borderId="74" xfId="0" applyNumberFormat="1" applyFont="1" applyBorder="1" applyAlignment="1">
      <alignment horizontal="center" vertical="top"/>
    </xf>
    <xf numFmtId="166" fontId="43" fillId="11" borderId="12" xfId="0" applyNumberFormat="1" applyFont="1" applyFill="1" applyBorder="1" applyAlignment="1">
      <alignment horizontal="center" vertical="top"/>
    </xf>
    <xf numFmtId="166" fontId="43" fillId="11" borderId="74" xfId="0" applyNumberFormat="1" applyFont="1" applyFill="1" applyBorder="1" applyAlignment="1">
      <alignment horizontal="center" vertical="top"/>
    </xf>
    <xf numFmtId="166" fontId="44" fillId="0" borderId="64" xfId="0" applyNumberFormat="1" applyFont="1" applyFill="1" applyBorder="1" applyAlignment="1">
      <alignment horizontal="center" vertical="top"/>
    </xf>
    <xf numFmtId="165" fontId="45" fillId="11" borderId="0" xfId="0" applyNumberFormat="1" applyFont="1" applyFill="1" applyBorder="1" applyAlignment="1">
      <alignment horizontal="center" vertical="top"/>
    </xf>
    <xf numFmtId="194" fontId="178" fillId="35" borderId="10" xfId="0" applyNumberFormat="1" applyFont="1" applyFill="1" applyBorder="1" applyAlignment="1">
      <alignment horizontal="center" vertical="center"/>
    </xf>
    <xf numFmtId="194" fontId="145" fillId="35" borderId="72" xfId="0" applyNumberFormat="1" applyFont="1" applyFill="1" applyBorder="1" applyAlignment="1">
      <alignment horizontal="center" vertical="center"/>
    </xf>
    <xf numFmtId="194" fontId="145" fillId="35" borderId="10" xfId="0" applyNumberFormat="1" applyFont="1" applyFill="1" applyBorder="1" applyAlignment="1">
      <alignment horizontal="center" vertical="center"/>
    </xf>
    <xf numFmtId="165" fontId="45" fillId="0" borderId="58" xfId="1" applyNumberFormat="1" applyFont="1" applyBorder="1" applyAlignment="1">
      <alignment horizontal="center" vertical="top"/>
    </xf>
    <xf numFmtId="165" fontId="45" fillId="0" borderId="57" xfId="1" applyNumberFormat="1" applyFont="1" applyBorder="1" applyAlignment="1">
      <alignment horizontal="center" vertical="top"/>
    </xf>
    <xf numFmtId="165" fontId="45" fillId="11" borderId="58" xfId="1" applyNumberFormat="1" applyFont="1" applyFill="1" applyBorder="1" applyAlignment="1">
      <alignment horizontal="center" vertical="top"/>
    </xf>
    <xf numFmtId="168" fontId="49" fillId="0" borderId="0" xfId="3" applyNumberFormat="1" applyFont="1" applyBorder="1" applyAlignment="1">
      <alignment horizontal="center" vertical="top"/>
    </xf>
    <xf numFmtId="168" fontId="44" fillId="0" borderId="64" xfId="3" applyNumberFormat="1" applyFont="1" applyBorder="1" applyAlignment="1">
      <alignment horizontal="center" vertical="top"/>
    </xf>
    <xf numFmtId="168" fontId="44" fillId="0" borderId="63" xfId="3" applyNumberFormat="1" applyFont="1" applyBorder="1" applyAlignment="1">
      <alignment horizontal="center" vertical="top"/>
    </xf>
    <xf numFmtId="37" fontId="49" fillId="10" borderId="14" xfId="0" applyNumberFormat="1" applyFont="1" applyFill="1" applyBorder="1" applyAlignment="1">
      <alignment horizontal="center" vertical="top"/>
    </xf>
    <xf numFmtId="37" fontId="49" fillId="10" borderId="15" xfId="0" applyNumberFormat="1" applyFont="1" applyFill="1" applyBorder="1" applyAlignment="1">
      <alignment horizontal="center" vertical="top"/>
    </xf>
    <xf numFmtId="37" fontId="49" fillId="10" borderId="18" xfId="0" applyNumberFormat="1" applyFont="1" applyFill="1" applyBorder="1" applyAlignment="1">
      <alignment horizontal="center" vertical="top"/>
    </xf>
    <xf numFmtId="37" fontId="44" fillId="0" borderId="2" xfId="0" applyNumberFormat="1" applyFont="1" applyBorder="1" applyAlignment="1">
      <alignment horizontal="center" vertical="top"/>
    </xf>
    <xf numFmtId="9" fontId="44" fillId="0" borderId="68" xfId="1" applyFont="1" applyBorder="1" applyAlignment="1">
      <alignment horizontal="center" vertical="top"/>
    </xf>
    <xf numFmtId="0" fontId="44" fillId="0" borderId="68" xfId="0" applyFont="1" applyBorder="1" applyAlignment="1">
      <alignment horizontal="center" vertical="top"/>
    </xf>
    <xf numFmtId="0" fontId="44" fillId="0" borderId="67" xfId="0" applyFont="1" applyBorder="1" applyAlignment="1">
      <alignment horizontal="center" vertical="top"/>
    </xf>
    <xf numFmtId="0" fontId="44" fillId="11" borderId="68" xfId="0" applyFont="1" applyFill="1" applyBorder="1" applyAlignment="1">
      <alignment horizontal="center" vertical="top"/>
    </xf>
    <xf numFmtId="44" fontId="43" fillId="0" borderId="15" xfId="0" applyNumberFormat="1" applyFont="1" applyBorder="1" applyAlignment="1">
      <alignment horizontal="center" vertical="center"/>
    </xf>
    <xf numFmtId="44" fontId="43" fillId="0" borderId="18" xfId="0" applyNumberFormat="1" applyFont="1" applyBorder="1" applyAlignment="1">
      <alignment horizontal="center" vertical="center"/>
    </xf>
    <xf numFmtId="44" fontId="43" fillId="0" borderId="17" xfId="0" applyNumberFormat="1" applyFont="1" applyBorder="1" applyAlignment="1">
      <alignment horizontal="center" vertical="center"/>
    </xf>
    <xf numFmtId="44" fontId="43" fillId="11" borderId="15" xfId="0" applyNumberFormat="1" applyFont="1" applyFill="1" applyBorder="1" applyAlignment="1">
      <alignment horizontal="center" vertical="center"/>
    </xf>
    <xf numFmtId="0" fontId="43" fillId="0" borderId="55" xfId="0" applyFont="1" applyBorder="1" applyAlignment="1">
      <alignment horizontal="center" vertical="center"/>
    </xf>
    <xf numFmtId="0" fontId="44" fillId="0" borderId="54" xfId="0" applyFont="1" applyBorder="1" applyAlignment="1">
      <alignment horizontal="center" vertical="center"/>
    </xf>
    <xf numFmtId="0" fontId="44" fillId="36" borderId="0" xfId="0" applyFont="1" applyFill="1" applyAlignment="1">
      <alignment horizontal="center" vertical="center"/>
    </xf>
    <xf numFmtId="0" fontId="44" fillId="0" borderId="0" xfId="0" applyFont="1" applyAlignment="1">
      <alignment horizontal="center" vertical="center"/>
    </xf>
    <xf numFmtId="166" fontId="173" fillId="0" borderId="0" xfId="970" applyNumberFormat="1" applyFont="1" applyBorder="1" applyAlignment="1">
      <alignment horizontal="center" vertical="center"/>
    </xf>
    <xf numFmtId="166" fontId="44" fillId="0" borderId="63" xfId="4" applyNumberFormat="1" applyFont="1" applyBorder="1" applyAlignment="1">
      <alignment horizontal="center" vertical="center"/>
    </xf>
    <xf numFmtId="166" fontId="43" fillId="0" borderId="75" xfId="4" applyNumberFormat="1" applyFont="1" applyBorder="1" applyAlignment="1">
      <alignment vertical="center"/>
    </xf>
    <xf numFmtId="166" fontId="153" fillId="0" borderId="0" xfId="970" applyNumberFormat="1" applyFont="1" applyBorder="1" applyAlignment="1">
      <alignment vertical="center"/>
    </xf>
    <xf numFmtId="37" fontId="168" fillId="0" borderId="56" xfId="4" applyNumberFormat="1" applyFont="1" applyBorder="1" applyAlignment="1">
      <alignment horizontal="center" vertical="center"/>
    </xf>
    <xf numFmtId="37" fontId="155" fillId="0" borderId="55" xfId="4" applyNumberFormat="1" applyFont="1" applyBorder="1" applyAlignment="1">
      <alignment horizontal="center" vertical="center"/>
    </xf>
    <xf numFmtId="37" fontId="44" fillId="36" borderId="0" xfId="4" applyNumberFormat="1" applyFont="1" applyFill="1" applyBorder="1" applyAlignment="1">
      <alignment vertical="center"/>
    </xf>
    <xf numFmtId="0" fontId="141" fillId="35" borderId="14" xfId="0" applyFont="1" applyFill="1" applyBorder="1" applyAlignment="1">
      <alignment horizontal="center" vertical="center"/>
    </xf>
    <xf numFmtId="166" fontId="44" fillId="0" borderId="55" xfId="4" applyNumberFormat="1" applyFont="1" applyBorder="1" applyAlignment="1">
      <alignment vertical="center"/>
    </xf>
    <xf numFmtId="0" fontId="44" fillId="36" borderId="0" xfId="4" applyFont="1" applyFill="1" applyAlignment="1">
      <alignment horizontal="center" vertical="center"/>
    </xf>
    <xf numFmtId="166" fontId="44" fillId="0" borderId="56" xfId="970" applyNumberFormat="1" applyFont="1" applyBorder="1" applyAlignment="1">
      <alignment horizontal="center" vertical="center"/>
    </xf>
    <xf numFmtId="166" fontId="168" fillId="0" borderId="63" xfId="970" applyNumberFormat="1" applyFont="1" applyBorder="1" applyAlignment="1">
      <alignment horizontal="center" vertical="center"/>
    </xf>
    <xf numFmtId="166" fontId="153" fillId="0" borderId="63" xfId="970" applyNumberFormat="1" applyFont="1" applyBorder="1" applyAlignment="1">
      <alignment horizontal="center" vertical="center"/>
    </xf>
    <xf numFmtId="166" fontId="43" fillId="0" borderId="75" xfId="4" applyNumberFormat="1" applyFont="1" applyBorder="1" applyAlignment="1">
      <alignment horizontal="center" vertical="center"/>
    </xf>
    <xf numFmtId="166" fontId="44" fillId="0" borderId="63" xfId="970" applyNumberFormat="1" applyFont="1" applyBorder="1" applyAlignment="1">
      <alignment horizontal="center" vertical="center"/>
    </xf>
    <xf numFmtId="166" fontId="153" fillId="0" borderId="0" xfId="970" applyNumberFormat="1" applyFont="1" applyBorder="1" applyAlignment="1">
      <alignment horizontal="center" vertical="center"/>
    </xf>
    <xf numFmtId="166" fontId="43" fillId="0" borderId="55" xfId="4" applyNumberFormat="1" applyFont="1" applyBorder="1" applyAlignment="1">
      <alignment horizontal="center" vertical="center"/>
    </xf>
    <xf numFmtId="37" fontId="44" fillId="36" borderId="0" xfId="4" applyNumberFormat="1" applyFont="1" applyFill="1" applyBorder="1" applyAlignment="1">
      <alignment horizontal="center" vertical="center"/>
    </xf>
    <xf numFmtId="166" fontId="44" fillId="0" borderId="58" xfId="970" applyNumberFormat="1" applyFont="1" applyBorder="1" applyAlignment="1">
      <alignment horizontal="center" vertical="center"/>
    </xf>
    <xf numFmtId="166" fontId="44" fillId="0" borderId="58" xfId="4" applyNumberFormat="1" applyFont="1" applyBorder="1" applyAlignment="1">
      <alignment horizontal="center" vertical="center"/>
    </xf>
    <xf numFmtId="166" fontId="44" fillId="0" borderId="62" xfId="4" applyNumberFormat="1" applyFont="1" applyBorder="1" applyAlignment="1">
      <alignment horizontal="center" vertical="center"/>
    </xf>
    <xf numFmtId="166" fontId="44" fillId="0" borderId="57" xfId="4" applyNumberFormat="1" applyFont="1" applyBorder="1" applyAlignment="1">
      <alignment vertical="center"/>
    </xf>
    <xf numFmtId="166" fontId="44" fillId="0" borderId="58" xfId="970" applyNumberFormat="1" applyFont="1" applyBorder="1" applyAlignment="1">
      <alignment vertical="center"/>
    </xf>
    <xf numFmtId="166" fontId="44" fillId="0" borderId="58" xfId="4" applyNumberFormat="1" applyFont="1" applyBorder="1" applyAlignment="1">
      <alignment vertical="center"/>
    </xf>
    <xf numFmtId="166" fontId="168" fillId="0" borderId="0" xfId="970" applyNumberFormat="1" applyFont="1" applyBorder="1" applyAlignment="1">
      <alignment horizontal="center" vertical="center"/>
    </xf>
    <xf numFmtId="166" fontId="168" fillId="0" borderId="2" xfId="970" applyNumberFormat="1" applyFont="1" applyBorder="1" applyAlignment="1">
      <alignment horizontal="center" vertical="center"/>
    </xf>
    <xf numFmtId="166" fontId="44" fillId="0" borderId="64" xfId="4" applyNumberFormat="1" applyFont="1" applyBorder="1" applyAlignment="1">
      <alignment vertical="center"/>
    </xf>
    <xf numFmtId="166" fontId="168" fillId="0" borderId="0" xfId="970" applyNumberFormat="1" applyFont="1" applyBorder="1" applyAlignment="1">
      <alignment vertical="center"/>
    </xf>
    <xf numFmtId="166" fontId="168" fillId="0" borderId="2" xfId="970" applyNumberFormat="1" applyFont="1" applyBorder="1" applyAlignment="1">
      <alignment vertical="center"/>
    </xf>
    <xf numFmtId="166" fontId="168" fillId="0" borderId="64" xfId="4" applyNumberFormat="1" applyFont="1" applyBorder="1" applyAlignment="1">
      <alignment vertical="center"/>
    </xf>
    <xf numFmtId="166" fontId="153" fillId="0" borderId="2" xfId="970" applyNumberFormat="1" applyFont="1" applyBorder="1" applyAlignment="1">
      <alignment horizontal="center" vertical="center"/>
    </xf>
    <xf numFmtId="166" fontId="153" fillId="0" borderId="2" xfId="970" applyNumberFormat="1" applyFont="1" applyBorder="1" applyAlignment="1">
      <alignment vertical="center"/>
    </xf>
    <xf numFmtId="166" fontId="153" fillId="0" borderId="64" xfId="4" applyNumberFormat="1" applyFont="1" applyBorder="1" applyAlignment="1">
      <alignment vertical="center"/>
    </xf>
    <xf numFmtId="166" fontId="153" fillId="0" borderId="0" xfId="4" applyNumberFormat="1" applyFont="1" applyBorder="1" applyAlignment="1">
      <alignment horizontal="center" vertical="center"/>
    </xf>
    <xf numFmtId="166" fontId="153" fillId="0" borderId="2" xfId="4" applyNumberFormat="1" applyFont="1" applyBorder="1" applyAlignment="1">
      <alignment horizontal="center" vertical="center"/>
    </xf>
    <xf numFmtId="166" fontId="153" fillId="0" borderId="0" xfId="4" applyNumberFormat="1" applyFont="1" applyBorder="1" applyAlignment="1">
      <alignment vertical="center"/>
    </xf>
    <xf numFmtId="166" fontId="153" fillId="0" borderId="2" xfId="4" applyNumberFormat="1" applyFont="1" applyBorder="1" applyAlignment="1">
      <alignment vertical="center"/>
    </xf>
    <xf numFmtId="166" fontId="43" fillId="0" borderId="12" xfId="4" applyNumberFormat="1" applyFont="1" applyBorder="1" applyAlignment="1">
      <alignment horizontal="center" vertical="center"/>
    </xf>
    <xf numFmtId="166" fontId="43" fillId="0" borderId="73" xfId="4" applyNumberFormat="1" applyFont="1" applyBorder="1" applyAlignment="1">
      <alignment horizontal="center" vertical="center"/>
    </xf>
    <xf numFmtId="166" fontId="43" fillId="0" borderId="74" xfId="4" applyNumberFormat="1" applyFont="1" applyBorder="1" applyAlignment="1">
      <alignment vertical="center"/>
    </xf>
    <xf numFmtId="166" fontId="43" fillId="0" borderId="12" xfId="4" applyNumberFormat="1" applyFont="1" applyBorder="1" applyAlignment="1">
      <alignment vertical="center"/>
    </xf>
    <xf numFmtId="166" fontId="43" fillId="0" borderId="73" xfId="4" applyNumberFormat="1" applyFont="1" applyBorder="1" applyAlignment="1">
      <alignment vertical="center"/>
    </xf>
    <xf numFmtId="166" fontId="44" fillId="0" borderId="0" xfId="970" applyNumberFormat="1" applyFont="1" applyBorder="1" applyAlignment="1">
      <alignment horizontal="center" vertical="center"/>
    </xf>
    <xf numFmtId="166" fontId="44" fillId="0" borderId="2" xfId="970" applyNumberFormat="1" applyFont="1" applyBorder="1" applyAlignment="1">
      <alignment horizontal="center" vertical="center"/>
    </xf>
    <xf numFmtId="166" fontId="44" fillId="0" borderId="0" xfId="970" applyNumberFormat="1" applyFont="1" applyBorder="1" applyAlignment="1">
      <alignment vertical="center"/>
    </xf>
    <xf numFmtId="166" fontId="44" fillId="0" borderId="2" xfId="970" applyNumberFormat="1" applyFont="1" applyBorder="1" applyAlignment="1">
      <alignment vertical="center"/>
    </xf>
    <xf numFmtId="166" fontId="44" fillId="0" borderId="67" xfId="4" applyNumberFormat="1" applyFont="1" applyBorder="1" applyAlignment="1">
      <alignment vertical="center"/>
    </xf>
    <xf numFmtId="166" fontId="153" fillId="0" borderId="68" xfId="4" applyNumberFormat="1" applyFont="1" applyBorder="1" applyAlignment="1">
      <alignment vertical="center"/>
    </xf>
    <xf numFmtId="166" fontId="153" fillId="0" borderId="67" xfId="4" applyNumberFormat="1" applyFont="1" applyBorder="1" applyAlignment="1">
      <alignment vertical="center"/>
    </xf>
    <xf numFmtId="166" fontId="44" fillId="0" borderId="0" xfId="4" applyNumberFormat="1" applyFont="1" applyBorder="1" applyAlignment="1">
      <alignment horizontal="center" vertical="center"/>
    </xf>
    <xf numFmtId="166" fontId="44" fillId="0" borderId="2" xfId="4" applyNumberFormat="1" applyFont="1" applyBorder="1" applyAlignment="1">
      <alignment horizontal="center" vertical="center"/>
    </xf>
    <xf numFmtId="166" fontId="44" fillId="0" borderId="0" xfId="4" applyNumberFormat="1" applyFont="1" applyBorder="1" applyAlignment="1">
      <alignment vertical="center"/>
    </xf>
    <xf numFmtId="166" fontId="44" fillId="0" borderId="2" xfId="4" applyNumberFormat="1" applyFont="1" applyBorder="1" applyAlignment="1">
      <alignment vertical="center"/>
    </xf>
    <xf numFmtId="166" fontId="168" fillId="0" borderId="0" xfId="4" applyNumberFormat="1" applyFont="1" applyBorder="1" applyAlignment="1">
      <alignment horizontal="center" vertical="center"/>
    </xf>
    <xf numFmtId="166" fontId="168" fillId="0" borderId="2" xfId="4" applyNumberFormat="1" applyFont="1" applyBorder="1" applyAlignment="1">
      <alignment horizontal="center" vertical="center"/>
    </xf>
    <xf numFmtId="166" fontId="168" fillId="0" borderId="0" xfId="4" applyNumberFormat="1" applyFont="1" applyBorder="1" applyAlignment="1">
      <alignment vertical="center"/>
    </xf>
    <xf numFmtId="166" fontId="168" fillId="0" borderId="2" xfId="4" applyNumberFormat="1" applyFont="1" applyBorder="1" applyAlignment="1">
      <alignment vertical="center"/>
    </xf>
    <xf numFmtId="166" fontId="43" fillId="0" borderId="68" xfId="4" applyNumberFormat="1" applyFont="1" applyBorder="1" applyAlignment="1">
      <alignment horizontal="center" vertical="center"/>
    </xf>
    <xf numFmtId="166" fontId="43" fillId="0" borderId="54" xfId="4" applyNumberFormat="1" applyFont="1" applyBorder="1" applyAlignment="1">
      <alignment horizontal="center" vertical="center"/>
    </xf>
    <xf numFmtId="166" fontId="43" fillId="0" borderId="67" xfId="4" applyNumberFormat="1" applyFont="1" applyBorder="1" applyAlignment="1">
      <alignment vertical="center"/>
    </xf>
    <xf numFmtId="166" fontId="43" fillId="0" borderId="68" xfId="4" applyNumberFormat="1" applyFont="1" applyBorder="1" applyAlignment="1">
      <alignment vertical="center"/>
    </xf>
    <xf numFmtId="166" fontId="43" fillId="0" borderId="54" xfId="4" applyNumberFormat="1" applyFont="1" applyBorder="1" applyAlignment="1">
      <alignment vertical="center"/>
    </xf>
    <xf numFmtId="37" fontId="168" fillId="0" borderId="58" xfId="4" applyNumberFormat="1" applyFont="1" applyBorder="1" applyAlignment="1">
      <alignment horizontal="center" vertical="center"/>
    </xf>
    <xf numFmtId="37" fontId="168" fillId="0" borderId="62" xfId="4" applyNumberFormat="1" applyFont="1" applyBorder="1" applyAlignment="1">
      <alignment horizontal="center" vertical="center"/>
    </xf>
    <xf numFmtId="37" fontId="168" fillId="0" borderId="57" xfId="4" applyNumberFormat="1" applyFont="1" applyBorder="1" applyAlignment="1">
      <alignment horizontal="center" vertical="center"/>
    </xf>
    <xf numFmtId="37" fontId="155" fillId="0" borderId="68" xfId="4" applyNumberFormat="1" applyFont="1" applyBorder="1" applyAlignment="1">
      <alignment horizontal="center" vertical="center"/>
    </xf>
    <xf numFmtId="37" fontId="155" fillId="0" borderId="54" xfId="4" applyNumberFormat="1" applyFont="1" applyBorder="1" applyAlignment="1">
      <alignment horizontal="center" vertical="center"/>
    </xf>
    <xf numFmtId="37" fontId="155" fillId="0" borderId="67" xfId="4" applyNumberFormat="1" applyFont="1" applyBorder="1" applyAlignment="1">
      <alignment horizontal="center" vertical="center"/>
    </xf>
    <xf numFmtId="171" fontId="44" fillId="36" borderId="0" xfId="4" applyNumberFormat="1" applyFont="1" applyFill="1" applyBorder="1" applyAlignment="1">
      <alignment vertical="center"/>
    </xf>
    <xf numFmtId="9" fontId="44" fillId="36" borderId="0" xfId="959" applyFont="1" applyFill="1" applyBorder="1" applyAlignment="1">
      <alignment vertical="center"/>
    </xf>
    <xf numFmtId="0" fontId="141" fillId="35" borderId="15" xfId="0" applyFont="1" applyFill="1" applyBorder="1" applyAlignment="1">
      <alignment horizontal="center" vertical="center"/>
    </xf>
    <xf numFmtId="0" fontId="141" fillId="35" borderId="18" xfId="0" applyFont="1" applyFill="1" applyBorder="1" applyAlignment="1">
      <alignment horizontal="center" vertical="center"/>
    </xf>
    <xf numFmtId="0" fontId="46" fillId="35" borderId="17" xfId="0" applyFont="1" applyFill="1" applyBorder="1" applyAlignment="1">
      <alignment horizontal="center" vertical="center"/>
    </xf>
    <xf numFmtId="166" fontId="44" fillId="0" borderId="68" xfId="4" applyNumberFormat="1" applyFont="1" applyBorder="1" applyAlignment="1">
      <alignment vertical="center"/>
    </xf>
    <xf numFmtId="166" fontId="44" fillId="0" borderId="54" xfId="4" applyNumberFormat="1" applyFont="1" applyBorder="1" applyAlignment="1">
      <alignment vertical="center"/>
    </xf>
    <xf numFmtId="0" fontId="44" fillId="36" borderId="0" xfId="4" applyFont="1" applyFill="1" applyAlignment="1">
      <alignment wrapText="1"/>
    </xf>
    <xf numFmtId="0" fontId="43" fillId="35" borderId="57" xfId="0" applyFont="1" applyFill="1" applyBorder="1" applyAlignment="1">
      <alignment horizontal="center" vertical="center"/>
    </xf>
    <xf numFmtId="0" fontId="46" fillId="35" borderId="67" xfId="0" applyFont="1" applyFill="1" applyBorder="1" applyAlignment="1">
      <alignment horizontal="center" vertical="center"/>
    </xf>
    <xf numFmtId="166" fontId="44" fillId="0" borderId="64" xfId="0" applyNumberFormat="1" applyFont="1" applyBorder="1" applyAlignment="1">
      <alignment vertical="center"/>
    </xf>
    <xf numFmtId="166" fontId="173" fillId="0" borderId="64" xfId="0" applyNumberFormat="1" applyFont="1" applyBorder="1" applyAlignment="1">
      <alignment vertical="center"/>
    </xf>
    <xf numFmtId="166" fontId="173" fillId="0" borderId="0" xfId="959" applyNumberFormat="1" applyFont="1" applyBorder="1" applyAlignment="1">
      <alignment vertical="center"/>
    </xf>
    <xf numFmtId="166" fontId="173" fillId="0" borderId="64" xfId="0" applyNumberFormat="1" applyFont="1" applyFill="1" applyBorder="1" applyAlignment="1">
      <alignment vertical="center"/>
    </xf>
    <xf numFmtId="166" fontId="173" fillId="0" borderId="0" xfId="959" applyNumberFormat="1" applyFont="1" applyAlignment="1">
      <alignment vertical="center"/>
    </xf>
    <xf numFmtId="165" fontId="45" fillId="0" borderId="64" xfId="1" applyNumberFormat="1" applyFont="1" applyBorder="1" applyAlignment="1">
      <alignment vertical="center"/>
    </xf>
    <xf numFmtId="165" fontId="175" fillId="0" borderId="0" xfId="1" applyNumberFormat="1" applyFont="1" applyBorder="1" applyAlignment="1">
      <alignment vertical="center"/>
    </xf>
    <xf numFmtId="165" fontId="175" fillId="0" borderId="64" xfId="1" applyNumberFormat="1" applyFont="1" applyFill="1" applyBorder="1" applyAlignment="1">
      <alignment vertical="center"/>
    </xf>
    <xf numFmtId="43" fontId="173" fillId="0" borderId="64" xfId="6" applyNumberFormat="1" applyFont="1" applyFill="1" applyBorder="1" applyAlignment="1">
      <alignment vertical="center"/>
    </xf>
    <xf numFmtId="165" fontId="144" fillId="10" borderId="17" xfId="1" applyNumberFormat="1" applyFont="1" applyFill="1" applyBorder="1" applyAlignment="1">
      <alignment vertical="center"/>
    </xf>
    <xf numFmtId="166" fontId="142" fillId="0" borderId="72" xfId="0" applyNumberFormat="1" applyFont="1" applyFill="1" applyBorder="1" applyAlignment="1">
      <alignment vertical="center"/>
    </xf>
    <xf numFmtId="166" fontId="142" fillId="0" borderId="10" xfId="0" applyNumberFormat="1" applyFont="1" applyBorder="1" applyAlignment="1">
      <alignment vertical="center"/>
    </xf>
    <xf numFmtId="166" fontId="173" fillId="0" borderId="0" xfId="0" applyNumberFormat="1" applyFont="1" applyAlignment="1">
      <alignment vertical="center"/>
    </xf>
    <xf numFmtId="165" fontId="175" fillId="0" borderId="64" xfId="1" applyNumberFormat="1" applyFont="1" applyBorder="1" applyAlignment="1">
      <alignment vertical="center"/>
    </xf>
    <xf numFmtId="165" fontId="175" fillId="0" borderId="0" xfId="1" applyNumberFormat="1" applyFont="1" applyAlignment="1">
      <alignment vertical="center"/>
    </xf>
    <xf numFmtId="166" fontId="173" fillId="0" borderId="64" xfId="6" applyNumberFormat="1" applyFont="1" applyFill="1" applyBorder="1" applyAlignment="1">
      <alignment vertical="center"/>
    </xf>
    <xf numFmtId="190" fontId="173" fillId="2" borderId="0" xfId="6" applyNumberFormat="1" applyFont="1" applyFill="1" applyBorder="1" applyAlignment="1">
      <alignment vertical="center"/>
    </xf>
    <xf numFmtId="190" fontId="173" fillId="0" borderId="64" xfId="6" applyNumberFormat="1" applyFont="1" applyFill="1" applyBorder="1" applyAlignment="1">
      <alignment vertical="center"/>
    </xf>
    <xf numFmtId="166" fontId="142" fillId="0" borderId="74" xfId="0" applyNumberFormat="1" applyFont="1" applyBorder="1" applyAlignment="1">
      <alignment vertical="center"/>
    </xf>
    <xf numFmtId="166" fontId="142" fillId="0" borderId="12" xfId="0" applyNumberFormat="1" applyFont="1" applyBorder="1" applyAlignment="1">
      <alignment vertical="center"/>
    </xf>
    <xf numFmtId="287" fontId="142" fillId="0" borderId="67" xfId="0" applyNumberFormat="1" applyFont="1" applyBorder="1" applyAlignment="1">
      <alignment vertical="center"/>
    </xf>
    <xf numFmtId="287" fontId="142" fillId="0" borderId="68" xfId="0" applyNumberFormat="1" applyFont="1" applyBorder="1" applyAlignment="1">
      <alignment vertical="center"/>
    </xf>
    <xf numFmtId="166" fontId="142" fillId="0" borderId="72" xfId="0" applyNumberFormat="1" applyFont="1" applyBorder="1" applyAlignment="1">
      <alignment vertical="center"/>
    </xf>
    <xf numFmtId="166" fontId="153" fillId="0" borderId="0" xfId="959" applyNumberFormat="1" applyFont="1" applyBorder="1" applyAlignment="1">
      <alignment vertical="center"/>
    </xf>
    <xf numFmtId="166" fontId="153" fillId="0" borderId="64" xfId="0" applyNumberFormat="1" applyFont="1" applyBorder="1" applyAlignment="1">
      <alignment vertical="center"/>
    </xf>
    <xf numFmtId="166" fontId="43" fillId="0" borderId="72" xfId="0" applyNumberFormat="1" applyFont="1" applyBorder="1" applyAlignment="1">
      <alignment vertical="center"/>
    </xf>
    <xf numFmtId="166" fontId="43" fillId="0" borderId="10" xfId="0" applyNumberFormat="1" applyFont="1" applyBorder="1" applyAlignment="1">
      <alignment vertical="center"/>
    </xf>
    <xf numFmtId="166" fontId="44" fillId="0" borderId="53" xfId="0" applyNumberFormat="1" applyFont="1" applyFill="1" applyBorder="1" applyAlignment="1">
      <alignment vertical="center"/>
    </xf>
    <xf numFmtId="166" fontId="44" fillId="0" borderId="7" xfId="0" applyNumberFormat="1" applyFont="1" applyFill="1" applyBorder="1" applyAlignment="1">
      <alignment vertical="center"/>
    </xf>
    <xf numFmtId="166" fontId="43" fillId="0" borderId="74" xfId="0" applyNumberFormat="1" applyFont="1" applyBorder="1" applyAlignment="1">
      <alignment vertical="center"/>
    </xf>
    <xf numFmtId="166" fontId="43" fillId="0" borderId="12" xfId="0" applyNumberFormat="1" applyFont="1" applyBorder="1" applyAlignment="1">
      <alignment vertical="center"/>
    </xf>
    <xf numFmtId="37" fontId="44" fillId="36" borderId="0" xfId="0" applyNumberFormat="1" applyFont="1" applyFill="1" applyAlignment="1">
      <alignment horizontal="center" vertical="center"/>
    </xf>
    <xf numFmtId="190" fontId="44" fillId="36" borderId="0" xfId="0" applyNumberFormat="1" applyFont="1" applyFill="1" applyAlignment="1">
      <alignment horizontal="center" vertical="center"/>
    </xf>
    <xf numFmtId="37" fontId="44" fillId="36" borderId="0" xfId="4" applyNumberFormat="1" applyFont="1" applyFill="1" applyAlignment="1">
      <alignment horizontal="center" vertical="center"/>
    </xf>
    <xf numFmtId="166" fontId="44" fillId="0" borderId="64" xfId="0" applyNumberFormat="1" applyFont="1" applyBorder="1" applyAlignment="1">
      <alignment horizontal="center" vertical="center"/>
    </xf>
    <xf numFmtId="37" fontId="44" fillId="0" borderId="0" xfId="4" applyNumberFormat="1" applyFont="1" applyBorder="1" applyAlignment="1">
      <alignment horizontal="center" vertical="center"/>
    </xf>
    <xf numFmtId="37" fontId="154" fillId="0" borderId="64" xfId="959" applyNumberFormat="1" applyFont="1" applyBorder="1" applyAlignment="1">
      <alignment vertical="center"/>
    </xf>
    <xf numFmtId="43" fontId="48" fillId="0" borderId="64" xfId="3" applyFont="1" applyBorder="1" applyAlignment="1">
      <alignment vertical="center"/>
    </xf>
    <xf numFmtId="43" fontId="154" fillId="0" borderId="64" xfId="3" applyFont="1" applyBorder="1" applyAlignment="1">
      <alignment vertical="center"/>
    </xf>
    <xf numFmtId="282" fontId="154" fillId="0" borderId="67" xfId="959" applyNumberFormat="1" applyFont="1" applyBorder="1" applyAlignment="1">
      <alignment vertical="center"/>
    </xf>
    <xf numFmtId="43" fontId="154" fillId="0" borderId="67" xfId="3" applyFont="1" applyBorder="1" applyAlignment="1">
      <alignment vertical="center"/>
    </xf>
    <xf numFmtId="166" fontId="44" fillId="0" borderId="0" xfId="0" applyNumberFormat="1" applyFont="1" applyBorder="1" applyAlignment="1">
      <alignment vertical="center"/>
    </xf>
    <xf numFmtId="166" fontId="44" fillId="0" borderId="2" xfId="0" applyNumberFormat="1" applyFont="1" applyBorder="1" applyAlignment="1">
      <alignment vertical="center"/>
    </xf>
    <xf numFmtId="166" fontId="49" fillId="0" borderId="0" xfId="959" applyNumberFormat="1" applyFont="1" applyBorder="1" applyAlignment="1">
      <alignment vertical="center"/>
    </xf>
    <xf numFmtId="166" fontId="49" fillId="0" borderId="64" xfId="0" applyNumberFormat="1" applyFont="1" applyBorder="1" applyAlignment="1">
      <alignment vertical="center"/>
    </xf>
    <xf numFmtId="166" fontId="49" fillId="0" borderId="0" xfId="959" applyNumberFormat="1" applyFont="1" applyAlignment="1">
      <alignment vertical="center"/>
    </xf>
    <xf numFmtId="166" fontId="49" fillId="0" borderId="64" xfId="0" applyNumberFormat="1" applyFont="1" applyFill="1" applyBorder="1" applyAlignment="1">
      <alignment vertical="center"/>
    </xf>
    <xf numFmtId="43" fontId="49" fillId="2" borderId="0" xfId="3" applyFont="1" applyFill="1" applyBorder="1" applyAlignment="1">
      <alignment vertical="center"/>
    </xf>
    <xf numFmtId="43" fontId="49" fillId="0" borderId="64" xfId="6" applyNumberFormat="1" applyFont="1" applyFill="1" applyBorder="1" applyAlignment="1">
      <alignment vertical="center"/>
    </xf>
    <xf numFmtId="43" fontId="173" fillId="2" borderId="0" xfId="3" applyFont="1" applyFill="1" applyBorder="1" applyAlignment="1">
      <alignment vertical="center"/>
    </xf>
    <xf numFmtId="165" fontId="144" fillId="10" borderId="14" xfId="1" applyNumberFormat="1" applyFont="1" applyFill="1" applyBorder="1" applyAlignment="1">
      <alignment vertical="center"/>
    </xf>
    <xf numFmtId="165" fontId="144" fillId="10" borderId="15" xfId="1" applyNumberFormat="1" applyFont="1" applyFill="1" applyBorder="1" applyAlignment="1">
      <alignment vertical="center"/>
    </xf>
    <xf numFmtId="165" fontId="144" fillId="10" borderId="18" xfId="1" applyNumberFormat="1" applyFont="1" applyFill="1" applyBorder="1" applyAlignment="1">
      <alignment vertical="center"/>
    </xf>
    <xf numFmtId="166" fontId="43" fillId="0" borderId="72" xfId="0" applyNumberFormat="1" applyFont="1" applyFill="1" applyBorder="1" applyAlignment="1">
      <alignment vertical="center"/>
    </xf>
    <xf numFmtId="166" fontId="142" fillId="0" borderId="1" xfId="0" applyNumberFormat="1" applyFont="1" applyBorder="1" applyAlignment="1">
      <alignment vertical="center"/>
    </xf>
    <xf numFmtId="166" fontId="44" fillId="0" borderId="64" xfId="0" applyNumberFormat="1" applyFont="1" applyFill="1" applyBorder="1" applyAlignment="1">
      <alignment vertical="center"/>
    </xf>
    <xf numFmtId="166" fontId="152" fillId="0" borderId="0" xfId="959" applyNumberFormat="1" applyFont="1" applyBorder="1" applyAlignment="1">
      <alignment vertical="center"/>
    </xf>
    <xf numFmtId="166" fontId="152" fillId="0" borderId="2" xfId="959" applyNumberFormat="1" applyFont="1" applyBorder="1" applyAlignment="1">
      <alignment vertical="center"/>
    </xf>
    <xf numFmtId="166" fontId="152" fillId="0" borderId="0" xfId="959" applyNumberFormat="1" applyFont="1" applyAlignment="1">
      <alignment vertical="center"/>
    </xf>
    <xf numFmtId="166" fontId="153" fillId="0" borderId="2" xfId="959" applyNumberFormat="1" applyFont="1" applyBorder="1" applyAlignment="1">
      <alignment vertical="center"/>
    </xf>
    <xf numFmtId="166" fontId="153" fillId="0" borderId="0" xfId="959" applyNumberFormat="1" applyFont="1" applyAlignment="1">
      <alignment vertical="center"/>
    </xf>
    <xf numFmtId="166" fontId="153" fillId="0" borderId="64" xfId="0" applyNumberFormat="1" applyFont="1" applyFill="1" applyBorder="1" applyAlignment="1">
      <alignment vertical="center"/>
    </xf>
    <xf numFmtId="190" fontId="44" fillId="2" borderId="0" xfId="6" applyNumberFormat="1" applyFont="1" applyFill="1" applyBorder="1" applyAlignment="1">
      <alignment vertical="center"/>
    </xf>
    <xf numFmtId="190" fontId="44" fillId="0" borderId="2" xfId="6" applyNumberFormat="1" applyFont="1" applyFill="1" applyBorder="1" applyAlignment="1">
      <alignment vertical="center"/>
    </xf>
    <xf numFmtId="166" fontId="44" fillId="0" borderId="64" xfId="6" applyNumberFormat="1" applyFont="1" applyFill="1" applyBorder="1" applyAlignment="1">
      <alignment vertical="center"/>
    </xf>
    <xf numFmtId="287" fontId="43" fillId="0" borderId="68" xfId="0" applyNumberFormat="1" applyFont="1" applyBorder="1" applyAlignment="1">
      <alignment vertical="center"/>
    </xf>
    <xf numFmtId="287" fontId="43" fillId="0" borderId="67" xfId="0" applyNumberFormat="1" applyFont="1" applyBorder="1" applyAlignment="1">
      <alignment vertical="center"/>
    </xf>
    <xf numFmtId="166" fontId="152" fillId="0" borderId="0" xfId="959" applyNumberFormat="1" applyFont="1" applyFill="1" applyBorder="1" applyAlignment="1">
      <alignment vertical="center"/>
    </xf>
    <xf numFmtId="166" fontId="44" fillId="0" borderId="52" xfId="0" applyNumberFormat="1" applyFont="1" applyFill="1" applyBorder="1" applyAlignment="1">
      <alignment vertical="center"/>
    </xf>
    <xf numFmtId="37" fontId="112" fillId="0" borderId="0" xfId="959" applyNumberFormat="1" applyFont="1" applyBorder="1" applyAlignment="1">
      <alignment vertical="center"/>
    </xf>
    <xf numFmtId="37" fontId="112" fillId="0" borderId="2" xfId="959" applyNumberFormat="1" applyFont="1" applyBorder="1" applyAlignment="1">
      <alignment vertical="center"/>
    </xf>
    <xf numFmtId="37" fontId="112" fillId="0" borderId="64" xfId="959" applyNumberFormat="1" applyFont="1" applyBorder="1" applyAlignment="1">
      <alignment vertical="center"/>
    </xf>
    <xf numFmtId="37" fontId="154" fillId="0" borderId="0" xfId="959" applyNumberFormat="1" applyFont="1" applyBorder="1" applyAlignment="1">
      <alignment vertical="center"/>
    </xf>
    <xf numFmtId="283" fontId="48" fillId="0" borderId="0" xfId="3" applyNumberFormat="1" applyFont="1" applyBorder="1" applyAlignment="1">
      <alignment vertical="center"/>
    </xf>
    <xf numFmtId="43" fontId="48" fillId="0" borderId="0" xfId="3" applyFont="1" applyBorder="1" applyAlignment="1">
      <alignment vertical="center"/>
    </xf>
    <xf numFmtId="43" fontId="48" fillId="0" borderId="2" xfId="3" applyFont="1" applyBorder="1" applyAlignment="1">
      <alignment vertical="center"/>
    </xf>
    <xf numFmtId="43" fontId="48" fillId="0" borderId="0" xfId="3" applyFont="1" applyAlignment="1">
      <alignment vertical="center"/>
    </xf>
    <xf numFmtId="283" fontId="44" fillId="0" borderId="68" xfId="3" applyNumberFormat="1" applyFont="1" applyBorder="1" applyAlignment="1">
      <alignment vertical="center"/>
    </xf>
    <xf numFmtId="2" fontId="44" fillId="0" borderId="68" xfId="3" applyNumberFormat="1" applyFont="1" applyBorder="1" applyAlignment="1">
      <alignment vertical="center"/>
    </xf>
    <xf numFmtId="43" fontId="48" fillId="0" borderId="68" xfId="3" applyFont="1" applyBorder="1" applyAlignment="1">
      <alignment vertical="center"/>
    </xf>
    <xf numFmtId="43" fontId="48" fillId="0" borderId="54" xfId="3" applyFont="1" applyBorder="1" applyAlignment="1">
      <alignment vertical="center"/>
    </xf>
    <xf numFmtId="166" fontId="153" fillId="10" borderId="17" xfId="4" applyNumberFormat="1" applyFont="1" applyFill="1" applyBorder="1" applyAlignment="1">
      <alignment vertical="center"/>
    </xf>
    <xf numFmtId="166" fontId="173" fillId="10" borderId="17" xfId="0" applyNumberFormat="1" applyFont="1" applyFill="1" applyBorder="1" applyAlignment="1">
      <alignment vertical="center"/>
    </xf>
    <xf numFmtId="166" fontId="153" fillId="10" borderId="17" xfId="0" applyNumberFormat="1" applyFont="1" applyFill="1" applyBorder="1" applyAlignment="1">
      <alignment vertical="center"/>
    </xf>
    <xf numFmtId="165" fontId="175" fillId="10" borderId="17" xfId="1" applyNumberFormat="1" applyFont="1" applyFill="1" applyBorder="1" applyAlignment="1">
      <alignment vertical="center"/>
    </xf>
    <xf numFmtId="166" fontId="142" fillId="0" borderId="24" xfId="0" applyNumberFormat="1" applyFont="1" applyBorder="1" applyAlignment="1">
      <alignment vertical="center"/>
    </xf>
    <xf numFmtId="0" fontId="179" fillId="36" borderId="0" xfId="0" applyFont="1" applyFill="1">
      <alignment vertical="top"/>
    </xf>
    <xf numFmtId="166" fontId="43" fillId="10" borderId="14" xfId="0" applyNumberFormat="1" applyFont="1" applyFill="1" applyBorder="1" applyAlignment="1">
      <alignment vertical="center"/>
    </xf>
    <xf numFmtId="166" fontId="43" fillId="10" borderId="15" xfId="0" applyNumberFormat="1" applyFont="1" applyFill="1" applyBorder="1" applyAlignment="1">
      <alignment vertical="center"/>
    </xf>
    <xf numFmtId="166" fontId="43" fillId="10" borderId="18" xfId="0" applyNumberFormat="1" applyFont="1" applyFill="1" applyBorder="1" applyAlignment="1">
      <alignment vertical="center"/>
    </xf>
    <xf numFmtId="166" fontId="43" fillId="0" borderId="1" xfId="0" applyNumberFormat="1" applyFont="1" applyBorder="1" applyAlignment="1">
      <alignment vertical="center"/>
    </xf>
    <xf numFmtId="166" fontId="152" fillId="10" borderId="14" xfId="959" applyNumberFormat="1" applyFont="1" applyFill="1" applyBorder="1" applyAlignment="1">
      <alignment vertical="center"/>
    </xf>
    <xf numFmtId="166" fontId="152" fillId="10" borderId="15" xfId="959" applyNumberFormat="1" applyFont="1" applyFill="1" applyBorder="1" applyAlignment="1">
      <alignment vertical="center"/>
    </xf>
    <xf numFmtId="166" fontId="152" fillId="10" borderId="18" xfId="959" applyNumberFormat="1" applyFont="1" applyFill="1" applyBorder="1" applyAlignment="1">
      <alignment vertical="center"/>
    </xf>
    <xf numFmtId="166" fontId="153" fillId="10" borderId="14" xfId="959" applyNumberFormat="1" applyFont="1" applyFill="1" applyBorder="1" applyAlignment="1">
      <alignment vertical="center"/>
    </xf>
    <xf numFmtId="166" fontId="153" fillId="10" borderId="15" xfId="959" applyNumberFormat="1" applyFont="1" applyFill="1" applyBorder="1" applyAlignment="1">
      <alignment vertical="center"/>
    </xf>
    <xf numFmtId="166" fontId="153" fillId="10" borderId="18" xfId="959" applyNumberFormat="1" applyFont="1" applyFill="1" applyBorder="1" applyAlignment="1">
      <alignment vertical="center"/>
    </xf>
    <xf numFmtId="165" fontId="175" fillId="10" borderId="14" xfId="1" applyNumberFormat="1" applyFont="1" applyFill="1" applyBorder="1" applyAlignment="1">
      <alignment vertical="center"/>
    </xf>
    <xf numFmtId="165" fontId="175" fillId="10" borderId="15" xfId="1" applyNumberFormat="1" applyFont="1" applyFill="1" applyBorder="1" applyAlignment="1">
      <alignment vertical="center"/>
    </xf>
    <xf numFmtId="165" fontId="175" fillId="10" borderId="18" xfId="1" applyNumberFormat="1" applyFont="1" applyFill="1" applyBorder="1" applyAlignment="1">
      <alignment vertical="center"/>
    </xf>
    <xf numFmtId="166" fontId="44" fillId="0" borderId="0" xfId="0" applyNumberFormat="1" applyFont="1" applyFill="1" applyBorder="1" applyAlignment="1">
      <alignment vertical="center"/>
    </xf>
    <xf numFmtId="166" fontId="173" fillId="10" borderId="14" xfId="959" applyNumberFormat="1" applyFont="1" applyFill="1" applyBorder="1" applyAlignment="1">
      <alignment vertical="center"/>
    </xf>
    <xf numFmtId="166" fontId="173" fillId="10" borderId="15" xfId="959" applyNumberFormat="1" applyFont="1" applyFill="1" applyBorder="1" applyAlignment="1">
      <alignment vertical="center"/>
    </xf>
    <xf numFmtId="166" fontId="173" fillId="10" borderId="18" xfId="959" applyNumberFormat="1" applyFont="1" applyFill="1" applyBorder="1" applyAlignment="1">
      <alignment vertical="center"/>
    </xf>
    <xf numFmtId="191" fontId="43" fillId="10" borderId="19" xfId="1" applyNumberFormat="1" applyFont="1" applyFill="1" applyBorder="1" applyAlignment="1">
      <alignment vertical="top"/>
    </xf>
    <xf numFmtId="165" fontId="45" fillId="10" borderId="14" xfId="1" applyNumberFormat="1" applyFont="1" applyFill="1" applyBorder="1" applyAlignment="1">
      <alignment vertical="top"/>
    </xf>
    <xf numFmtId="165" fontId="45" fillId="10" borderId="15" xfId="1" applyNumberFormat="1" applyFont="1" applyFill="1" applyBorder="1" applyAlignment="1">
      <alignment vertical="top"/>
    </xf>
    <xf numFmtId="165" fontId="45" fillId="10" borderId="18" xfId="1" applyNumberFormat="1" applyFont="1" applyFill="1" applyBorder="1" applyAlignment="1">
      <alignment vertical="top"/>
    </xf>
    <xf numFmtId="166" fontId="43" fillId="10" borderId="14" xfId="0" applyNumberFormat="1" applyFont="1" applyFill="1" applyBorder="1">
      <alignment vertical="top"/>
    </xf>
    <xf numFmtId="166" fontId="43" fillId="10" borderId="15" xfId="0" applyNumberFormat="1" applyFont="1" applyFill="1" applyBorder="1">
      <alignment vertical="top"/>
    </xf>
    <xf numFmtId="166" fontId="43" fillId="10" borderId="18" xfId="0" applyNumberFormat="1" applyFont="1" applyFill="1" applyBorder="1">
      <alignment vertical="top"/>
    </xf>
    <xf numFmtId="166" fontId="44" fillId="0" borderId="68" xfId="0" applyNumberFormat="1" applyFont="1" applyBorder="1" applyAlignment="1">
      <alignment horizontal="center" vertical="top"/>
    </xf>
    <xf numFmtId="166" fontId="44" fillId="0" borderId="54" xfId="0" applyNumberFormat="1" applyFont="1" applyBorder="1" applyAlignment="1">
      <alignment horizontal="center" vertical="top"/>
    </xf>
    <xf numFmtId="165" fontId="45" fillId="10" borderId="14" xfId="1" applyNumberFormat="1" applyFont="1" applyFill="1" applyBorder="1" applyAlignment="1">
      <alignment horizontal="center" vertical="top"/>
    </xf>
    <xf numFmtId="165" fontId="45" fillId="10" borderId="15" xfId="1" applyNumberFormat="1" applyFont="1" applyFill="1" applyBorder="1" applyAlignment="1">
      <alignment horizontal="center" vertical="top"/>
    </xf>
    <xf numFmtId="165" fontId="45" fillId="10" borderId="18" xfId="1" applyNumberFormat="1" applyFont="1" applyFill="1" applyBorder="1" applyAlignment="1">
      <alignment horizontal="center" vertical="top"/>
    </xf>
    <xf numFmtId="166" fontId="176" fillId="10" borderId="14" xfId="0" applyNumberFormat="1" applyFont="1" applyFill="1" applyBorder="1" applyAlignment="1">
      <alignment horizontal="center" vertical="center"/>
    </xf>
    <xf numFmtId="166" fontId="176" fillId="10" borderId="15" xfId="0" applyNumberFormat="1" applyFont="1" applyFill="1" applyBorder="1" applyAlignment="1">
      <alignment horizontal="center" vertical="center"/>
    </xf>
    <xf numFmtId="166" fontId="176" fillId="10" borderId="18" xfId="0" applyNumberFormat="1" applyFont="1" applyFill="1" applyBorder="1" applyAlignment="1">
      <alignment horizontal="center" vertical="center"/>
    </xf>
    <xf numFmtId="165" fontId="45" fillId="10" borderId="14" xfId="0" applyNumberFormat="1" applyFont="1" applyFill="1" applyBorder="1" applyAlignment="1">
      <alignment horizontal="center" vertical="top"/>
    </xf>
    <xf numFmtId="165" fontId="45" fillId="10" borderId="15" xfId="0" applyNumberFormat="1" applyFont="1" applyFill="1" applyBorder="1" applyAlignment="1">
      <alignment horizontal="center" vertical="top"/>
    </xf>
    <xf numFmtId="165" fontId="45" fillId="10" borderId="18" xfId="0" applyNumberFormat="1" applyFont="1" applyFill="1" applyBorder="1" applyAlignment="1">
      <alignment horizontal="center" vertical="top"/>
    </xf>
    <xf numFmtId="166" fontId="153" fillId="10" borderId="14" xfId="970" applyNumberFormat="1" applyFont="1" applyFill="1" applyBorder="1" applyAlignment="1">
      <alignment vertical="center"/>
    </xf>
    <xf numFmtId="166" fontId="153" fillId="10" borderId="15" xfId="970" applyNumberFormat="1" applyFont="1" applyFill="1" applyBorder="1" applyAlignment="1">
      <alignment vertical="center"/>
    </xf>
    <xf numFmtId="166" fontId="153" fillId="10" borderId="18" xfId="970" applyNumberFormat="1" applyFont="1" applyFill="1" applyBorder="1" applyAlignment="1">
      <alignment vertical="center"/>
    </xf>
    <xf numFmtId="166" fontId="153" fillId="10" borderId="14" xfId="4" applyNumberFormat="1" applyFont="1" applyFill="1" applyBorder="1" applyAlignment="1">
      <alignment vertical="center"/>
    </xf>
    <xf numFmtId="166" fontId="153" fillId="10" borderId="15" xfId="4" applyNumberFormat="1" applyFont="1" applyFill="1" applyBorder="1" applyAlignment="1">
      <alignment vertical="center"/>
    </xf>
    <xf numFmtId="166" fontId="153" fillId="10" borderId="18" xfId="4" applyNumberFormat="1" applyFont="1" applyFill="1" applyBorder="1" applyAlignment="1">
      <alignment vertical="center"/>
    </xf>
    <xf numFmtId="166" fontId="43" fillId="10" borderId="68" xfId="4" applyNumberFormat="1" applyFont="1" applyFill="1" applyBorder="1" applyAlignment="1">
      <alignment vertical="center"/>
    </xf>
    <xf numFmtId="37" fontId="168" fillId="10" borderId="14" xfId="4" applyNumberFormat="1" applyFont="1" applyFill="1" applyBorder="1" applyAlignment="1">
      <alignment horizontal="center" vertical="center"/>
    </xf>
    <xf numFmtId="37" fontId="168" fillId="10" borderId="15" xfId="4" applyNumberFormat="1" applyFont="1" applyFill="1" applyBorder="1" applyAlignment="1">
      <alignment horizontal="center" vertical="center"/>
    </xf>
    <xf numFmtId="37" fontId="168" fillId="10" borderId="18" xfId="4" applyNumberFormat="1" applyFont="1" applyFill="1" applyBorder="1" applyAlignment="1">
      <alignment horizontal="center" vertical="center"/>
    </xf>
    <xf numFmtId="166" fontId="168" fillId="10" borderId="14" xfId="970" applyNumberFormat="1" applyFont="1" applyFill="1" applyBorder="1" applyAlignment="1">
      <alignment vertical="center"/>
    </xf>
    <xf numFmtId="166" fontId="168" fillId="10" borderId="15" xfId="970" applyNumberFormat="1" applyFont="1" applyFill="1" applyBorder="1" applyAlignment="1">
      <alignment vertical="center"/>
    </xf>
    <xf numFmtId="166" fontId="168" fillId="10" borderId="18" xfId="970" applyNumberFormat="1" applyFont="1" applyFill="1" applyBorder="1" applyAlignment="1">
      <alignment vertical="center"/>
    </xf>
    <xf numFmtId="166" fontId="168" fillId="10" borderId="56" xfId="4" applyNumberFormat="1" applyFont="1" applyFill="1" applyBorder="1" applyAlignment="1">
      <alignment vertical="center"/>
    </xf>
    <xf numFmtId="166" fontId="168" fillId="10" borderId="58" xfId="4" applyNumberFormat="1" applyFont="1" applyFill="1" applyBorder="1" applyAlignment="1">
      <alignment vertical="center"/>
    </xf>
    <xf numFmtId="166" fontId="168" fillId="10" borderId="62" xfId="4" applyNumberFormat="1" applyFont="1" applyFill="1" applyBorder="1" applyAlignment="1">
      <alignment vertical="center"/>
    </xf>
    <xf numFmtId="166" fontId="43" fillId="10" borderId="55" xfId="4" applyNumberFormat="1" applyFont="1" applyFill="1" applyBorder="1" applyAlignment="1">
      <alignment vertical="center"/>
    </xf>
    <xf numFmtId="166" fontId="43" fillId="10" borderId="54" xfId="4" applyNumberFormat="1" applyFont="1" applyFill="1" applyBorder="1" applyAlignment="1">
      <alignment vertical="center"/>
    </xf>
    <xf numFmtId="166" fontId="43" fillId="10" borderId="14" xfId="4" applyNumberFormat="1" applyFont="1" applyFill="1" applyBorder="1" applyAlignment="1">
      <alignment vertical="center"/>
    </xf>
    <xf numFmtId="166" fontId="43" fillId="10" borderId="15" xfId="4" applyNumberFormat="1" applyFont="1" applyFill="1" applyBorder="1" applyAlignment="1">
      <alignment vertical="center"/>
    </xf>
    <xf numFmtId="166" fontId="43" fillId="10" borderId="18" xfId="4" applyNumberFormat="1" applyFont="1" applyFill="1" applyBorder="1" applyAlignment="1">
      <alignment vertical="center"/>
    </xf>
    <xf numFmtId="166" fontId="44" fillId="10" borderId="17" xfId="4" applyNumberFormat="1" applyFont="1" applyFill="1" applyBorder="1" applyAlignment="1">
      <alignment vertical="center"/>
    </xf>
    <xf numFmtId="166" fontId="49" fillId="10" borderId="14" xfId="959" applyNumberFormat="1" applyFont="1" applyFill="1" applyBorder="1" applyAlignment="1">
      <alignment vertical="center"/>
    </xf>
    <xf numFmtId="166" fontId="49" fillId="10" borderId="15" xfId="959" applyNumberFormat="1" applyFont="1" applyFill="1" applyBorder="1" applyAlignment="1">
      <alignment vertical="center"/>
    </xf>
    <xf numFmtId="166" fontId="49" fillId="10" borderId="18" xfId="959" applyNumberFormat="1" applyFont="1" applyFill="1" applyBorder="1" applyAlignment="1">
      <alignment vertical="center"/>
    </xf>
    <xf numFmtId="37" fontId="110" fillId="36" borderId="0" xfId="0" applyNumberFormat="1" applyFont="1" applyFill="1" applyBorder="1" applyAlignment="1">
      <alignment horizontal="left"/>
    </xf>
    <xf numFmtId="166" fontId="117" fillId="36" borderId="0" xfId="0" applyNumberFormat="1" applyFont="1" applyFill="1" applyBorder="1" applyAlignment="1">
      <alignment horizontal="left" vertical="top" indent="4"/>
    </xf>
    <xf numFmtId="0" fontId="113" fillId="36" borderId="0" xfId="0" applyFont="1" applyFill="1" applyBorder="1" applyAlignment="1">
      <alignment horizontal="center" vertical="top"/>
    </xf>
    <xf numFmtId="0" fontId="110" fillId="35" borderId="57" xfId="0" applyFont="1" applyFill="1" applyBorder="1" applyAlignment="1">
      <alignment horizontal="left" vertical="center"/>
    </xf>
    <xf numFmtId="0" fontId="110" fillId="35" borderId="67" xfId="0" applyFont="1" applyFill="1" applyBorder="1" applyAlignment="1">
      <alignment horizontal="left" vertical="center"/>
    </xf>
    <xf numFmtId="0" fontId="157" fillId="37" borderId="0" xfId="0" applyFont="1" applyFill="1" applyAlignment="1" applyProtection="1">
      <alignment horizontal="left"/>
      <protection locked="0"/>
    </xf>
    <xf numFmtId="0" fontId="43" fillId="35" borderId="57" xfId="4" applyFont="1" applyFill="1" applyBorder="1" applyAlignment="1">
      <alignment horizontal="center" vertical="center"/>
    </xf>
    <xf numFmtId="0" fontId="43" fillId="35" borderId="67" xfId="4" applyFont="1" applyFill="1" applyBorder="1" applyAlignment="1">
      <alignment horizontal="center" vertical="center"/>
    </xf>
    <xf numFmtId="0" fontId="43" fillId="35" borderId="14" xfId="0" applyFont="1" applyFill="1" applyBorder="1" applyAlignment="1">
      <alignment horizontal="center" vertical="top"/>
    </xf>
    <xf numFmtId="0" fontId="43" fillId="35" borderId="15" xfId="0" applyFont="1" applyFill="1" applyBorder="1" applyAlignment="1">
      <alignment horizontal="center" vertical="top"/>
    </xf>
    <xf numFmtId="0" fontId="43" fillId="35" borderId="18" xfId="0" applyFont="1" applyFill="1" applyBorder="1" applyAlignment="1">
      <alignment horizontal="center" vertical="top"/>
    </xf>
    <xf numFmtId="0" fontId="180" fillId="36" borderId="0" xfId="0" applyFont="1" applyFill="1" applyAlignment="1">
      <alignment horizontal="left" vertical="top" indent="1"/>
    </xf>
  </cellXfs>
  <cellStyles count="972">
    <cellStyle name="_%(SignOnly)" xfId="702"/>
    <cellStyle name="_%(SignSpaceOnly)" xfId="703"/>
    <cellStyle name="_Comma" xfId="8"/>
    <cellStyle name="_Comma_01 adj for merger plan" xfId="704"/>
    <cellStyle name="_Comma_Ability to Pay Analysis" xfId="705"/>
    <cellStyle name="_Comma_AFL" xfId="706"/>
    <cellStyle name="_Comma_AIZ" xfId="707"/>
    <cellStyle name="_Comma_AIZ04-Quantum2" xfId="708"/>
    <cellStyle name="_Comma_AMP" xfId="709"/>
    <cellStyle name="_Comma_Book1" xfId="710"/>
    <cellStyle name="_Comma_Book3" xfId="711"/>
    <cellStyle name="_Comma_CNO" xfId="712"/>
    <cellStyle name="_Comma_CNO04" xfId="713"/>
    <cellStyle name="_Comma_DCF Alexander Forbes" xfId="714"/>
    <cellStyle name="_Comma_fmbi counties" xfId="715"/>
    <cellStyle name="_Comma_FMBI MBHI Graphs" xfId="716"/>
    <cellStyle name="_Comma_FMBI MBHI Graphs 07102001" xfId="717"/>
    <cellStyle name="_Comma_FMBI MBHI Graphs_7601" xfId="718"/>
    <cellStyle name="_Comma_genworth model" xfId="719"/>
    <cellStyle name="_Comma_Insurance Brokerage CSC_1Q2002" xfId="720"/>
    <cellStyle name="_Comma_JP_LNC_spread_monitor (2)" xfId="721"/>
    <cellStyle name="_Comma_NFP" xfId="722"/>
    <cellStyle name="_Comma_NFS" xfId="723"/>
    <cellStyle name="_Comma_Overview3" xfId="724"/>
    <cellStyle name="_Comma_phil data" xfId="725"/>
    <cellStyle name="_Comma_Price Performance Charts" xfId="726"/>
    <cellStyle name="_Comma_Quarterly Review by Company" xfId="727"/>
    <cellStyle name="_Comma_SFG Data File" xfId="728"/>
    <cellStyle name="_Comma_Sheet1" xfId="729"/>
    <cellStyle name="_Comma_Stock-QTR1 FDS" xfId="730"/>
    <cellStyle name="_Comma_Updated Valuation Changes" xfId="731"/>
    <cellStyle name="_Comma_Valuation Graphs" xfId="732"/>
    <cellStyle name="_Comma_xratio - historical mkt val" xfId="733"/>
    <cellStyle name="_Currency" xfId="9"/>
    <cellStyle name="_Currency_01 adj for merger plan" xfId="734"/>
    <cellStyle name="_Currency_Ability to Pay Analysis" xfId="735"/>
    <cellStyle name="_Currency_AFL" xfId="736"/>
    <cellStyle name="_Currency_AIZ" xfId="737"/>
    <cellStyle name="_Currency_AMP" xfId="738"/>
    <cellStyle name="_Currency_Balance Sheet" xfId="739"/>
    <cellStyle name="_Currency_Book1" xfId="740"/>
    <cellStyle name="_Currency_Book29" xfId="741"/>
    <cellStyle name="_Currency_Book3" xfId="742"/>
    <cellStyle name="_Currency_Book3_1" xfId="743"/>
    <cellStyle name="_Currency_CNO" xfId="744"/>
    <cellStyle name="_Currency_DCF Alexander Forbes" xfId="745"/>
    <cellStyle name="_Currency_fmbi counties" xfId="746"/>
    <cellStyle name="_Currency_FMBI MBHI Graphs" xfId="747"/>
    <cellStyle name="_Currency_FMBI MBHI Graphs 07102001" xfId="748"/>
    <cellStyle name="_Currency_FMBI MBHI Graphs_7601" xfId="749"/>
    <cellStyle name="_Currency_GNW" xfId="750"/>
    <cellStyle name="_Currency_Insurance Brokerage CSC_1Q2002" xfId="751"/>
    <cellStyle name="_Currency_JP" xfId="752"/>
    <cellStyle name="_Currency_LNC" xfId="753"/>
    <cellStyle name="_Currency_MET" xfId="754"/>
    <cellStyle name="_Currency_MET04" xfId="755"/>
    <cellStyle name="_Currency_NFS" xfId="756"/>
    <cellStyle name="_Currency_Overview3" xfId="757"/>
    <cellStyle name="_Currency_phil data" xfId="758"/>
    <cellStyle name="_Currency_Price Performance Charts" xfId="759"/>
    <cellStyle name="_Currency_PRU" xfId="760"/>
    <cellStyle name="_Currency_PRU04" xfId="761"/>
    <cellStyle name="_Currency_RiskReward" xfId="762"/>
    <cellStyle name="_Currency_SFG" xfId="763"/>
    <cellStyle name="_Currency_Sheet1" xfId="764"/>
    <cellStyle name="_Currency_Stock-QTR1 FDS" xfId="765"/>
    <cellStyle name="_Currency_TMK" xfId="766"/>
    <cellStyle name="_Currency_Updated Valuation Changes" xfId="767"/>
    <cellStyle name="_Currency_Valuation Graphs" xfId="768"/>
    <cellStyle name="_Currency_xratio - historical mkt val" xfId="769"/>
    <cellStyle name="_CurrencySpace" xfId="10"/>
    <cellStyle name="_CurrencySpace_01 adj for merger plan" xfId="770"/>
    <cellStyle name="_CurrencySpace_Ability to Pay Analysis" xfId="771"/>
    <cellStyle name="_CurrencySpace_AFL" xfId="772"/>
    <cellStyle name="_CurrencySpace_AIZ" xfId="773"/>
    <cellStyle name="_CurrencySpace_AMP" xfId="774"/>
    <cellStyle name="_CurrencySpace_Balance Sheet" xfId="775"/>
    <cellStyle name="_CurrencySpace_Book1" xfId="776"/>
    <cellStyle name="_CurrencySpace_Book29" xfId="777"/>
    <cellStyle name="_CurrencySpace_Book3" xfId="778"/>
    <cellStyle name="_CurrencySpace_Book3_1" xfId="779"/>
    <cellStyle name="_CurrencySpace_CNO" xfId="780"/>
    <cellStyle name="_CurrencySpace_DCF Alexander Forbes" xfId="781"/>
    <cellStyle name="_CurrencySpace_fmbi counties" xfId="782"/>
    <cellStyle name="_CurrencySpace_FMBI MBHI Graphs" xfId="783"/>
    <cellStyle name="_CurrencySpace_FMBI MBHI Graphs 07102001" xfId="784"/>
    <cellStyle name="_CurrencySpace_FMBI MBHI Graphs_7601" xfId="785"/>
    <cellStyle name="_CurrencySpace_GNW" xfId="786"/>
    <cellStyle name="_CurrencySpace_Insurance Brokerage CSC_1Q2002" xfId="787"/>
    <cellStyle name="_CurrencySpace_JP" xfId="788"/>
    <cellStyle name="_CurrencySpace_LNC" xfId="789"/>
    <cellStyle name="_CurrencySpace_MET" xfId="790"/>
    <cellStyle name="_CurrencySpace_MET04" xfId="791"/>
    <cellStyle name="_CurrencySpace_NFS" xfId="792"/>
    <cellStyle name="_CurrencySpace_Overview3" xfId="793"/>
    <cellStyle name="_CurrencySpace_phil data" xfId="794"/>
    <cellStyle name="_CurrencySpace_Price Performance Charts" xfId="795"/>
    <cellStyle name="_CurrencySpace_PRU" xfId="796"/>
    <cellStyle name="_CurrencySpace_PRU04" xfId="797"/>
    <cellStyle name="_CurrencySpace_RiskReward" xfId="798"/>
    <cellStyle name="_CurrencySpace_SFG" xfId="799"/>
    <cellStyle name="_CurrencySpace_Sheet1" xfId="800"/>
    <cellStyle name="_CurrencySpace_Stock-QTR1 FDS" xfId="801"/>
    <cellStyle name="_CurrencySpace_TMK" xfId="802"/>
    <cellStyle name="_CurrencySpace_Updated Valuation Changes" xfId="803"/>
    <cellStyle name="_CurrencySpace_Valuation Graphs" xfId="804"/>
    <cellStyle name="_CurrencySpace_xratio - historical mkt val" xfId="805"/>
    <cellStyle name="_Dollar" xfId="806"/>
    <cellStyle name="_Euro" xfId="807"/>
    <cellStyle name="_Heading" xfId="12"/>
    <cellStyle name="_Heading_prestemp" xfId="808"/>
    <cellStyle name="_Heading_Q" xfId="13"/>
    <cellStyle name="_Heading_q - new guidance" xfId="14"/>
    <cellStyle name="_Highlight" xfId="809"/>
    <cellStyle name="_Multiple" xfId="15"/>
    <cellStyle name="_Multiple_01 adj for merger plan" xfId="810"/>
    <cellStyle name="_Multiple_Ability to Pay Analysis" xfId="811"/>
    <cellStyle name="_Multiple_AFL" xfId="812"/>
    <cellStyle name="_Multiple_AIZ" xfId="813"/>
    <cellStyle name="_Multiple_AMP" xfId="814"/>
    <cellStyle name="_Multiple_Balance Sheet" xfId="815"/>
    <cellStyle name="_Multiple_Book1" xfId="816"/>
    <cellStyle name="_Multiple_Book29" xfId="817"/>
    <cellStyle name="_Multiple_Book3" xfId="818"/>
    <cellStyle name="_Multiple_Book3_1" xfId="819"/>
    <cellStyle name="_Multiple_CNO" xfId="820"/>
    <cellStyle name="_Multiple_DCF Alexander Forbes" xfId="821"/>
    <cellStyle name="_Multiple_fmbi counties" xfId="822"/>
    <cellStyle name="_Multiple_FMBI MBHI Graphs" xfId="823"/>
    <cellStyle name="_Multiple_FMBI MBHI Graphs 07102001" xfId="824"/>
    <cellStyle name="_Multiple_FMBI MBHI Graphs_7601" xfId="825"/>
    <cellStyle name="_Multiple_GNW" xfId="826"/>
    <cellStyle name="_Multiple_Insurance Brokerage CSC_1Q2002" xfId="827"/>
    <cellStyle name="_Multiple_JP" xfId="828"/>
    <cellStyle name="_Multiple_LNC" xfId="829"/>
    <cellStyle name="_Multiple_MET" xfId="830"/>
    <cellStyle name="_Multiple_MET04" xfId="831"/>
    <cellStyle name="_Multiple_NFS" xfId="832"/>
    <cellStyle name="_Multiple_Overview3" xfId="833"/>
    <cellStyle name="_Multiple_phil data" xfId="834"/>
    <cellStyle name="_Multiple_Price Performance Charts" xfId="835"/>
    <cellStyle name="_Multiple_PRU" xfId="836"/>
    <cellStyle name="_Multiple_PRU04" xfId="837"/>
    <cellStyle name="_Multiple_RiskReward" xfId="838"/>
    <cellStyle name="_Multiple_SFG" xfId="839"/>
    <cellStyle name="_Multiple_Sheet1" xfId="840"/>
    <cellStyle name="_Multiple_Stock-QTR1 FDS" xfId="841"/>
    <cellStyle name="_Multiple_TMK" xfId="842"/>
    <cellStyle name="_Multiple_Updated Valuation Changes" xfId="843"/>
    <cellStyle name="_Multiple_Valuation Graphs" xfId="844"/>
    <cellStyle name="_Multiple_xratio - historical mkt val" xfId="845"/>
    <cellStyle name="_MultipleSpace" xfId="16"/>
    <cellStyle name="_MultipleSpace_01 adj for merger plan" xfId="846"/>
    <cellStyle name="_MultipleSpace_Ability to Pay Analysis" xfId="847"/>
    <cellStyle name="_MultipleSpace_AFL" xfId="848"/>
    <cellStyle name="_MultipleSpace_AIZ" xfId="849"/>
    <cellStyle name="_MultipleSpace_AMP" xfId="850"/>
    <cellStyle name="_MultipleSpace_Balance Sheet" xfId="851"/>
    <cellStyle name="_MultipleSpace_Book1" xfId="852"/>
    <cellStyle name="_MultipleSpace_Book29" xfId="853"/>
    <cellStyle name="_MultipleSpace_Book3" xfId="854"/>
    <cellStyle name="_MultipleSpace_Book3_1" xfId="855"/>
    <cellStyle name="_MultipleSpace_CNO" xfId="856"/>
    <cellStyle name="_MultipleSpace_DCF Alexander Forbes" xfId="857"/>
    <cellStyle name="_MultipleSpace_fmbi counties" xfId="858"/>
    <cellStyle name="_MultipleSpace_FMBI MBHI Graphs" xfId="859"/>
    <cellStyle name="_MultipleSpace_FMBI MBHI Graphs 07102001" xfId="860"/>
    <cellStyle name="_MultipleSpace_FMBI MBHI Graphs_7601" xfId="861"/>
    <cellStyle name="_MultipleSpace_GNW" xfId="862"/>
    <cellStyle name="_MultipleSpace_Insurance Brokerage CSC_1Q2002" xfId="863"/>
    <cellStyle name="_MultipleSpace_JP" xfId="864"/>
    <cellStyle name="_MultipleSpace_LNC" xfId="865"/>
    <cellStyle name="_MultipleSpace_MET" xfId="866"/>
    <cellStyle name="_MultipleSpace_MET04" xfId="867"/>
    <cellStyle name="_MultipleSpace_NFS" xfId="868"/>
    <cellStyle name="_MultipleSpace_Overview3" xfId="869"/>
    <cellStyle name="_MultipleSpace_phil data" xfId="870"/>
    <cellStyle name="_MultipleSpace_Price Performance Charts" xfId="871"/>
    <cellStyle name="_MultipleSpace_PRU" xfId="872"/>
    <cellStyle name="_MultipleSpace_PRU04" xfId="873"/>
    <cellStyle name="_MultipleSpace_RiskReward" xfId="874"/>
    <cellStyle name="_MultipleSpace_SFG" xfId="875"/>
    <cellStyle name="_MultipleSpace_Sheet1" xfId="876"/>
    <cellStyle name="_MultipleSpace_Stock-QTR1 FDS" xfId="877"/>
    <cellStyle name="_MultipleSpace_TMK" xfId="878"/>
    <cellStyle name="_MultipleSpace_Updated Valuation Changes" xfId="879"/>
    <cellStyle name="_MultipleSpace_Valuation Graphs" xfId="880"/>
    <cellStyle name="_MultipleSpace_xratio - historical mkt val" xfId="881"/>
    <cellStyle name="_Percent" xfId="17"/>
    <cellStyle name="_Percent_DCF Alexander Forbes" xfId="882"/>
    <cellStyle name="_Percent_FMBI MBHI Graphs" xfId="883"/>
    <cellStyle name="_Percent_FMBI MBHI Graphs 07102001" xfId="884"/>
    <cellStyle name="_Percent_FMBI MBHI Graphs_7601" xfId="885"/>
    <cellStyle name="_PercentSpace" xfId="18"/>
    <cellStyle name="_PercentSpace_01 adj for merger plan" xfId="886"/>
    <cellStyle name="_PercentSpace_DCF Alexander Forbes" xfId="887"/>
    <cellStyle name="_PercentSpace_FMBI MBHI Graphs" xfId="888"/>
    <cellStyle name="_PercentSpace_FMBI MBHI Graphs 07102001" xfId="889"/>
    <cellStyle name="_PercentSpace_FMBI MBHI Graphs_7601" xfId="890"/>
    <cellStyle name="_SubHeading" xfId="19"/>
    <cellStyle name="_SubHeading_Ability to Pay Analysis" xfId="891"/>
    <cellStyle name="_SubHeading_BankUnited Model" xfId="892"/>
    <cellStyle name="_SubHeading_fmbi counties" xfId="893"/>
    <cellStyle name="_SubHeading_FMBI MBHI Graphs" xfId="894"/>
    <cellStyle name="_SubHeading_FMBI MBHI Graphs 07102001" xfId="895"/>
    <cellStyle name="_SubHeading_FMBI MBHI Graphs_7601" xfId="896"/>
    <cellStyle name="_SubHeading_prestemp" xfId="897"/>
    <cellStyle name="_SubHeading_prestemp_Insurance Brokerage CSC_1Q2002" xfId="898"/>
    <cellStyle name="_SubHeading_prestemp_Overview3" xfId="899"/>
    <cellStyle name="_SubHeading_prestemp_Updated Valuation Changes" xfId="900"/>
    <cellStyle name="_SubHeading_Q" xfId="20"/>
    <cellStyle name="_SubHeading_q - new guidance" xfId="21"/>
    <cellStyle name="_SubHeading_xratio - historical mkt val" xfId="901"/>
    <cellStyle name="_Table" xfId="22"/>
    <cellStyle name="_Table_Ability to Pay Analysis" xfId="902"/>
    <cellStyle name="_Table_BankUnited Model" xfId="903"/>
    <cellStyle name="_Table_fmbi counties" xfId="904"/>
    <cellStyle name="_Table_Q" xfId="23"/>
    <cellStyle name="_Table_q - new guidance" xfId="24"/>
    <cellStyle name="_Table_xratio - historical mkt val" xfId="905"/>
    <cellStyle name="_TableHead" xfId="25"/>
    <cellStyle name="_TableHead_Q" xfId="26"/>
    <cellStyle name="_TableHead_q - new guidance" xfId="27"/>
    <cellStyle name="_TableRowBorder" xfId="28"/>
    <cellStyle name="_TableRowHead" xfId="29"/>
    <cellStyle name="_TableRowHead_Q" xfId="30"/>
    <cellStyle name="_TableRowHead_q - new guidance" xfId="31"/>
    <cellStyle name="_TableSuperHead" xfId="32"/>
    <cellStyle name="_TableSuperHead_Ability to Pay Analysis" xfId="906"/>
    <cellStyle name="_TableSuperHead_BankUnited Model" xfId="907"/>
    <cellStyle name="_TableSuperHead_fmbi counties" xfId="908"/>
    <cellStyle name="_TableSuperHead_Q" xfId="33"/>
    <cellStyle name="_TableSuperHead_q - new guidance" xfId="34"/>
    <cellStyle name="_TableSuperHead_xratio - historical mkt val" xfId="909"/>
    <cellStyle name="—_GS_Cash " xfId="11"/>
    <cellStyle name=";;;" xfId="115"/>
    <cellStyle name="'" xfId="7"/>
    <cellStyle name="]_x000a__x000a_Extension=conv.dll_x000a__x000a_MS-DOS Tools Extentions=C:\DOS\MSTOOLS.DLL_x000a__x000a__x000a__x000a_[Settings]_x000a__x000a_UNDELETE.DLL=C:\DOS\MSTOOLS.DLL_x000a__x000a_W" xfId="117"/>
    <cellStyle name="@NOW" xfId="116"/>
    <cellStyle name="******************************************" xfId="114"/>
    <cellStyle name="%" xfId="108"/>
    <cellStyle name="% 2" xfId="101"/>
    <cellStyle name="%_AOLearn" xfId="110"/>
    <cellStyle name="%_EBAYearn" xfId="111"/>
    <cellStyle name="%_MASTER_ERPROSheet_08022007" xfId="112"/>
    <cellStyle name="%_YHOOearn" xfId="113"/>
    <cellStyle name="%[0]" xfId="109"/>
    <cellStyle name="•W_GE 3 MINIMUM" xfId="120"/>
    <cellStyle name="$" xfId="102"/>
    <cellStyle name="$m" xfId="103"/>
    <cellStyle name="$q" xfId="104"/>
    <cellStyle name="$q*" xfId="105"/>
    <cellStyle name="$qA" xfId="106"/>
    <cellStyle name="$qRange" xfId="107"/>
    <cellStyle name="£ BP" xfId="118"/>
    <cellStyle name="¥ JY" xfId="119"/>
    <cellStyle name="Actual data" xfId="35"/>
    <cellStyle name="Actual year" xfId="36"/>
    <cellStyle name="Actuals Cells" xfId="37"/>
    <cellStyle name="AFE" xfId="121"/>
    <cellStyle name="afl" xfId="910"/>
    <cellStyle name="Andre's Title" xfId="911"/>
    <cellStyle name="ArialNormal" xfId="122"/>
    <cellStyle name="BalanceSheet" xfId="123"/>
    <cellStyle name="bch" xfId="91"/>
    <cellStyle name="bci" xfId="92"/>
    <cellStyle name="Blank" xfId="38"/>
    <cellStyle name="blue" xfId="39"/>
    <cellStyle name="Blue 2" xfId="679"/>
    <cellStyle name="Blue Title" xfId="912"/>
    <cellStyle name="Bold" xfId="40"/>
    <cellStyle name="Bold/Border" xfId="124"/>
    <cellStyle name="Bold12" xfId="125"/>
    <cellStyle name="BoldItal12" xfId="126"/>
    <cellStyle name="Bottom bold border" xfId="127"/>
    <cellStyle name="Bottom Border Line" xfId="128"/>
    <cellStyle name="Bottom single border" xfId="129"/>
    <cellStyle name="buck" xfId="130"/>
    <cellStyle name="Bullet" xfId="131"/>
    <cellStyle name="Calc Cells" xfId="41"/>
    <cellStyle name="Calc Currency (0)" xfId="132"/>
    <cellStyle name="Case" xfId="913"/>
    <cellStyle name="CashFlow" xfId="133"/>
    <cellStyle name="cell" xfId="93"/>
    <cellStyle name="cell 2" xfId="680"/>
    <cellStyle name="ch" xfId="94"/>
    <cellStyle name="ch 2" xfId="681"/>
    <cellStyle name="Changeable" xfId="134"/>
    <cellStyle name="Co. Names" xfId="914"/>
    <cellStyle name="Co. Names - Bold" xfId="915"/>
    <cellStyle name="Co. Names_Blend" xfId="916"/>
    <cellStyle name="Col Head" xfId="917"/>
    <cellStyle name="COL HEADINGS" xfId="135"/>
    <cellStyle name="Colhead" xfId="136"/>
    <cellStyle name="ColHeading" xfId="137"/>
    <cellStyle name="colheadleft" xfId="138"/>
    <cellStyle name="colheadright" xfId="139"/>
    <cellStyle name="columns" xfId="140"/>
    <cellStyle name="Comma" xfId="3" builtinId="3"/>
    <cellStyle name="Comma  - Style1" xfId="141"/>
    <cellStyle name="Comma  - Style2" xfId="142"/>
    <cellStyle name="Comma  - Style3" xfId="143"/>
    <cellStyle name="Comma  - Style4" xfId="144"/>
    <cellStyle name="Comma  - Style5" xfId="145"/>
    <cellStyle name="Comma  - Style6" xfId="146"/>
    <cellStyle name="Comma  - Style7" xfId="147"/>
    <cellStyle name="Comma  - Style8" xfId="148"/>
    <cellStyle name="comma (0)" xfId="149"/>
    <cellStyle name="Comma [0.0]" xfId="150"/>
    <cellStyle name="Comma [1]" xfId="42"/>
    <cellStyle name="Comma [1] 2" xfId="682"/>
    <cellStyle name="Comma 3" xfId="968"/>
    <cellStyle name="comma[1]" xfId="151"/>
    <cellStyle name="comma[2]" xfId="152"/>
    <cellStyle name="Comma0" xfId="43"/>
    <cellStyle name="Comma0 2" xfId="683"/>
    <cellStyle name="Company" xfId="153"/>
    <cellStyle name="Company name" xfId="44"/>
    <cellStyle name="CompanyTitle" xfId="918"/>
    <cellStyle name="curr" xfId="154"/>
    <cellStyle name="CurRatio" xfId="155"/>
    <cellStyle name="Currency" xfId="2" builtinId="4"/>
    <cellStyle name="Currency [1]" xfId="156"/>
    <cellStyle name="Currency [2]" xfId="45"/>
    <cellStyle name="Currency [2] 2" xfId="684"/>
    <cellStyle name="Currency 2" xfId="157"/>
    <cellStyle name="Currency 2 2" xfId="967"/>
    <cellStyle name="Currency0" xfId="46"/>
    <cellStyle name="Currency0 2" xfId="685"/>
    <cellStyle name="CustomStyle1" xfId="158"/>
    <cellStyle name="d_yield" xfId="159"/>
    <cellStyle name="d_yield_EBAYearn" xfId="160"/>
    <cellStyle name="d_yield_NFLXearn" xfId="161"/>
    <cellStyle name="dah" xfId="95"/>
    <cellStyle name="dan" xfId="96"/>
    <cellStyle name="Dash" xfId="162"/>
    <cellStyle name="date" xfId="47"/>
    <cellStyle name="DATE 2" xfId="686"/>
    <cellStyle name="Dates" xfId="163"/>
    <cellStyle name="DateYear" xfId="164"/>
    <cellStyle name="Decimal Number" xfId="165"/>
    <cellStyle name="default" xfId="919"/>
    <cellStyle name="Detail GL" xfId="166"/>
    <cellStyle name="Dex Doub Line" xfId="167"/>
    <cellStyle name="div" xfId="168"/>
    <cellStyle name="Dollar" xfId="48"/>
    <cellStyle name="Dollar 2" xfId="687"/>
    <cellStyle name="Dollars" xfId="169"/>
    <cellStyle name="DollarWhole" xfId="170"/>
    <cellStyle name="Driver" xfId="171"/>
    <cellStyle name="Driver Lable" xfId="172"/>
    <cellStyle name="Driver_ATIval-matrix" xfId="173"/>
    <cellStyle name="emp" xfId="920"/>
    <cellStyle name="eps" xfId="174"/>
    <cellStyle name="eps$" xfId="175"/>
    <cellStyle name="eps$A" xfId="176"/>
    <cellStyle name="eps$E" xfId="177"/>
    <cellStyle name="epsA" xfId="178"/>
    <cellStyle name="EPSActual" xfId="179"/>
    <cellStyle name="epsE" xfId="180"/>
    <cellStyle name="EPSEstimate" xfId="181"/>
    <cellStyle name="Euro" xfId="182"/>
    <cellStyle name="External File Cells" xfId="49"/>
    <cellStyle name="ExtStyle 0" xfId="183"/>
    <cellStyle name="ExtStyle 16" xfId="184"/>
    <cellStyle name="ExtStyle 17" xfId="185"/>
    <cellStyle name="ExtStyle 19" xfId="186"/>
    <cellStyle name="ExtStyle 20" xfId="187"/>
    <cellStyle name="ExtStyle 21" xfId="188"/>
    <cellStyle name="ExtStyle 22" xfId="189"/>
    <cellStyle name="ExtStyle 23" xfId="190"/>
    <cellStyle name="ExtStyle 29" xfId="191"/>
    <cellStyle name="ExtStyle 30" xfId="192"/>
    <cellStyle name="ExtStyle 31" xfId="193"/>
    <cellStyle name="Financials" xfId="194"/>
    <cellStyle name="Fit" xfId="921"/>
    <cellStyle name="Fixed" xfId="50"/>
    <cellStyle name="Fixed 2" xfId="688"/>
    <cellStyle name="Followed Hyperlink" xfId="961" builtinId="9" hidden="1"/>
    <cellStyle name="Followed Hyperlink" xfId="963" builtinId="9" hidden="1"/>
    <cellStyle name="Followed Hyperlink" xfId="965" builtinId="9" hidden="1"/>
    <cellStyle name="Footnote" xfId="195"/>
    <cellStyle name="Footnotes" xfId="922"/>
    <cellStyle name="Forecast Cells" xfId="51"/>
    <cellStyle name="fy_eps$" xfId="196"/>
    <cellStyle name="g_rate" xfId="197"/>
    <cellStyle name="g_rate_EBAYearn" xfId="198"/>
    <cellStyle name="g_rate_NFLXearn" xfId="199"/>
    <cellStyle name="G1_1999 figures" xfId="52"/>
    <cellStyle name="G10" xfId="200"/>
    <cellStyle name="General" xfId="53"/>
    <cellStyle name="General 2" xfId="689"/>
    <cellStyle name="Grey" xfId="201"/>
    <cellStyle name="GrowthRate" xfId="202"/>
    <cellStyle name="GrowthSeq" xfId="203"/>
    <cellStyle name="H_1998_col_head" xfId="54"/>
    <cellStyle name="H_1999_col_head" xfId="55"/>
    <cellStyle name="H1_1998 figures" xfId="56"/>
    <cellStyle name="head1" xfId="204"/>
    <cellStyle name="head2" xfId="205"/>
    <cellStyle name="Header" xfId="206"/>
    <cellStyle name="Header1" xfId="207"/>
    <cellStyle name="Header2" xfId="208"/>
    <cellStyle name="Heading" xfId="923"/>
    <cellStyle name="Heading1" xfId="57"/>
    <cellStyle name="HeadlineStyle" xfId="209"/>
    <cellStyle name="HeadlineStyleJustified" xfId="210"/>
    <cellStyle name="Heavy Top Line" xfId="211"/>
    <cellStyle name="Hyperlink" xfId="960" builtinId="8" hidden="1"/>
    <cellStyle name="Hyperlink" xfId="962" builtinId="8" hidden="1"/>
    <cellStyle name="Hyperlink" xfId="964" builtinId="8" hidden="1"/>
    <cellStyle name="IncomeStatement" xfId="212"/>
    <cellStyle name="Input [yellow]" xfId="213"/>
    <cellStyle name="Input Cells" xfId="58"/>
    <cellStyle name="Integer" xfId="214"/>
    <cellStyle name="Item" xfId="215"/>
    <cellStyle name="Item Descriptions" xfId="924"/>
    <cellStyle name="Items_Optional" xfId="216"/>
    <cellStyle name="ItemTypeClass" xfId="217"/>
    <cellStyle name="KP_Normal" xfId="218"/>
    <cellStyle name="Line" xfId="925"/>
    <cellStyle name="m" xfId="219"/>
    <cellStyle name="m$" xfId="220"/>
    <cellStyle name="mag" xfId="59"/>
    <cellStyle name="Mainhead" xfId="60"/>
    <cellStyle name="MainHeading" xfId="221"/>
    <cellStyle name="Margin" xfId="222"/>
    <cellStyle name="Margins" xfId="223"/>
    <cellStyle name="Margins 2" xfId="690"/>
    <cellStyle name="Merrill" xfId="926"/>
    <cellStyle name="Milliers [0]_laroux" xfId="224"/>
    <cellStyle name="Milliers_laroux" xfId="225"/>
    <cellStyle name="Mix" xfId="927"/>
    <cellStyle name="mm" xfId="226"/>
    <cellStyle name="Monétaire [0]_laroux" xfId="227"/>
    <cellStyle name="Monétaire_laroux" xfId="228"/>
    <cellStyle name="Monitor" xfId="928"/>
    <cellStyle name="Multiple" xfId="229"/>
    <cellStyle name="Multiple [0]" xfId="230"/>
    <cellStyle name="Multiple 2" xfId="691"/>
    <cellStyle name="Multiple_AMZNearn" xfId="231"/>
    <cellStyle name="ncurrency" xfId="61"/>
    <cellStyle name="negativ" xfId="232"/>
    <cellStyle name="negativ 2" xfId="692"/>
    <cellStyle name="ninput" xfId="62"/>
    <cellStyle name="nnnn" xfId="63"/>
    <cellStyle name="No Border" xfId="233"/>
    <cellStyle name="no dec" xfId="234"/>
    <cellStyle name="nodollars" xfId="235"/>
    <cellStyle name="Normal" xfId="0" builtinId="0"/>
    <cellStyle name="Normal - Style1" xfId="236"/>
    <cellStyle name="Normal - Style1 2" xfId="693"/>
    <cellStyle name="Normal 2" xfId="5"/>
    <cellStyle name="Normal 2 2" xfId="90"/>
    <cellStyle name="Normal 3" xfId="678"/>
    <cellStyle name="Normal 4" xfId="701"/>
    <cellStyle name="Normal 5" xfId="958"/>
    <cellStyle name="Normal 6" xfId="966"/>
    <cellStyle name="Normal Cells" xfId="64"/>
    <cellStyle name="Normal Number" xfId="237"/>
    <cellStyle name="Normal_BalanceSheets" xfId="971"/>
    <cellStyle name="Normal_ccic model LATEST18 in GS Exhibit Format" xfId="4"/>
    <cellStyle name="Normal_Lamarmodel6 in GS Exhibit Format" xfId="969"/>
    <cellStyle name="Normal_VIAB" xfId="970"/>
    <cellStyle name="Normal(0)" xfId="65"/>
    <cellStyle name="Notes" xfId="238"/>
    <cellStyle name="npercent" xfId="66"/>
    <cellStyle name="Number" xfId="67"/>
    <cellStyle name="Number 2" xfId="694"/>
    <cellStyle name="Numbers" xfId="929"/>
    <cellStyle name="Numbers - Bold" xfId="930"/>
    <cellStyle name="Numbers - Bold - Italic" xfId="931"/>
    <cellStyle name="Numbers - Bold_Blend" xfId="932"/>
    <cellStyle name="Numbers - Large" xfId="933"/>
    <cellStyle name="Numbers_Comps" xfId="934"/>
    <cellStyle name="Œ…‹æØ‚è [0.00]_GE 3 MINIMUM" xfId="239"/>
    <cellStyle name="Œ…‹æØ‚è_GE 3 MINIMUM" xfId="240"/>
    <cellStyle name="orh" xfId="97"/>
    <cellStyle name="OSW_ColumnLabels" xfId="935"/>
    <cellStyle name="over" xfId="241"/>
    <cellStyle name="p" xfId="242"/>
    <cellStyle name="Page" xfId="936"/>
    <cellStyle name="Page header" xfId="68"/>
    <cellStyle name="Patterns" xfId="243"/>
    <cellStyle name="PB Table Heading" xfId="244"/>
    <cellStyle name="PB Table Highlight1" xfId="245"/>
    <cellStyle name="PB Table Highlight2" xfId="246"/>
    <cellStyle name="PB Table Highlight3" xfId="247"/>
    <cellStyle name="PB Table Standard Row" xfId="248"/>
    <cellStyle name="PB Table Subtotal Row" xfId="249"/>
    <cellStyle name="PB Table Total Row" xfId="250"/>
    <cellStyle name="pe" xfId="251"/>
    <cellStyle name="PEG" xfId="252"/>
    <cellStyle name="Percent" xfId="1" builtinId="5"/>
    <cellStyle name="percent (0)" xfId="253"/>
    <cellStyle name="Percent [2]" xfId="254"/>
    <cellStyle name="Percent 1" xfId="255"/>
    <cellStyle name="Percent 2" xfId="6"/>
    <cellStyle name="Percent 3" xfId="100"/>
    <cellStyle name="Percent 4" xfId="695"/>
    <cellStyle name="Percent 5" xfId="959"/>
    <cellStyle name="Percentage" xfId="937"/>
    <cellStyle name="PercentChange" xfId="256"/>
    <cellStyle name="PercentPresentation" xfId="257"/>
    <cellStyle name="Pershare" xfId="69"/>
    <cellStyle name="PerShare 2" xfId="696"/>
    <cellStyle name="POPS" xfId="258"/>
    <cellStyle name="posit" xfId="259"/>
    <cellStyle name="posit 2" xfId="697"/>
    <cellStyle name="Presentation" xfId="260"/>
    <cellStyle name="PresentationZero" xfId="261"/>
    <cellStyle name="Price" xfId="70"/>
    <cellStyle name="price 2" xfId="698"/>
    <cellStyle name="prot" xfId="938"/>
    <cellStyle name="PSChar" xfId="262"/>
    <cellStyle name="PSDate" xfId="263"/>
    <cellStyle name="PSDec" xfId="264"/>
    <cellStyle name="PSHeading" xfId="265"/>
    <cellStyle name="PSInt" xfId="266"/>
    <cellStyle name="PSSpacer" xfId="267"/>
    <cellStyle name="Punto" xfId="939"/>
    <cellStyle name="q" xfId="268"/>
    <cellStyle name="r" xfId="940"/>
    <cellStyle name="range" xfId="269"/>
    <cellStyle name="RangeBelow" xfId="270"/>
    <cellStyle name="RatioX" xfId="271"/>
    <cellStyle name="red" xfId="71"/>
    <cellStyle name="Report" xfId="272"/>
    <cellStyle name="Reuters Cells" xfId="72"/>
    <cellStyle name="rh" xfId="98"/>
    <cellStyle name="rh 2" xfId="699"/>
    <cellStyle name="Right" xfId="273"/>
    <cellStyle name="s" xfId="941"/>
    <cellStyle name="ScripFactor" xfId="274"/>
    <cellStyle name="SectionHeading" xfId="275"/>
    <cellStyle name="ShadedCells_Database" xfId="73"/>
    <cellStyle name="Shares" xfId="276"/>
    <cellStyle name="Sheet Title" xfId="942"/>
    <cellStyle name="ShOut" xfId="943"/>
    <cellStyle name="Single Border" xfId="277"/>
    <cellStyle name="SingleTopDoubleBott" xfId="278"/>
    <cellStyle name="srh" xfId="99"/>
    <cellStyle name="SS1000" xfId="74"/>
    <cellStyle name="STYL1 - Style1" xfId="279"/>
    <cellStyle name="STYL2 - Style2" xfId="280"/>
    <cellStyle name="STYL3 - Style3" xfId="281"/>
    <cellStyle name="STYL4 - Style4" xfId="282"/>
    <cellStyle name="STYL5 - Style5" xfId="283"/>
    <cellStyle name="Style 1" xfId="75"/>
    <cellStyle name="Style 1090" xfId="284"/>
    <cellStyle name="Style 1094" xfId="285"/>
    <cellStyle name="Style 1256" xfId="286"/>
    <cellStyle name="Style 1261" xfId="287"/>
    <cellStyle name="Style 1263" xfId="288"/>
    <cellStyle name="Style 1265" xfId="289"/>
    <cellStyle name="Style 1267" xfId="290"/>
    <cellStyle name="Style 1269" xfId="291"/>
    <cellStyle name="Style 1271" xfId="292"/>
    <cellStyle name="Style 2" xfId="944"/>
    <cellStyle name="Style 21" xfId="293"/>
    <cellStyle name="Style 212" xfId="294"/>
    <cellStyle name="Style 213" xfId="295"/>
    <cellStyle name="Style 22" xfId="296"/>
    <cellStyle name="Style 227" xfId="297"/>
    <cellStyle name="Style 228" xfId="298"/>
    <cellStyle name="Style 229" xfId="299"/>
    <cellStyle name="Style 23" xfId="300"/>
    <cellStyle name="Style 230" xfId="301"/>
    <cellStyle name="Style 231" xfId="302"/>
    <cellStyle name="Style 232" xfId="303"/>
    <cellStyle name="Style 233" xfId="304"/>
    <cellStyle name="Style 234" xfId="305"/>
    <cellStyle name="Style 235" xfId="306"/>
    <cellStyle name="Style 236" xfId="307"/>
    <cellStyle name="Style 237" xfId="308"/>
    <cellStyle name="Style 238" xfId="309"/>
    <cellStyle name="Style 239" xfId="310"/>
    <cellStyle name="Style 24" xfId="311"/>
    <cellStyle name="Style 240" xfId="312"/>
    <cellStyle name="Style 241" xfId="313"/>
    <cellStyle name="Style 242" xfId="314"/>
    <cellStyle name="Style 243" xfId="315"/>
    <cellStyle name="Style 244" xfId="316"/>
    <cellStyle name="Style 245" xfId="317"/>
    <cellStyle name="Style 246" xfId="318"/>
    <cellStyle name="Style 247" xfId="319"/>
    <cellStyle name="Style 248" xfId="320"/>
    <cellStyle name="Style 249" xfId="321"/>
    <cellStyle name="Style 25" xfId="322"/>
    <cellStyle name="Style 250" xfId="323"/>
    <cellStyle name="Style 251" xfId="324"/>
    <cellStyle name="Style 252" xfId="325"/>
    <cellStyle name="Style 253" xfId="326"/>
    <cellStyle name="Style 254" xfId="327"/>
    <cellStyle name="Style 255" xfId="328"/>
    <cellStyle name="Style 256" xfId="329"/>
    <cellStyle name="Style 257" xfId="330"/>
    <cellStyle name="Style 258" xfId="331"/>
    <cellStyle name="Style 259" xfId="332"/>
    <cellStyle name="Style 26" xfId="333"/>
    <cellStyle name="Style 260" xfId="334"/>
    <cellStyle name="Style 27" xfId="335"/>
    <cellStyle name="Style 28" xfId="336"/>
    <cellStyle name="Style 29" xfId="337"/>
    <cellStyle name="Style 3" xfId="945"/>
    <cellStyle name="Style 30" xfId="338"/>
    <cellStyle name="Style 307" xfId="339"/>
    <cellStyle name="Style 308" xfId="340"/>
    <cellStyle name="Style 309" xfId="341"/>
    <cellStyle name="Style 31" xfId="342"/>
    <cellStyle name="Style 310" xfId="343"/>
    <cellStyle name="Style 311" xfId="344"/>
    <cellStyle name="Style 312" xfId="345"/>
    <cellStyle name="Style 313" xfId="346"/>
    <cellStyle name="Style 314" xfId="347"/>
    <cellStyle name="Style 315" xfId="348"/>
    <cellStyle name="Style 316" xfId="349"/>
    <cellStyle name="Style 317" xfId="350"/>
    <cellStyle name="Style 318" xfId="351"/>
    <cellStyle name="Style 319" xfId="352"/>
    <cellStyle name="Style 32" xfId="353"/>
    <cellStyle name="Style 320" xfId="354"/>
    <cellStyle name="Style 321" xfId="355"/>
    <cellStyle name="Style 322" xfId="356"/>
    <cellStyle name="Style 33" xfId="357"/>
    <cellStyle name="Style 34" xfId="358"/>
    <cellStyle name="Style 35" xfId="359"/>
    <cellStyle name="Style 351" xfId="360"/>
    <cellStyle name="Style 352" xfId="361"/>
    <cellStyle name="Style 353" xfId="362"/>
    <cellStyle name="Style 354" xfId="363"/>
    <cellStyle name="Style 355" xfId="364"/>
    <cellStyle name="Style 356" xfId="365"/>
    <cellStyle name="Style 357" xfId="366"/>
    <cellStyle name="Style 358" xfId="367"/>
    <cellStyle name="Style 359" xfId="368"/>
    <cellStyle name="Style 36" xfId="369"/>
    <cellStyle name="Style 360" xfId="370"/>
    <cellStyle name="Style 361" xfId="371"/>
    <cellStyle name="Style 362" xfId="372"/>
    <cellStyle name="Style 363" xfId="373"/>
    <cellStyle name="Style 364" xfId="374"/>
    <cellStyle name="Style 365" xfId="375"/>
    <cellStyle name="Style 366" xfId="376"/>
    <cellStyle name="Style 367" xfId="377"/>
    <cellStyle name="Style 368" xfId="378"/>
    <cellStyle name="Style 369" xfId="379"/>
    <cellStyle name="Style 370" xfId="380"/>
    <cellStyle name="Style 371" xfId="381"/>
    <cellStyle name="Style 372" xfId="382"/>
    <cellStyle name="Style 373" xfId="383"/>
    <cellStyle name="Style 374" xfId="384"/>
    <cellStyle name="Style 375" xfId="385"/>
    <cellStyle name="Style 376" xfId="386"/>
    <cellStyle name="Style 377" xfId="387"/>
    <cellStyle name="Style 378" xfId="388"/>
    <cellStyle name="Style 379" xfId="389"/>
    <cellStyle name="Style 380" xfId="390"/>
    <cellStyle name="Style 381" xfId="391"/>
    <cellStyle name="Style 382" xfId="392"/>
    <cellStyle name="Style 383" xfId="393"/>
    <cellStyle name="Style 384" xfId="394"/>
    <cellStyle name="Style 385" xfId="395"/>
    <cellStyle name="Style 386" xfId="396"/>
    <cellStyle name="Style 387" xfId="397"/>
    <cellStyle name="Style 388" xfId="398"/>
    <cellStyle name="Style 389" xfId="399"/>
    <cellStyle name="Style 39" xfId="400"/>
    <cellStyle name="Style 390" xfId="401"/>
    <cellStyle name="Style 391" xfId="402"/>
    <cellStyle name="Style 392" xfId="403"/>
    <cellStyle name="Style 393" xfId="404"/>
    <cellStyle name="Style 394" xfId="405"/>
    <cellStyle name="Style 395" xfId="406"/>
    <cellStyle name="Style 396" xfId="407"/>
    <cellStyle name="Style 397" xfId="408"/>
    <cellStyle name="Style 398" xfId="409"/>
    <cellStyle name="Style 399" xfId="410"/>
    <cellStyle name="Style 400" xfId="411"/>
    <cellStyle name="Style 401" xfId="412"/>
    <cellStyle name="Style 402" xfId="413"/>
    <cellStyle name="Style 403" xfId="414"/>
    <cellStyle name="Style 404" xfId="415"/>
    <cellStyle name="Style 405" xfId="416"/>
    <cellStyle name="Style 406" xfId="417"/>
    <cellStyle name="Style 407" xfId="418"/>
    <cellStyle name="Style 408" xfId="419"/>
    <cellStyle name="Style 409" xfId="420"/>
    <cellStyle name="Style 410" xfId="421"/>
    <cellStyle name="Style 411" xfId="422"/>
    <cellStyle name="Style 438" xfId="423"/>
    <cellStyle name="Style 439" xfId="424"/>
    <cellStyle name="Style 440" xfId="425"/>
    <cellStyle name="Style 441" xfId="426"/>
    <cellStyle name="Style 442" xfId="427"/>
    <cellStyle name="Style 443" xfId="428"/>
    <cellStyle name="Style 444" xfId="429"/>
    <cellStyle name="Style 445" xfId="430"/>
    <cellStyle name="Style 446" xfId="431"/>
    <cellStyle name="Style 447" xfId="432"/>
    <cellStyle name="Style 448" xfId="433"/>
    <cellStyle name="Style 449" xfId="434"/>
    <cellStyle name="Style 450" xfId="435"/>
    <cellStyle name="Style 451" xfId="436"/>
    <cellStyle name="Style 452" xfId="437"/>
    <cellStyle name="Style 453" xfId="438"/>
    <cellStyle name="Style 454" xfId="439"/>
    <cellStyle name="Style 459" xfId="440"/>
    <cellStyle name="Style 460" xfId="441"/>
    <cellStyle name="Style 461" xfId="442"/>
    <cellStyle name="Style 462" xfId="443"/>
    <cellStyle name="Style 463" xfId="444"/>
    <cellStyle name="Style 464" xfId="445"/>
    <cellStyle name="Style 465" xfId="446"/>
    <cellStyle name="Style 466" xfId="447"/>
    <cellStyle name="Style 467" xfId="448"/>
    <cellStyle name="Style 468" xfId="449"/>
    <cellStyle name="Style 469" xfId="450"/>
    <cellStyle name="Style 470" xfId="451"/>
    <cellStyle name="Style 471" xfId="452"/>
    <cellStyle name="Style 482" xfId="453"/>
    <cellStyle name="Style 483" xfId="454"/>
    <cellStyle name="Style 484" xfId="455"/>
    <cellStyle name="Style 485" xfId="456"/>
    <cellStyle name="Style 486" xfId="457"/>
    <cellStyle name="Style 487" xfId="458"/>
    <cellStyle name="Style 488" xfId="459"/>
    <cellStyle name="Style 489" xfId="460"/>
    <cellStyle name="Style 490" xfId="461"/>
    <cellStyle name="Style 491" xfId="462"/>
    <cellStyle name="Style 492" xfId="463"/>
    <cellStyle name="Style 493" xfId="464"/>
    <cellStyle name="Style 494" xfId="465"/>
    <cellStyle name="Style 495" xfId="466"/>
    <cellStyle name="Style 496" xfId="467"/>
    <cellStyle name="Style 497" xfId="468"/>
    <cellStyle name="Style 498" xfId="469"/>
    <cellStyle name="Style 499" xfId="470"/>
    <cellStyle name="Style 500" xfId="471"/>
    <cellStyle name="Style 501" xfId="472"/>
    <cellStyle name="Style 502" xfId="473"/>
    <cellStyle name="Style 503" xfId="474"/>
    <cellStyle name="Style 504" xfId="475"/>
    <cellStyle name="Style 514" xfId="476"/>
    <cellStyle name="Style 515" xfId="477"/>
    <cellStyle name="Style 516" xfId="478"/>
    <cellStyle name="Style 517" xfId="479"/>
    <cellStyle name="Style 518" xfId="480"/>
    <cellStyle name="Style 519" xfId="481"/>
    <cellStyle name="Style 520" xfId="482"/>
    <cellStyle name="Style 521" xfId="483"/>
    <cellStyle name="Style 522" xfId="484"/>
    <cellStyle name="Style 523" xfId="485"/>
    <cellStyle name="Style 524" xfId="486"/>
    <cellStyle name="Style 525" xfId="487"/>
    <cellStyle name="Style 526" xfId="488"/>
    <cellStyle name="Style 527" xfId="489"/>
    <cellStyle name="Style 528" xfId="490"/>
    <cellStyle name="Style 529" xfId="491"/>
    <cellStyle name="Style 530" xfId="492"/>
    <cellStyle name="Style 531" xfId="493"/>
    <cellStyle name="Style 532" xfId="494"/>
    <cellStyle name="Style 533" xfId="495"/>
    <cellStyle name="Style 534" xfId="496"/>
    <cellStyle name="Style 535" xfId="497"/>
    <cellStyle name="Style 536" xfId="498"/>
    <cellStyle name="Style 537" xfId="499"/>
    <cellStyle name="Style 538" xfId="500"/>
    <cellStyle name="Style 539" xfId="501"/>
    <cellStyle name="Style 541" xfId="502"/>
    <cellStyle name="Style 543" xfId="503"/>
    <cellStyle name="Style 545" xfId="504"/>
    <cellStyle name="Style 547" xfId="505"/>
    <cellStyle name="Style 548" xfId="506"/>
    <cellStyle name="Style 549" xfId="507"/>
    <cellStyle name="Style 550" xfId="508"/>
    <cellStyle name="Style 551" xfId="509"/>
    <cellStyle name="Style 552" xfId="510"/>
    <cellStyle name="Style 553" xfId="511"/>
    <cellStyle name="Style 554" xfId="512"/>
    <cellStyle name="Style 555" xfId="513"/>
    <cellStyle name="Style 556" xfId="514"/>
    <cellStyle name="Style 557" xfId="515"/>
    <cellStyle name="Style 558" xfId="516"/>
    <cellStyle name="Style 559" xfId="517"/>
    <cellStyle name="Style 560" xfId="518"/>
    <cellStyle name="Style 561" xfId="519"/>
    <cellStyle name="Style 562" xfId="520"/>
    <cellStyle name="Style 563" xfId="521"/>
    <cellStyle name="Style 564" xfId="522"/>
    <cellStyle name="Style 565" xfId="523"/>
    <cellStyle name="Style 566" xfId="524"/>
    <cellStyle name="Style 567" xfId="525"/>
    <cellStyle name="Style 568" xfId="526"/>
    <cellStyle name="Style 569" xfId="527"/>
    <cellStyle name="Style 570" xfId="528"/>
    <cellStyle name="Style 582" xfId="529"/>
    <cellStyle name="Style 583" xfId="530"/>
    <cellStyle name="Style 584" xfId="531"/>
    <cellStyle name="Style 585" xfId="532"/>
    <cellStyle name="Style 586" xfId="533"/>
    <cellStyle name="Style 587" xfId="534"/>
    <cellStyle name="Style 588" xfId="535"/>
    <cellStyle name="Style 589" xfId="536"/>
    <cellStyle name="Style 590" xfId="537"/>
    <cellStyle name="Style 591" xfId="538"/>
    <cellStyle name="Style 592" xfId="539"/>
    <cellStyle name="Style 593" xfId="540"/>
    <cellStyle name="Style 594" xfId="541"/>
    <cellStyle name="Style 595" xfId="542"/>
    <cellStyle name="Style 596" xfId="543"/>
    <cellStyle name="Style 597" xfId="544"/>
    <cellStyle name="Style 598" xfId="545"/>
    <cellStyle name="Style 599" xfId="546"/>
    <cellStyle name="Style 609" xfId="547"/>
    <cellStyle name="Style 610" xfId="548"/>
    <cellStyle name="Style 611" xfId="549"/>
    <cellStyle name="Style 612" xfId="550"/>
    <cellStyle name="Style 613" xfId="551"/>
    <cellStyle name="Style 614" xfId="552"/>
    <cellStyle name="Style 615" xfId="553"/>
    <cellStyle name="Style 616" xfId="554"/>
    <cellStyle name="Style 617" xfId="555"/>
    <cellStyle name="Style 618" xfId="556"/>
    <cellStyle name="Style 619" xfId="557"/>
    <cellStyle name="Style 620" xfId="558"/>
    <cellStyle name="Style 621" xfId="559"/>
    <cellStyle name="Style 622" xfId="560"/>
    <cellStyle name="Style 623" xfId="561"/>
    <cellStyle name="Style 624" xfId="562"/>
    <cellStyle name="Style 625" xfId="563"/>
    <cellStyle name="Style 626" xfId="564"/>
    <cellStyle name="Style 627" xfId="565"/>
    <cellStyle name="Style 628" xfId="566"/>
    <cellStyle name="Style 629" xfId="567"/>
    <cellStyle name="Style 630" xfId="568"/>
    <cellStyle name="Style 631" xfId="569"/>
    <cellStyle name="Style 643" xfId="570"/>
    <cellStyle name="Style 644" xfId="571"/>
    <cellStyle name="Style 645" xfId="572"/>
    <cellStyle name="Style 646" xfId="573"/>
    <cellStyle name="Style 647" xfId="574"/>
    <cellStyle name="Style 648" xfId="575"/>
    <cellStyle name="Style 649" xfId="576"/>
    <cellStyle name="Style 650" xfId="577"/>
    <cellStyle name="Style 651" xfId="578"/>
    <cellStyle name="Style 652" xfId="579"/>
    <cellStyle name="Style 653" xfId="580"/>
    <cellStyle name="Style 654" xfId="581"/>
    <cellStyle name="Style 655" xfId="582"/>
    <cellStyle name="Style 656" xfId="583"/>
    <cellStyle name="Style 657" xfId="584"/>
    <cellStyle name="Style 658" xfId="585"/>
    <cellStyle name="Style 659" xfId="586"/>
    <cellStyle name="Style 660" xfId="587"/>
    <cellStyle name="Style 661" xfId="588"/>
    <cellStyle name="Style 662" xfId="589"/>
    <cellStyle name="Style 663" xfId="590"/>
    <cellStyle name="Style 664" xfId="591"/>
    <cellStyle name="Style 666" xfId="592"/>
    <cellStyle name="Style 673" xfId="593"/>
    <cellStyle name="Style 675" xfId="594"/>
    <cellStyle name="Style 677" xfId="595"/>
    <cellStyle name="Style 679" xfId="596"/>
    <cellStyle name="Style 681" xfId="597"/>
    <cellStyle name="Style 682" xfId="598"/>
    <cellStyle name="Style 683" xfId="599"/>
    <cellStyle name="Style 684" xfId="600"/>
    <cellStyle name="Style 685" xfId="601"/>
    <cellStyle name="Style 686" xfId="602"/>
    <cellStyle name="Style 687" xfId="603"/>
    <cellStyle name="Style 688" xfId="604"/>
    <cellStyle name="Style 689" xfId="605"/>
    <cellStyle name="Style 690" xfId="606"/>
    <cellStyle name="Style 691" xfId="607"/>
    <cellStyle name="Style 692" xfId="608"/>
    <cellStyle name="Style 693" xfId="609"/>
    <cellStyle name="Style 694" xfId="610"/>
    <cellStyle name="Style 695" xfId="611"/>
    <cellStyle name="Style 696" xfId="612"/>
    <cellStyle name="Style 697" xfId="613"/>
    <cellStyle name="Style 698" xfId="614"/>
    <cellStyle name="Style 699" xfId="615"/>
    <cellStyle name="Style 700" xfId="616"/>
    <cellStyle name="Style 702" xfId="617"/>
    <cellStyle name="Style 704" xfId="618"/>
    <cellStyle name="Style 713" xfId="619"/>
    <cellStyle name="Style 714" xfId="620"/>
    <cellStyle name="Style 715" xfId="621"/>
    <cellStyle name="Style 716" xfId="622"/>
    <cellStyle name="Style 717" xfId="623"/>
    <cellStyle name="Style 718" xfId="624"/>
    <cellStyle name="Style 719" xfId="625"/>
    <cellStyle name="Style 720" xfId="626"/>
    <cellStyle name="Style 721" xfId="627"/>
    <cellStyle name="Style 735" xfId="628"/>
    <cellStyle name="Style 736" xfId="629"/>
    <cellStyle name="Style 737" xfId="630"/>
    <cellStyle name="Style 738" xfId="631"/>
    <cellStyle name="Style 739" xfId="632"/>
    <cellStyle name="Style 740" xfId="633"/>
    <cellStyle name="Style 741" xfId="634"/>
    <cellStyle name="Style 742" xfId="635"/>
    <cellStyle name="Style 743" xfId="636"/>
    <cellStyle name="Style 773" xfId="637"/>
    <cellStyle name="Style 775" xfId="638"/>
    <cellStyle name="Style 777" xfId="639"/>
    <cellStyle name="Style 779" xfId="640"/>
    <cellStyle name="Style 80" xfId="641"/>
    <cellStyle name="Style 81" xfId="642"/>
    <cellStyle name="Style 818" xfId="643"/>
    <cellStyle name="Style 824" xfId="644"/>
    <cellStyle name="Style 826" xfId="645"/>
    <cellStyle name="Style 829" xfId="646"/>
    <cellStyle name="Style 831" xfId="647"/>
    <cellStyle name="Style 833" xfId="648"/>
    <cellStyle name="Style 835" xfId="649"/>
    <cellStyle name="Style 837" xfId="650"/>
    <cellStyle name="Style 839" xfId="651"/>
    <cellStyle name="Style D green" xfId="76"/>
    <cellStyle name="Style E" xfId="77"/>
    <cellStyle name="Style H" xfId="78"/>
    <cellStyle name="Sub total" xfId="79"/>
    <cellStyle name="Subhead" xfId="652"/>
    <cellStyle name="SubRoutine" xfId="653"/>
    <cellStyle name="Subtotal_left" xfId="654"/>
    <cellStyle name="Sum" xfId="946"/>
    <cellStyle name="Swiss" xfId="947"/>
    <cellStyle name="t" xfId="948"/>
    <cellStyle name="Table end" xfId="80"/>
    <cellStyle name="Table head" xfId="81"/>
    <cellStyle name="Table Label" xfId="655"/>
    <cellStyle name="table text bold" xfId="82"/>
    <cellStyle name="table text bold green" xfId="83"/>
    <cellStyle name="table text light" xfId="84"/>
    <cellStyle name="Table Title" xfId="949"/>
    <cellStyle name="Table Units" xfId="950"/>
    <cellStyle name="tcn" xfId="656"/>
    <cellStyle name="Time" xfId="951"/>
    <cellStyle name="Title - PROJECT" xfId="952"/>
    <cellStyle name="Title - Underline" xfId="953"/>
    <cellStyle name="Title1" xfId="657"/>
    <cellStyle name="Title2" xfId="658"/>
    <cellStyle name="TitleII" xfId="659"/>
    <cellStyle name="Titles" xfId="660"/>
    <cellStyle name="Titles - Col. Headings" xfId="954"/>
    <cellStyle name="Titles - Other" xfId="955"/>
    <cellStyle name="tn" xfId="661"/>
    <cellStyle name="tom" xfId="662"/>
    <cellStyle name="Top and Bottom Border" xfId="663"/>
    <cellStyle name="Top Line Light" xfId="664"/>
    <cellStyle name="Tusental (0)_laroux" xfId="665"/>
    <cellStyle name="Tusental_laroux" xfId="666"/>
    <cellStyle name="Twodig" xfId="85"/>
    <cellStyle name="Underline" xfId="86"/>
    <cellStyle name="Underline 2" xfId="700"/>
    <cellStyle name="Underline_ANF" xfId="88"/>
    <cellStyle name="Underline(0)" xfId="87"/>
    <cellStyle name="UnderlineDouble" xfId="667"/>
    <cellStyle name="unm" xfId="956"/>
    <cellStyle name="User_Defined_C" xfId="668"/>
    <cellStyle name="Valuta (0)_laroux" xfId="669"/>
    <cellStyle name="Valuta_laroux" xfId="670"/>
    <cellStyle name="Währung [0]_laroux" xfId="671"/>
    <cellStyle name="Währung_laroux" xfId="672"/>
    <cellStyle name="WholeNumber" xfId="673"/>
    <cellStyle name="x" xfId="674"/>
    <cellStyle name="Year" xfId="89"/>
    <cellStyle name="Years" xfId="957"/>
    <cellStyle name="Zaph Call 11pt" xfId="675"/>
    <cellStyle name="桁区切り [0.0]" xfId="676"/>
    <cellStyle name="標準_Book4" xfId="67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E76AA"/>
      <rgbColor rgb="00CFD6E6"/>
      <rgbColor rgb="009EADCC"/>
      <rgbColor rgb="00EFF1F6"/>
      <rgbColor rgb="00BFC8DD"/>
      <rgbColor rgb="008E9FC4"/>
      <rgbColor rgb="00DFE4EE"/>
      <rgbColor rgb="00AEBAD5"/>
      <rgbColor rgb="00000000"/>
      <rgbColor rgb="00AAAAAA"/>
      <rgbColor rgb="00444444"/>
      <rgbColor rgb="00CCCCCC"/>
      <rgbColor rgb="00888888"/>
      <rgbColor rgb="00666666"/>
      <rgbColor rgb="00EEEEEE"/>
      <rgbColor rgb="00222222"/>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1FDFC"/>
      <color rgb="FF0000FF"/>
      <color rgb="FF007434"/>
      <color rgb="FF008000"/>
      <color rgb="FFFBFEC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4" Type="http://schemas.openxmlformats.org/officeDocument/2006/relationships/externalLink" Target="externalLinks/externalLink4.xml"/><Relationship Id="rId15" Type="http://schemas.openxmlformats.org/officeDocument/2006/relationships/externalLink" Target="externalLinks/externalLink5.xml"/><Relationship Id="rId16" Type="http://schemas.openxmlformats.org/officeDocument/2006/relationships/externalLink" Target="externalLinks/externalLink6.xml"/><Relationship Id="rId17" Type="http://schemas.openxmlformats.org/officeDocument/2006/relationships/externalLink" Target="externalLinks/externalLink7.xml"/><Relationship Id="rId18" Type="http://schemas.openxmlformats.org/officeDocument/2006/relationships/externalLink" Target="externalLinks/externalLink8.xml"/><Relationship Id="rId19" Type="http://schemas.openxmlformats.org/officeDocument/2006/relationships/externalLink" Target="externalLinks/externalLink9.xml"/><Relationship Id="rId63" Type="http://schemas.openxmlformats.org/officeDocument/2006/relationships/externalLink" Target="externalLinks/externalLink53.xml"/><Relationship Id="rId64" Type="http://schemas.openxmlformats.org/officeDocument/2006/relationships/externalLink" Target="externalLinks/externalLink54.xml"/><Relationship Id="rId65" Type="http://schemas.openxmlformats.org/officeDocument/2006/relationships/theme" Target="theme/theme1.xml"/><Relationship Id="rId66" Type="http://schemas.openxmlformats.org/officeDocument/2006/relationships/styles" Target="styles.xml"/><Relationship Id="rId67" Type="http://schemas.openxmlformats.org/officeDocument/2006/relationships/sharedStrings" Target="sharedStrings.xml"/><Relationship Id="rId68" Type="http://schemas.openxmlformats.org/officeDocument/2006/relationships/calcChain" Target="calcChain.xml"/><Relationship Id="rId69" Type="http://schemas.openxmlformats.org/officeDocument/2006/relationships/customXml" Target="../customXml/item1.xml"/><Relationship Id="rId50" Type="http://schemas.openxmlformats.org/officeDocument/2006/relationships/externalLink" Target="externalLinks/externalLink40.xml"/><Relationship Id="rId51" Type="http://schemas.openxmlformats.org/officeDocument/2006/relationships/externalLink" Target="externalLinks/externalLink41.xml"/><Relationship Id="rId52" Type="http://schemas.openxmlformats.org/officeDocument/2006/relationships/externalLink" Target="externalLinks/externalLink42.xml"/><Relationship Id="rId53" Type="http://schemas.openxmlformats.org/officeDocument/2006/relationships/externalLink" Target="externalLinks/externalLink43.xml"/><Relationship Id="rId54" Type="http://schemas.openxmlformats.org/officeDocument/2006/relationships/externalLink" Target="externalLinks/externalLink44.xml"/><Relationship Id="rId55" Type="http://schemas.openxmlformats.org/officeDocument/2006/relationships/externalLink" Target="externalLinks/externalLink45.xml"/><Relationship Id="rId56" Type="http://schemas.openxmlformats.org/officeDocument/2006/relationships/externalLink" Target="externalLinks/externalLink46.xml"/><Relationship Id="rId57" Type="http://schemas.openxmlformats.org/officeDocument/2006/relationships/externalLink" Target="externalLinks/externalLink47.xml"/><Relationship Id="rId58" Type="http://schemas.openxmlformats.org/officeDocument/2006/relationships/externalLink" Target="externalLinks/externalLink48.xml"/><Relationship Id="rId59" Type="http://schemas.openxmlformats.org/officeDocument/2006/relationships/externalLink" Target="externalLinks/externalLink49.xml"/><Relationship Id="rId40" Type="http://schemas.openxmlformats.org/officeDocument/2006/relationships/externalLink" Target="externalLinks/externalLink30.xml"/><Relationship Id="rId41" Type="http://schemas.openxmlformats.org/officeDocument/2006/relationships/externalLink" Target="externalLinks/externalLink31.xml"/><Relationship Id="rId42" Type="http://schemas.openxmlformats.org/officeDocument/2006/relationships/externalLink" Target="externalLinks/externalLink32.xml"/><Relationship Id="rId43" Type="http://schemas.openxmlformats.org/officeDocument/2006/relationships/externalLink" Target="externalLinks/externalLink33.xml"/><Relationship Id="rId44" Type="http://schemas.openxmlformats.org/officeDocument/2006/relationships/externalLink" Target="externalLinks/externalLink34.xml"/><Relationship Id="rId45" Type="http://schemas.openxmlformats.org/officeDocument/2006/relationships/externalLink" Target="externalLinks/externalLink35.xml"/><Relationship Id="rId46" Type="http://schemas.openxmlformats.org/officeDocument/2006/relationships/externalLink" Target="externalLinks/externalLink36.xml"/><Relationship Id="rId47" Type="http://schemas.openxmlformats.org/officeDocument/2006/relationships/externalLink" Target="externalLinks/externalLink37.xml"/><Relationship Id="rId48" Type="http://schemas.openxmlformats.org/officeDocument/2006/relationships/externalLink" Target="externalLinks/externalLink38.xml"/><Relationship Id="rId49" Type="http://schemas.openxmlformats.org/officeDocument/2006/relationships/externalLink" Target="externalLinks/externalLink3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externalLink" Target="externalLinks/externalLink20.xml"/><Relationship Id="rId31" Type="http://schemas.openxmlformats.org/officeDocument/2006/relationships/externalLink" Target="externalLinks/externalLink21.xml"/><Relationship Id="rId32" Type="http://schemas.openxmlformats.org/officeDocument/2006/relationships/externalLink" Target="externalLinks/externalLink22.xml"/><Relationship Id="rId33" Type="http://schemas.openxmlformats.org/officeDocument/2006/relationships/externalLink" Target="externalLinks/externalLink23.xml"/><Relationship Id="rId34" Type="http://schemas.openxmlformats.org/officeDocument/2006/relationships/externalLink" Target="externalLinks/externalLink24.xml"/><Relationship Id="rId35" Type="http://schemas.openxmlformats.org/officeDocument/2006/relationships/externalLink" Target="externalLinks/externalLink25.xml"/><Relationship Id="rId36" Type="http://schemas.openxmlformats.org/officeDocument/2006/relationships/externalLink" Target="externalLinks/externalLink26.xml"/><Relationship Id="rId37" Type="http://schemas.openxmlformats.org/officeDocument/2006/relationships/externalLink" Target="externalLinks/externalLink27.xml"/><Relationship Id="rId38" Type="http://schemas.openxmlformats.org/officeDocument/2006/relationships/externalLink" Target="externalLinks/externalLink28.xml"/><Relationship Id="rId39" Type="http://schemas.openxmlformats.org/officeDocument/2006/relationships/externalLink" Target="externalLinks/externalLink29.xml"/><Relationship Id="rId20" Type="http://schemas.openxmlformats.org/officeDocument/2006/relationships/externalLink" Target="externalLinks/externalLink10.xml"/><Relationship Id="rId21" Type="http://schemas.openxmlformats.org/officeDocument/2006/relationships/externalLink" Target="externalLinks/externalLink11.xml"/><Relationship Id="rId22" Type="http://schemas.openxmlformats.org/officeDocument/2006/relationships/externalLink" Target="externalLinks/externalLink12.xml"/><Relationship Id="rId23" Type="http://schemas.openxmlformats.org/officeDocument/2006/relationships/externalLink" Target="externalLinks/externalLink13.xml"/><Relationship Id="rId24" Type="http://schemas.openxmlformats.org/officeDocument/2006/relationships/externalLink" Target="externalLinks/externalLink14.xml"/><Relationship Id="rId25" Type="http://schemas.openxmlformats.org/officeDocument/2006/relationships/externalLink" Target="externalLinks/externalLink15.xml"/><Relationship Id="rId26" Type="http://schemas.openxmlformats.org/officeDocument/2006/relationships/externalLink" Target="externalLinks/externalLink16.xml"/><Relationship Id="rId27" Type="http://schemas.openxmlformats.org/officeDocument/2006/relationships/externalLink" Target="externalLinks/externalLink17.xml"/><Relationship Id="rId28" Type="http://schemas.openxmlformats.org/officeDocument/2006/relationships/externalLink" Target="externalLinks/externalLink18.xml"/><Relationship Id="rId29" Type="http://schemas.openxmlformats.org/officeDocument/2006/relationships/externalLink" Target="externalLinks/externalLink19.xml"/><Relationship Id="rId60" Type="http://schemas.openxmlformats.org/officeDocument/2006/relationships/externalLink" Target="externalLinks/externalLink50.xml"/><Relationship Id="rId61" Type="http://schemas.openxmlformats.org/officeDocument/2006/relationships/externalLink" Target="externalLinks/externalLink51.xml"/><Relationship Id="rId62" Type="http://schemas.openxmlformats.org/officeDocument/2006/relationships/externalLink" Target="externalLinks/externalLink52.xml"/><Relationship Id="rId10" Type="http://schemas.openxmlformats.org/officeDocument/2006/relationships/worksheet" Target="worksheets/sheet10.xml"/><Relationship Id="rId11" Type="http://schemas.openxmlformats.org/officeDocument/2006/relationships/externalLink" Target="externalLinks/externalLink1.xml"/><Relationship Id="rId12"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tiff"/><Relationship Id="rId2" Type="http://schemas.openxmlformats.org/officeDocument/2006/relationships/image" Target="../media/image2.tiff"/></Relationships>
</file>

<file path=xl/drawings/_rels/drawing3.xml.rels><?xml version="1.0" encoding="UTF-8" standalone="yes"?>
<Relationships xmlns="http://schemas.openxmlformats.org/package/2006/relationships"><Relationship Id="rId1" Type="http://schemas.openxmlformats.org/officeDocument/2006/relationships/image" Target="../media/image5.tiff"/></Relationships>
</file>

<file path=xl/drawings/drawing1.xml><?xml version="1.0" encoding="utf-8"?>
<xdr:wsDr xmlns:xdr="http://schemas.openxmlformats.org/drawingml/2006/spreadsheetDrawing" xmlns:a="http://schemas.openxmlformats.org/drawingml/2006/main">
  <xdr:twoCellAnchor editAs="oneCell">
    <xdr:from>
      <xdr:col>12</xdr:col>
      <xdr:colOff>211487</xdr:colOff>
      <xdr:row>16</xdr:row>
      <xdr:rowOff>18017</xdr:rowOff>
    </xdr:from>
    <xdr:to>
      <xdr:col>12</xdr:col>
      <xdr:colOff>513834</xdr:colOff>
      <xdr:row>17</xdr:row>
      <xdr:rowOff>124416</xdr:rowOff>
    </xdr:to>
    <xdr:pic>
      <xdr:nvPicPr>
        <xdr:cNvPr id="12" name="Picture 11"/>
        <xdr:cNvPicPr>
          <a:picLocks noChangeAspect="1"/>
        </xdr:cNvPicPr>
      </xdr:nvPicPr>
      <xdr:blipFill>
        <a:blip xmlns:r="http://schemas.openxmlformats.org/officeDocument/2006/relationships" r:embed="rId1"/>
        <a:stretch>
          <a:fillRect/>
        </a:stretch>
      </xdr:blipFill>
      <xdr:spPr>
        <a:xfrm>
          <a:off x="9482487" y="2422550"/>
          <a:ext cx="302347" cy="312184"/>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74032</xdr:colOff>
      <xdr:row>28</xdr:row>
      <xdr:rowOff>76224</xdr:rowOff>
    </xdr:from>
    <xdr:to>
      <xdr:col>11</xdr:col>
      <xdr:colOff>459538</xdr:colOff>
      <xdr:row>93</xdr:row>
      <xdr:rowOff>54741</xdr:rowOff>
    </xdr:to>
    <xdr:sp macro="" textlink="">
      <xdr:nvSpPr>
        <xdr:cNvPr id="5" name="Rectangle 4"/>
        <xdr:cNvSpPr/>
      </xdr:nvSpPr>
      <xdr:spPr>
        <a:xfrm>
          <a:off x="216360" y="4718293"/>
          <a:ext cx="8596712" cy="10653086"/>
        </a:xfrm>
        <a:prstGeom prst="rect">
          <a:avLst/>
        </a:prstGeom>
        <a:effectLst>
          <a:outerShdw blurRad="50800" dist="762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159917</xdr:colOff>
      <xdr:row>34</xdr:row>
      <xdr:rowOff>9359</xdr:rowOff>
    </xdr:from>
    <xdr:to>
      <xdr:col>11</xdr:col>
      <xdr:colOff>302013</xdr:colOff>
      <xdr:row>91</xdr:row>
      <xdr:rowOff>153276</xdr:rowOff>
    </xdr:to>
    <xdr:sp macro="" textlink="">
      <xdr:nvSpPr>
        <xdr:cNvPr id="3" name="Text Box 1"/>
        <xdr:cNvSpPr txBox="1">
          <a:spLocks noChangeArrowheads="1"/>
        </xdr:cNvSpPr>
      </xdr:nvSpPr>
      <xdr:spPr bwMode="auto">
        <a:xfrm>
          <a:off x="302245" y="5636773"/>
          <a:ext cx="8353302" cy="9504693"/>
        </a:xfrm>
        <a:prstGeom prst="rect">
          <a:avLst/>
        </a:prstGeom>
        <a:solidFill>
          <a:srgbClr val="FFFFFF"/>
        </a:solidFill>
        <a:ln w="9525">
          <a:solidFill>
            <a:srgbClr val="000000"/>
          </a:solidFill>
          <a:miter lim="800000"/>
          <a:headEnd/>
          <a:tailEnd/>
        </a:ln>
        <a:effectLst>
          <a:outerShdw blurRad="50800" dist="76200" dir="2700000" algn="tl" rotWithShape="0">
            <a:prstClr val="black">
              <a:alpha val="40000"/>
            </a:prstClr>
          </a:outerShdw>
        </a:effectLst>
      </xdr:spPr>
      <xdr:txBody>
        <a:bodyPr vertOverflow="clip" wrap="square" lIns="27432" tIns="22860" rIns="0" bIns="0" anchor="t" upright="1"/>
        <a:lstStyle/>
        <a:p>
          <a:pPr algn="l" rtl="0">
            <a:defRPr sz="1000"/>
          </a:pPr>
          <a:endParaRPr lang="en-US" sz="1000" b="1" i="0" u="none" strike="noStrike" baseline="0">
            <a:solidFill>
              <a:srgbClr val="FF0000"/>
            </a:solidFill>
            <a:latin typeface="Arial"/>
            <a:ea typeface="Arial"/>
            <a:cs typeface="Arial"/>
          </a:endParaRPr>
        </a:p>
        <a:p>
          <a:pPr algn="l" rtl="0">
            <a:defRPr sz="1000"/>
          </a:pPr>
          <a:r>
            <a:rPr lang="en-US" sz="1000" b="1" i="0" u="none" strike="noStrike" baseline="0">
              <a:solidFill>
                <a:srgbClr val="FF0000"/>
              </a:solidFill>
              <a:latin typeface="Arial"/>
              <a:ea typeface="Arial"/>
              <a:cs typeface="Arial"/>
            </a:rPr>
            <a:t> </a:t>
          </a:r>
          <a:r>
            <a:rPr lang="en-US" sz="1000" b="1" i="0" u="none" strike="noStrike" baseline="0">
              <a:solidFill>
                <a:schemeClr val="tx1"/>
              </a:solidFill>
              <a:latin typeface="Arial"/>
              <a:ea typeface="Arial"/>
              <a:cs typeface="Arial"/>
            </a:rPr>
            <a:t>1: Modeling is easier than you think and a lot of fun, if you remember 2 key items: 1: </a:t>
          </a:r>
          <a:r>
            <a:rPr lang="en-US" sz="1000" b="1" i="0" u="none" strike="noStrike" baseline="0">
              <a:solidFill>
                <a:srgbClr val="FF0000"/>
              </a:solidFill>
              <a:latin typeface="Arial"/>
              <a:ea typeface="Arial"/>
              <a:cs typeface="Arial"/>
            </a:rPr>
            <a:t>Most items you model are simply a % of revenue!</a:t>
          </a:r>
        </a:p>
        <a:p>
          <a:pPr algn="l" rtl="0">
            <a:defRPr sz="1000"/>
          </a:pPr>
          <a:r>
            <a:rPr lang="en-US" sz="1000" b="1" i="0" u="none" strike="noStrike" baseline="0">
              <a:solidFill>
                <a:srgbClr val="FF0000"/>
              </a:solidFill>
              <a:latin typeface="Arial"/>
              <a:ea typeface="Arial"/>
              <a:cs typeface="Arial"/>
            </a:rPr>
            <a:t> </a:t>
          </a:r>
        </a:p>
        <a:p>
          <a:pPr algn="l" rtl="0">
            <a:defRPr sz="1000"/>
          </a:pPr>
          <a:r>
            <a:rPr lang="en-US" sz="1000" b="1" i="0" u="none" strike="noStrike" baseline="0">
              <a:solidFill>
                <a:schemeClr val="tx1"/>
              </a:solidFill>
              <a:latin typeface="Arial"/>
              <a:ea typeface="Arial"/>
              <a:cs typeface="Arial"/>
            </a:rPr>
            <a:t> 2: The second key item to remember is that </a:t>
          </a:r>
          <a:r>
            <a:rPr lang="en-US" sz="1000" b="1" i="0" u="none" strike="noStrike" baseline="0">
              <a:solidFill>
                <a:srgbClr val="FF0000"/>
              </a:solidFill>
              <a:latin typeface="Arial"/>
              <a:ea typeface="Arial"/>
              <a:cs typeface="Arial"/>
            </a:rPr>
            <a:t>modeling is all about looking for patterns and then projecting those patterns into the future.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3: Publicly traded companies are often quite large and, as a result, although growth is positive, growth is usually decelerating.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4: If growth is not decelerating for a large publicly traded company, then it might be because they made a sizeable acquisition.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5: When a big company sees a significant decrease in the rate of change of revenue growth, they usually focus on increasing margins.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6: Use your own common sense and build the model yourself before speaking with the company about your estimates (they can sell!).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7: If a company has a lot of cash, they either make acquisitions or they buy back shares. Look for patterns in the share count.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8: Forecasting taxes is tough. Find out from the 10-k or 10-q what the N.O.L.s are and after you exhaust them, ask IR for guidance.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9: Items that you hard code (meaning anything that is in your model that is not a calculation) </a:t>
          </a:r>
          <a:r>
            <a:rPr lang="en-US" sz="1000" b="1" i="0" u="none" strike="noStrike" baseline="0">
              <a:solidFill>
                <a:srgbClr val="0000FF"/>
              </a:solidFill>
              <a:latin typeface="Arial"/>
              <a:ea typeface="Arial"/>
              <a:cs typeface="Arial"/>
            </a:rPr>
            <a:t>should be in a blue font</a:t>
          </a:r>
          <a:r>
            <a:rPr lang="en-US" sz="1000" b="1" i="0" u="none" strike="noStrike" baseline="0">
              <a:solidFill>
                <a:schemeClr val="tx1"/>
              </a:solidFill>
              <a:latin typeface="Arial"/>
              <a:ea typeface="Arial"/>
              <a:cs typeface="Arial"/>
            </a:rPr>
            <a:t>.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10: Cells that contain data from other tabs in your spreadsheet </a:t>
          </a:r>
          <a:r>
            <a:rPr lang="en-US" sz="1000" b="1" i="0" u="none" strike="noStrike" baseline="0">
              <a:solidFill>
                <a:srgbClr val="008000"/>
              </a:solidFill>
              <a:latin typeface="Arial"/>
              <a:ea typeface="Arial"/>
              <a:cs typeface="Arial"/>
            </a:rPr>
            <a:t>should be in a green font</a:t>
          </a:r>
          <a:r>
            <a:rPr lang="en-US" sz="1000" b="1" i="0" u="none" strike="noStrike" baseline="0">
              <a:solidFill>
                <a:schemeClr val="tx1"/>
              </a:solidFill>
              <a:latin typeface="Arial"/>
              <a:ea typeface="Arial"/>
              <a:cs typeface="Arial"/>
            </a:rPr>
            <a:t>.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11: If you work in teams (as you do often on the sell side or in investment banking), then please add many comments (with your initials).</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12: If you feel overwhelmed with the complexity of a model, build it slowly and "group" items. </a:t>
          </a: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13: Modeling can often be as much of a science as an art. Accept the fact that your estimates will never be 100% correct.</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14: Listen to earnings calls, read IR's press releases and all 10-q, 10-k, 8-k and S1 filings and reflect those calls/documents in your model.</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15: Creating a model takes time. When I think I am done with my model, I sleep on it and do 1 final review the next morning.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16: Understand who your customer is. If it's a hedge fund, then they likely don't like DCF. If it's a value PM at a mutual fund, they do, etc.</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17: Know what the size the Total Addressable Market (T.A.M.) is and use it as a sanity check to see if your estimates seem realistic.</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18: Add all supplemental data if provided by IR in your models (at the bottom of the model if you don't know where to put it). </a:t>
          </a:r>
        </a:p>
        <a:p>
          <a:pPr algn="l" rtl="0">
            <a:defRPr sz="1000"/>
          </a:pPr>
          <a:r>
            <a:rPr lang="en-US" sz="1000" b="1" i="0" u="none" strike="noStrike" baseline="0">
              <a:solidFill>
                <a:schemeClr val="tx1"/>
              </a:solidFill>
              <a:latin typeface="Arial"/>
              <a:ea typeface="Arial"/>
              <a:cs typeface="Arial"/>
            </a:rPr>
            <a:t> </a:t>
          </a:r>
        </a:p>
        <a:p>
          <a:pPr algn="l" rtl="0">
            <a:defRPr sz="1000"/>
          </a:pPr>
          <a:r>
            <a:rPr lang="en-US" sz="1000" b="1" i="0" u="none" strike="noStrike" baseline="0">
              <a:solidFill>
                <a:schemeClr val="tx1"/>
              </a:solidFill>
              <a:latin typeface="Arial"/>
              <a:ea typeface="Arial"/>
              <a:cs typeface="Arial"/>
            </a:rPr>
            <a:t> 19: Percent items should be </a:t>
          </a:r>
          <a:r>
            <a:rPr lang="en-US" sz="1000" b="1" i="1" u="none" strike="noStrike" baseline="0">
              <a:solidFill>
                <a:schemeClr val="tx1"/>
              </a:solidFill>
              <a:latin typeface="Arial"/>
              <a:ea typeface="Arial"/>
              <a:cs typeface="Arial"/>
            </a:rPr>
            <a:t>italicized</a:t>
          </a:r>
          <a:r>
            <a:rPr lang="en-US" sz="1000" b="1" i="0" u="none" strike="noStrike" baseline="0">
              <a:solidFill>
                <a:schemeClr val="tx1"/>
              </a:solidFill>
              <a:latin typeface="Arial"/>
              <a:ea typeface="Arial"/>
              <a:cs typeface="Arial"/>
            </a:rPr>
            <a:t>...in fact spend a lot of time "prettying up" your model. It makes sure your attention to detail is high.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20: Name your rows and columns so you can use natural language math like: "net income / revenue" instead of cell x3 / t8 (for example): </a:t>
          </a: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a:t>
          </a:r>
        </a:p>
        <a:p>
          <a:pPr algn="l" rtl="0">
            <a:defRPr sz="1000"/>
          </a:pPr>
          <a:r>
            <a:rPr lang="en-US" sz="1000" b="1" i="0" u="none" strike="noStrike" baseline="0">
              <a:solidFill>
                <a:schemeClr val="tx1"/>
              </a:solidFill>
              <a:latin typeface="Arial"/>
              <a:ea typeface="Arial"/>
              <a:cs typeface="Arial"/>
            </a:rPr>
            <a:t> </a:t>
          </a: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a:t>
          </a:r>
        </a:p>
        <a:p>
          <a:pPr algn="l" rtl="0">
            <a:defRPr sz="1000"/>
          </a:pPr>
          <a:r>
            <a:rPr lang="en-US" sz="1000" b="1" i="0" u="none" strike="noStrike" baseline="0">
              <a:solidFill>
                <a:schemeClr val="tx1"/>
              </a:solidFill>
              <a:latin typeface="Arial"/>
              <a:ea typeface="Arial"/>
              <a:cs typeface="Arial"/>
            </a:rPr>
            <a:t> </a:t>
          </a:r>
        </a:p>
        <a:p>
          <a:pPr algn="l" rtl="0">
            <a:defRPr sz="1000"/>
          </a:pPr>
          <a:r>
            <a:rPr lang="en-US" sz="1000" b="1" i="0" u="none" strike="noStrike" baseline="0">
              <a:solidFill>
                <a:schemeClr val="tx1"/>
              </a:solidFill>
              <a:latin typeface="Arial"/>
              <a:ea typeface="Arial"/>
              <a:cs typeface="Arial"/>
            </a:rPr>
            <a:t>You have the same access to information for your models that the pros have! Have fun building it!!!!! : ) </a:t>
          </a:r>
        </a:p>
      </xdr:txBody>
    </xdr:sp>
    <xdr:clientData/>
  </xdr:twoCellAnchor>
  <xdr:twoCellAnchor>
    <xdr:from>
      <xdr:col>3</xdr:col>
      <xdr:colOff>113453</xdr:colOff>
      <xdr:row>28</xdr:row>
      <xdr:rowOff>117422</xdr:rowOff>
    </xdr:from>
    <xdr:to>
      <xdr:col>11</xdr:col>
      <xdr:colOff>317500</xdr:colOff>
      <xdr:row>33</xdr:row>
      <xdr:rowOff>86447</xdr:rowOff>
    </xdr:to>
    <xdr:sp macro="" textlink="">
      <xdr:nvSpPr>
        <xdr:cNvPr id="4" name="TextBox 3"/>
        <xdr:cNvSpPr txBox="1"/>
      </xdr:nvSpPr>
      <xdr:spPr>
        <a:xfrm>
          <a:off x="1914871" y="4215649"/>
          <a:ext cx="6833267" cy="779663"/>
        </a:xfrm>
        <a:prstGeom prst="rect">
          <a:avLst/>
        </a:prstGeom>
        <a:solidFill>
          <a:srgbClr val="FFFF00"/>
        </a:solidFill>
        <a:ln w="9525" cmpd="sng">
          <a:solidFill>
            <a:schemeClr val="lt1">
              <a:shade val="50000"/>
            </a:schemeClr>
          </a:solidFill>
        </a:ln>
        <a:effectLst>
          <a:outerShdw blurRad="50800" dist="762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t>Modeling Guidelines</a:t>
          </a:r>
          <a:r>
            <a:rPr lang="en-US" sz="3200" baseline="0"/>
            <a:t>/</a:t>
          </a:r>
          <a:r>
            <a:rPr lang="en-US" sz="3200"/>
            <a:t>Best Practices:</a:t>
          </a:r>
        </a:p>
      </xdr:txBody>
    </xdr:sp>
    <xdr:clientData/>
  </xdr:twoCellAnchor>
  <xdr:twoCellAnchor>
    <xdr:from>
      <xdr:col>1</xdr:col>
      <xdr:colOff>139390</xdr:colOff>
      <xdr:row>28</xdr:row>
      <xdr:rowOff>101935</xdr:rowOff>
    </xdr:from>
    <xdr:to>
      <xdr:col>3</xdr:col>
      <xdr:colOff>69695</xdr:colOff>
      <xdr:row>33</xdr:row>
      <xdr:rowOff>70960</xdr:rowOff>
    </xdr:to>
    <xdr:sp macro="" textlink="">
      <xdr:nvSpPr>
        <xdr:cNvPr id="7" name="Text Box 1"/>
        <xdr:cNvSpPr txBox="1">
          <a:spLocks noChangeArrowheads="1"/>
        </xdr:cNvSpPr>
      </xdr:nvSpPr>
      <xdr:spPr bwMode="auto">
        <a:xfrm>
          <a:off x="283503" y="4200162"/>
          <a:ext cx="1587610" cy="779663"/>
        </a:xfrm>
        <a:prstGeom prst="rect">
          <a:avLst/>
        </a:prstGeom>
        <a:solidFill>
          <a:srgbClr val="FFFFFF"/>
        </a:solidFill>
        <a:ln w="9525">
          <a:solidFill>
            <a:srgbClr val="000000"/>
          </a:solidFill>
          <a:miter lim="800000"/>
          <a:headEnd/>
          <a:tailEnd/>
        </a:ln>
        <a:effectLst>
          <a:outerShdw blurRad="50800" dist="76200" dir="2700000" algn="tl" rotWithShape="0">
            <a:prstClr val="black">
              <a:alpha val="40000"/>
            </a:prstClr>
          </a:outerShdw>
        </a:effectLst>
      </xdr:spPr>
      <xdr:txBody>
        <a:bodyPr vertOverflow="clip" wrap="square" lIns="27432" tIns="22860" rIns="0" bIns="0" anchor="t" upright="1"/>
        <a:lstStyle/>
        <a:p>
          <a:pPr algn="l" rtl="0">
            <a:defRPr sz="1000"/>
          </a:pPr>
          <a:endParaRPr lang="en-US" sz="1000" b="1" i="0" u="none" strike="noStrike" baseline="0">
            <a:solidFill>
              <a:srgbClr val="0070C0"/>
            </a:solidFill>
            <a:latin typeface="Arial"/>
            <a:ea typeface="Arial"/>
            <a:cs typeface="Arial"/>
          </a:endParaRPr>
        </a:p>
      </xdr:txBody>
    </xdr:sp>
    <xdr:clientData/>
  </xdr:twoCellAnchor>
  <xdr:twoCellAnchor editAs="oneCell">
    <xdr:from>
      <xdr:col>1</xdr:col>
      <xdr:colOff>154878</xdr:colOff>
      <xdr:row>28</xdr:row>
      <xdr:rowOff>70958</xdr:rowOff>
    </xdr:from>
    <xdr:to>
      <xdr:col>3</xdr:col>
      <xdr:colOff>92927</xdr:colOff>
      <xdr:row>33</xdr:row>
      <xdr:rowOff>115104</xdr:rowOff>
    </xdr:to>
    <xdr:pic>
      <xdr:nvPicPr>
        <xdr:cNvPr id="6" name="Picture 5"/>
        <xdr:cNvPicPr>
          <a:picLocks noChangeAspect="1"/>
        </xdr:cNvPicPr>
      </xdr:nvPicPr>
      <xdr:blipFill>
        <a:blip xmlns:r="http://schemas.openxmlformats.org/officeDocument/2006/relationships" r:embed="rId2"/>
        <a:stretch>
          <a:fillRect/>
        </a:stretch>
      </xdr:blipFill>
      <xdr:spPr>
        <a:xfrm>
          <a:off x="298991" y="4169185"/>
          <a:ext cx="1595354" cy="854784"/>
        </a:xfrm>
        <a:prstGeom prst="rect">
          <a:avLst/>
        </a:prstGeom>
      </xdr:spPr>
    </xdr:pic>
    <xdr:clientData/>
  </xdr:twoCellAnchor>
  <xdr:twoCellAnchor editAs="oneCell">
    <xdr:from>
      <xdr:col>2</xdr:col>
      <xdr:colOff>355757</xdr:colOff>
      <xdr:row>77</xdr:row>
      <xdr:rowOff>117556</xdr:rowOff>
    </xdr:from>
    <xdr:to>
      <xdr:col>6</xdr:col>
      <xdr:colOff>476407</xdr:colOff>
      <xdr:row>88</xdr:row>
      <xdr:rowOff>55109</xdr:rowOff>
    </xdr:to>
    <xdr:pic>
      <xdr:nvPicPr>
        <xdr:cNvPr id="2"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19205" y="12806608"/>
          <a:ext cx="3405133" cy="1744018"/>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xdr:col>
      <xdr:colOff>347142</xdr:colOff>
      <xdr:row>77</xdr:row>
      <xdr:rowOff>122296</xdr:rowOff>
    </xdr:from>
    <xdr:to>
      <xdr:col>3</xdr:col>
      <xdr:colOff>226971</xdr:colOff>
      <xdr:row>79</xdr:row>
      <xdr:rowOff>70340</xdr:rowOff>
    </xdr:to>
    <xdr:sp macro="" textlink="">
      <xdr:nvSpPr>
        <xdr:cNvPr id="9" name="Rectangle 8"/>
        <xdr:cNvSpPr/>
      </xdr:nvSpPr>
      <xdr:spPr>
        <a:xfrm>
          <a:off x="1310590" y="12811348"/>
          <a:ext cx="700950" cy="27649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433964</xdr:colOff>
      <xdr:row>86</xdr:row>
      <xdr:rowOff>75969</xdr:rowOff>
    </xdr:from>
    <xdr:to>
      <xdr:col>6</xdr:col>
      <xdr:colOff>551416</xdr:colOff>
      <xdr:row>88</xdr:row>
      <xdr:rowOff>22198</xdr:rowOff>
    </xdr:to>
    <xdr:sp macro="" textlink="">
      <xdr:nvSpPr>
        <xdr:cNvPr id="10" name="Rectangle 9"/>
        <xdr:cNvSpPr/>
      </xdr:nvSpPr>
      <xdr:spPr>
        <a:xfrm>
          <a:off x="1397412" y="14243038"/>
          <a:ext cx="3401935" cy="27467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412800</xdr:colOff>
      <xdr:row>54</xdr:row>
      <xdr:rowOff>118193</xdr:rowOff>
    </xdr:from>
    <xdr:to>
      <xdr:col>2</xdr:col>
      <xdr:colOff>684941</xdr:colOff>
      <xdr:row>61</xdr:row>
      <xdr:rowOff>135758</xdr:rowOff>
    </xdr:to>
    <xdr:pic>
      <xdr:nvPicPr>
        <xdr:cNvPr id="11" name="Picture 1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5128" y="9030090"/>
          <a:ext cx="1093261" cy="1167134"/>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11</xdr:col>
      <xdr:colOff>513405</xdr:colOff>
      <xdr:row>28</xdr:row>
      <xdr:rowOff>90073</xdr:rowOff>
    </xdr:from>
    <xdr:to>
      <xdr:col>20</xdr:col>
      <xdr:colOff>781897</xdr:colOff>
      <xdr:row>40</xdr:row>
      <xdr:rowOff>54042</xdr:rowOff>
    </xdr:to>
    <xdr:sp macro="" textlink="">
      <xdr:nvSpPr>
        <xdr:cNvPr id="13" name="Rectangle 12"/>
        <xdr:cNvSpPr/>
      </xdr:nvSpPr>
      <xdr:spPr>
        <a:xfrm>
          <a:off x="8944043" y="4674683"/>
          <a:ext cx="7726365" cy="1909501"/>
        </a:xfrm>
        <a:prstGeom prst="rect">
          <a:avLst/>
        </a:prstGeom>
        <a:effectLst>
          <a:outerShdw blurRad="50800" dist="762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581138</xdr:colOff>
      <xdr:row>30</xdr:row>
      <xdr:rowOff>129853</xdr:rowOff>
    </xdr:from>
    <xdr:to>
      <xdr:col>20</xdr:col>
      <xdr:colOff>698575</xdr:colOff>
      <xdr:row>39</xdr:row>
      <xdr:rowOff>72057</xdr:rowOff>
    </xdr:to>
    <xdr:sp macro="" textlink="">
      <xdr:nvSpPr>
        <xdr:cNvPr id="14" name="Text Box 1"/>
        <xdr:cNvSpPr txBox="1">
          <a:spLocks noChangeArrowheads="1"/>
        </xdr:cNvSpPr>
      </xdr:nvSpPr>
      <xdr:spPr bwMode="auto">
        <a:xfrm>
          <a:off x="9011776" y="5038718"/>
          <a:ext cx="7575310" cy="1401353"/>
        </a:xfrm>
        <a:prstGeom prst="rect">
          <a:avLst/>
        </a:prstGeom>
        <a:solidFill>
          <a:srgbClr val="FFFFFF"/>
        </a:solidFill>
        <a:ln w="9525">
          <a:solidFill>
            <a:srgbClr val="000000"/>
          </a:solidFill>
          <a:miter lim="800000"/>
          <a:headEnd/>
          <a:tailEnd/>
        </a:ln>
        <a:effectLst>
          <a:outerShdw blurRad="50800" dist="76200" dir="2700000" algn="tl" rotWithShape="0">
            <a:prstClr val="black">
              <a:alpha val="40000"/>
            </a:prstClr>
          </a:outerShdw>
        </a:effectLst>
      </xdr:spPr>
      <xdr:txBody>
        <a:bodyPr vertOverflow="clip" wrap="square" lIns="27432" tIns="22860" rIns="0" bIns="0" anchor="t" upright="1"/>
        <a:lstStyle/>
        <a:p>
          <a:pPr algn="l" rtl="0">
            <a:defRPr sz="1000"/>
          </a:pPr>
          <a:r>
            <a:rPr lang="en-US" sz="1000" b="1" i="0" u="none" strike="noStrike" baseline="0">
              <a:solidFill>
                <a:srgbClr val="FF0000"/>
              </a:solidFill>
              <a:latin typeface="Arial"/>
              <a:ea typeface="Arial"/>
              <a:cs typeface="Arial"/>
            </a:rPr>
            <a:t>Every model for every company is different - particularly when it comes to calculating revenue. </a:t>
          </a:r>
        </a:p>
        <a:p>
          <a:pPr algn="l" rtl="0">
            <a:defRPr sz="1000"/>
          </a:pPr>
          <a:endParaRPr lang="en-US" sz="1000" b="1" i="0" u="none" strike="noStrike" baseline="0">
            <a:solidFill>
              <a:srgbClr val="0070C0"/>
            </a:solidFill>
            <a:latin typeface="Arial"/>
            <a:ea typeface="Arial"/>
            <a:cs typeface="Arial"/>
          </a:endParaRPr>
        </a:p>
        <a:p>
          <a:pPr algn="l" rtl="0">
            <a:defRPr sz="1000"/>
          </a:pPr>
          <a:r>
            <a:rPr lang="en-US" sz="1000" b="1" i="0" u="none" strike="noStrike" baseline="0">
              <a:solidFill>
                <a:srgbClr val="0070C0"/>
              </a:solidFill>
              <a:latin typeface="Arial"/>
              <a:ea typeface="Arial"/>
              <a:cs typeface="Arial"/>
            </a:rPr>
            <a:t>Not all companies provide the same amount of data.</a:t>
          </a:r>
        </a:p>
        <a:p>
          <a:pPr algn="l" rtl="0">
            <a:defRPr sz="1000"/>
          </a:pPr>
          <a:endParaRPr lang="en-US" sz="1000" b="1" i="0" u="none" strike="noStrike" baseline="0">
            <a:solidFill>
              <a:srgbClr val="0070C0"/>
            </a:solidFill>
            <a:latin typeface="Arial"/>
            <a:ea typeface="Arial"/>
            <a:cs typeface="Arial"/>
          </a:endParaRPr>
        </a:p>
        <a:p>
          <a:pPr algn="l" rtl="0">
            <a:defRPr sz="1000"/>
          </a:pPr>
          <a:r>
            <a:rPr lang="en-US" sz="1000" b="1" i="0" u="none" strike="noStrike" baseline="0">
              <a:solidFill>
                <a:srgbClr val="0070C0"/>
              </a:solidFill>
              <a:latin typeface="Arial"/>
              <a:ea typeface="Arial"/>
              <a:cs typeface="Arial"/>
            </a:rPr>
            <a:t>In general, please see the earnings press release and financial filings to see what the company you are analyzing discloses (all models are different). Thanks </a:t>
          </a:r>
        </a:p>
        <a:p>
          <a:pPr algn="l" rtl="0">
            <a:defRPr sz="1000"/>
          </a:pPr>
          <a:endParaRPr lang="en-US" sz="1000" b="1" i="0" u="none" strike="noStrike" baseline="0">
            <a:solidFill>
              <a:srgbClr val="0070C0"/>
            </a:solidFill>
            <a:latin typeface="Arial"/>
            <a:ea typeface="Arial"/>
            <a:cs typeface="Arial"/>
          </a:endParaRPr>
        </a:p>
        <a:p>
          <a:pPr algn="l" rtl="0">
            <a:defRPr sz="1000"/>
          </a:pPr>
          <a:r>
            <a:rPr lang="en-US" sz="1000" b="1" i="0" u="none" strike="noStrike" baseline="0">
              <a:solidFill>
                <a:srgbClr val="0070C0"/>
              </a:solidFill>
              <a:latin typeface="Arial"/>
              <a:ea typeface="Arial"/>
              <a:cs typeface="Arial"/>
            </a:rPr>
            <a:t>The model in this exercise has 2 revenue line items. Some companies provide 1, 2, 3 or more line items (which is one of the  reasons why models can be quite different for different companies. </a:t>
          </a:r>
        </a:p>
        <a:p>
          <a:pPr algn="l" rtl="0">
            <a:defRPr sz="1000"/>
          </a:pPr>
          <a:endParaRPr lang="en-US" sz="1000" b="1" i="0" u="none" strike="noStrike" baseline="0">
            <a:solidFill>
              <a:srgbClr val="0070C0"/>
            </a:solidFill>
            <a:latin typeface="Arial"/>
            <a:ea typeface="Arial"/>
            <a:cs typeface="Arial"/>
          </a:endParaRPr>
        </a:p>
      </xdr:txBody>
    </xdr:sp>
    <xdr:clientData/>
  </xdr:twoCellAnchor>
  <xdr:twoCellAnchor>
    <xdr:from>
      <xdr:col>11</xdr:col>
      <xdr:colOff>581139</xdr:colOff>
      <xdr:row>28</xdr:row>
      <xdr:rowOff>120385</xdr:rowOff>
    </xdr:from>
    <xdr:to>
      <xdr:col>15</xdr:col>
      <xdr:colOff>587444</xdr:colOff>
      <xdr:row>30</xdr:row>
      <xdr:rowOff>39192</xdr:rowOff>
    </xdr:to>
    <xdr:sp macro="" textlink="">
      <xdr:nvSpPr>
        <xdr:cNvPr id="15" name="TextBox 14"/>
        <xdr:cNvSpPr txBox="1"/>
      </xdr:nvSpPr>
      <xdr:spPr>
        <a:xfrm>
          <a:off x="9011777" y="4704995"/>
          <a:ext cx="3320915" cy="243062"/>
        </a:xfrm>
        <a:prstGeom prst="rect">
          <a:avLst/>
        </a:prstGeom>
        <a:solidFill>
          <a:srgbClr val="FFFF00"/>
        </a:solidFill>
        <a:ln w="9525" cmpd="sng">
          <a:solidFill>
            <a:schemeClr val="lt1">
              <a:shade val="50000"/>
            </a:schemeClr>
          </a:solidFill>
        </a:ln>
        <a:effectLst>
          <a:outerShdw blurRad="50800" dist="762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Please Note</a:t>
          </a:r>
        </a:p>
      </xdr:txBody>
    </xdr:sp>
    <xdr:clientData/>
  </xdr:twoCellAnchor>
  <xdr:twoCellAnchor>
    <xdr:from>
      <xdr:col>10</xdr:col>
      <xdr:colOff>37391</xdr:colOff>
      <xdr:row>15</xdr:row>
      <xdr:rowOff>45036</xdr:rowOff>
    </xdr:from>
    <xdr:to>
      <xdr:col>14</xdr:col>
      <xdr:colOff>476249</xdr:colOff>
      <xdr:row>18</xdr:row>
      <xdr:rowOff>16934</xdr:rowOff>
    </xdr:to>
    <xdr:sp macro="" textlink="">
      <xdr:nvSpPr>
        <xdr:cNvPr id="8" name="TextBox 7"/>
        <xdr:cNvSpPr txBox="1"/>
      </xdr:nvSpPr>
      <xdr:spPr>
        <a:xfrm>
          <a:off x="6930483" y="2484773"/>
          <a:ext cx="3446753" cy="464858"/>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The answer is under this grey box!</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171</xdr:col>
      <xdr:colOff>333056</xdr:colOff>
      <xdr:row>0</xdr:row>
      <xdr:rowOff>0</xdr:rowOff>
    </xdr:from>
    <xdr:to>
      <xdr:col>183</xdr:col>
      <xdr:colOff>494473</xdr:colOff>
      <xdr:row>2</xdr:row>
      <xdr:rowOff>157811</xdr:rowOff>
    </xdr:to>
    <xdr:sp macro="" textlink="">
      <xdr:nvSpPr>
        <xdr:cNvPr id="2" name="Rectangle 1"/>
        <xdr:cNvSpPr/>
      </xdr:nvSpPr>
      <xdr:spPr>
        <a:xfrm>
          <a:off x="118900256" y="0"/>
          <a:ext cx="8238617" cy="5388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Please</a:t>
          </a:r>
          <a:r>
            <a:rPr lang="en-US" sz="1400" baseline="0"/>
            <a:t> note: the charts in the first tab should be viewed when the "+" options are closed....so that data is only viewed on an annual basis. Thanks</a:t>
          </a:r>
          <a:endParaRPr lang="en-US" sz="1400"/>
        </a:p>
      </xdr:txBody>
    </xdr:sp>
    <xdr:clientData/>
  </xdr:twoCellAnchor>
  <xdr:twoCellAnchor>
    <xdr:from>
      <xdr:col>5</xdr:col>
      <xdr:colOff>671497</xdr:colOff>
      <xdr:row>14</xdr:row>
      <xdr:rowOff>176352</xdr:rowOff>
    </xdr:from>
    <xdr:to>
      <xdr:col>10</xdr:col>
      <xdr:colOff>215449</xdr:colOff>
      <xdr:row>15</xdr:row>
      <xdr:rowOff>184534</xdr:rowOff>
    </xdr:to>
    <xdr:sp macro="" textlink="">
      <xdr:nvSpPr>
        <xdr:cNvPr id="3" name="TextBox 2"/>
        <xdr:cNvSpPr txBox="1"/>
      </xdr:nvSpPr>
      <xdr:spPr>
        <a:xfrm>
          <a:off x="6737962" y="2409189"/>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1</xdr:col>
      <xdr:colOff>29536</xdr:colOff>
      <xdr:row>8</xdr:row>
      <xdr:rowOff>11813</xdr:rowOff>
    </xdr:from>
    <xdr:to>
      <xdr:col>5</xdr:col>
      <xdr:colOff>118140</xdr:colOff>
      <xdr:row>9</xdr:row>
      <xdr:rowOff>8182</xdr:rowOff>
    </xdr:to>
    <xdr:sp macro="" textlink="">
      <xdr:nvSpPr>
        <xdr:cNvPr id="4" name="TextBox 3"/>
        <xdr:cNvSpPr txBox="1"/>
      </xdr:nvSpPr>
      <xdr:spPr>
        <a:xfrm>
          <a:off x="3307908" y="1122325"/>
          <a:ext cx="2876697"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640781</xdr:colOff>
      <xdr:row>12</xdr:row>
      <xdr:rowOff>181075</xdr:rowOff>
    </xdr:from>
    <xdr:to>
      <xdr:col>30</xdr:col>
      <xdr:colOff>184732</xdr:colOff>
      <xdr:row>14</xdr:row>
      <xdr:rowOff>234</xdr:rowOff>
    </xdr:to>
    <xdr:sp macro="" textlink="">
      <xdr:nvSpPr>
        <xdr:cNvPr id="5" name="TextBox 4"/>
        <xdr:cNvSpPr txBox="1"/>
      </xdr:nvSpPr>
      <xdr:spPr>
        <a:xfrm>
          <a:off x="20647711" y="2035866"/>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642681</xdr:colOff>
      <xdr:row>11</xdr:row>
      <xdr:rowOff>140586</xdr:rowOff>
    </xdr:from>
    <xdr:to>
      <xdr:col>30</xdr:col>
      <xdr:colOff>200837</xdr:colOff>
      <xdr:row>12</xdr:row>
      <xdr:rowOff>148768</xdr:rowOff>
    </xdr:to>
    <xdr:sp macro="" textlink="">
      <xdr:nvSpPr>
        <xdr:cNvPr id="6" name="TextBox 5"/>
        <xdr:cNvSpPr txBox="1"/>
      </xdr:nvSpPr>
      <xdr:spPr>
        <a:xfrm>
          <a:off x="20649611" y="1818167"/>
          <a:ext cx="3043273"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592344</xdr:colOff>
      <xdr:row>17</xdr:row>
      <xdr:rowOff>179893</xdr:rowOff>
    </xdr:from>
    <xdr:to>
      <xdr:col>30</xdr:col>
      <xdr:colOff>136295</xdr:colOff>
      <xdr:row>18</xdr:row>
      <xdr:rowOff>188075</xdr:rowOff>
    </xdr:to>
    <xdr:sp macro="" textlink="">
      <xdr:nvSpPr>
        <xdr:cNvPr id="7" name="TextBox 6"/>
        <xdr:cNvSpPr txBox="1"/>
      </xdr:nvSpPr>
      <xdr:spPr>
        <a:xfrm>
          <a:off x="20599274" y="2967986"/>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30</xdr:col>
      <xdr:colOff>623059</xdr:colOff>
      <xdr:row>12</xdr:row>
      <xdr:rowOff>175168</xdr:rowOff>
    </xdr:from>
    <xdr:to>
      <xdr:col>35</xdr:col>
      <xdr:colOff>291058</xdr:colOff>
      <xdr:row>13</xdr:row>
      <xdr:rowOff>183350</xdr:rowOff>
    </xdr:to>
    <xdr:sp macro="" textlink="">
      <xdr:nvSpPr>
        <xdr:cNvPr id="8" name="TextBox 7"/>
        <xdr:cNvSpPr txBox="1"/>
      </xdr:nvSpPr>
      <xdr:spPr>
        <a:xfrm>
          <a:off x="24115106" y="2041773"/>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30</xdr:col>
      <xdr:colOff>651413</xdr:colOff>
      <xdr:row>17</xdr:row>
      <xdr:rowOff>168079</xdr:rowOff>
    </xdr:from>
    <xdr:to>
      <xdr:col>35</xdr:col>
      <xdr:colOff>319412</xdr:colOff>
      <xdr:row>18</xdr:row>
      <xdr:rowOff>176261</xdr:rowOff>
    </xdr:to>
    <xdr:sp macro="" textlink="">
      <xdr:nvSpPr>
        <xdr:cNvPr id="9" name="TextBox 8"/>
        <xdr:cNvSpPr txBox="1"/>
      </xdr:nvSpPr>
      <xdr:spPr>
        <a:xfrm>
          <a:off x="24143460" y="2967986"/>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581204</xdr:colOff>
      <xdr:row>11</xdr:row>
      <xdr:rowOff>135677</xdr:rowOff>
    </xdr:from>
    <xdr:to>
      <xdr:col>16</xdr:col>
      <xdr:colOff>126844</xdr:colOff>
      <xdr:row>13</xdr:row>
      <xdr:rowOff>28082</xdr:rowOff>
    </xdr:to>
    <xdr:sp macro="" textlink="">
      <xdr:nvSpPr>
        <xdr:cNvPr id="2" name="TextBox 1"/>
        <xdr:cNvSpPr txBox="1"/>
      </xdr:nvSpPr>
      <xdr:spPr>
        <a:xfrm>
          <a:off x="10167890" y="1964477"/>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16</xdr:col>
      <xdr:colOff>609598</xdr:colOff>
      <xdr:row>15</xdr:row>
      <xdr:rowOff>133723</xdr:rowOff>
    </xdr:from>
    <xdr:to>
      <xdr:col>21</xdr:col>
      <xdr:colOff>76355</xdr:colOff>
      <xdr:row>16</xdr:row>
      <xdr:rowOff>146513</xdr:rowOff>
    </xdr:to>
    <xdr:sp macro="" textlink="">
      <xdr:nvSpPr>
        <xdr:cNvPr id="3" name="TextBox 2"/>
        <xdr:cNvSpPr txBox="1"/>
      </xdr:nvSpPr>
      <xdr:spPr>
        <a:xfrm>
          <a:off x="13729819" y="2571002"/>
          <a:ext cx="2968595" cy="190217"/>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11</xdr:col>
      <xdr:colOff>667656</xdr:colOff>
      <xdr:row>7</xdr:row>
      <xdr:rowOff>7256</xdr:rowOff>
    </xdr:from>
    <xdr:to>
      <xdr:col>16</xdr:col>
      <xdr:colOff>134414</xdr:colOff>
      <xdr:row>7</xdr:row>
      <xdr:rowOff>391885</xdr:rowOff>
    </xdr:to>
    <xdr:sp macro="" textlink="">
      <xdr:nvSpPr>
        <xdr:cNvPr id="4" name="TextBox 3"/>
        <xdr:cNvSpPr txBox="1"/>
      </xdr:nvSpPr>
      <xdr:spPr>
        <a:xfrm>
          <a:off x="10254342" y="986970"/>
          <a:ext cx="2950186" cy="38462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16</xdr:col>
      <xdr:colOff>602976</xdr:colOff>
      <xdr:row>18</xdr:row>
      <xdr:rowOff>128421</xdr:rowOff>
    </xdr:from>
    <xdr:to>
      <xdr:col>21</xdr:col>
      <xdr:colOff>87086</xdr:colOff>
      <xdr:row>20</xdr:row>
      <xdr:rowOff>20826</xdr:rowOff>
    </xdr:to>
    <xdr:sp macro="" textlink="">
      <xdr:nvSpPr>
        <xdr:cNvPr id="5" name="TextBox 4"/>
        <xdr:cNvSpPr txBox="1"/>
      </xdr:nvSpPr>
      <xdr:spPr>
        <a:xfrm>
          <a:off x="13723197" y="3041950"/>
          <a:ext cx="2985948" cy="19122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6</xdr:col>
      <xdr:colOff>639262</xdr:colOff>
      <xdr:row>22</xdr:row>
      <xdr:rowOff>142935</xdr:rowOff>
    </xdr:from>
    <xdr:to>
      <xdr:col>11</xdr:col>
      <xdr:colOff>123372</xdr:colOff>
      <xdr:row>24</xdr:row>
      <xdr:rowOff>35340</xdr:rowOff>
    </xdr:to>
    <xdr:sp macro="" textlink="">
      <xdr:nvSpPr>
        <xdr:cNvPr id="6" name="TextBox 5"/>
        <xdr:cNvSpPr txBox="1"/>
      </xdr:nvSpPr>
      <xdr:spPr>
        <a:xfrm>
          <a:off x="6742519" y="3706192"/>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675547</xdr:colOff>
      <xdr:row>12</xdr:row>
      <xdr:rowOff>5050</xdr:rowOff>
    </xdr:from>
    <xdr:to>
      <xdr:col>31</xdr:col>
      <xdr:colOff>130628</xdr:colOff>
      <xdr:row>13</xdr:row>
      <xdr:rowOff>49855</xdr:rowOff>
    </xdr:to>
    <xdr:sp macro="" textlink="">
      <xdr:nvSpPr>
        <xdr:cNvPr id="7" name="TextBox 6"/>
        <xdr:cNvSpPr txBox="1"/>
      </xdr:nvSpPr>
      <xdr:spPr>
        <a:xfrm>
          <a:off x="20712518" y="1986250"/>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602977</xdr:colOff>
      <xdr:row>23</xdr:row>
      <xdr:rowOff>12306</xdr:rowOff>
    </xdr:from>
    <xdr:to>
      <xdr:col>31</xdr:col>
      <xdr:colOff>58058</xdr:colOff>
      <xdr:row>24</xdr:row>
      <xdr:rowOff>57111</xdr:rowOff>
    </xdr:to>
    <xdr:sp macro="" textlink="">
      <xdr:nvSpPr>
        <xdr:cNvPr id="8" name="TextBox 7"/>
        <xdr:cNvSpPr txBox="1"/>
      </xdr:nvSpPr>
      <xdr:spPr>
        <a:xfrm>
          <a:off x="20639948" y="3727963"/>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588461</xdr:colOff>
      <xdr:row>18</xdr:row>
      <xdr:rowOff>150192</xdr:rowOff>
    </xdr:from>
    <xdr:to>
      <xdr:col>31</xdr:col>
      <xdr:colOff>43542</xdr:colOff>
      <xdr:row>20</xdr:row>
      <xdr:rowOff>42597</xdr:rowOff>
    </xdr:to>
    <xdr:sp macro="" textlink="">
      <xdr:nvSpPr>
        <xdr:cNvPr id="9" name="TextBox 8"/>
        <xdr:cNvSpPr txBox="1"/>
      </xdr:nvSpPr>
      <xdr:spPr>
        <a:xfrm>
          <a:off x="20625432" y="3103849"/>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602976</xdr:colOff>
      <xdr:row>21</xdr:row>
      <xdr:rowOff>5048</xdr:rowOff>
    </xdr:from>
    <xdr:to>
      <xdr:col>31</xdr:col>
      <xdr:colOff>58057</xdr:colOff>
      <xdr:row>22</xdr:row>
      <xdr:rowOff>49853</xdr:rowOff>
    </xdr:to>
    <xdr:sp macro="" textlink="">
      <xdr:nvSpPr>
        <xdr:cNvPr id="10" name="TextBox 9"/>
        <xdr:cNvSpPr txBox="1"/>
      </xdr:nvSpPr>
      <xdr:spPr>
        <a:xfrm>
          <a:off x="20639947" y="3415905"/>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595719</xdr:colOff>
      <xdr:row>16</xdr:row>
      <xdr:rowOff>131515</xdr:rowOff>
    </xdr:from>
    <xdr:to>
      <xdr:col>31</xdr:col>
      <xdr:colOff>50800</xdr:colOff>
      <xdr:row>18</xdr:row>
      <xdr:rowOff>23920</xdr:rowOff>
    </xdr:to>
    <xdr:sp macro="" textlink="">
      <xdr:nvSpPr>
        <xdr:cNvPr id="11" name="TextBox 10"/>
        <xdr:cNvSpPr txBox="1"/>
      </xdr:nvSpPr>
      <xdr:spPr>
        <a:xfrm>
          <a:off x="20719616" y="2746221"/>
          <a:ext cx="2984934" cy="191228"/>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697319</xdr:colOff>
      <xdr:row>36</xdr:row>
      <xdr:rowOff>135785</xdr:rowOff>
    </xdr:from>
    <xdr:to>
      <xdr:col>31</xdr:col>
      <xdr:colOff>152400</xdr:colOff>
      <xdr:row>39</xdr:row>
      <xdr:rowOff>2149</xdr:rowOff>
    </xdr:to>
    <xdr:sp macro="" textlink="">
      <xdr:nvSpPr>
        <xdr:cNvPr id="12" name="TextBox 11"/>
        <xdr:cNvSpPr txBox="1"/>
      </xdr:nvSpPr>
      <xdr:spPr>
        <a:xfrm>
          <a:off x="20821216" y="5785417"/>
          <a:ext cx="2984934" cy="193203"/>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16</xdr:col>
      <xdr:colOff>632005</xdr:colOff>
      <xdr:row>36</xdr:row>
      <xdr:rowOff>142936</xdr:rowOff>
    </xdr:from>
    <xdr:to>
      <xdr:col>21</xdr:col>
      <xdr:colOff>116115</xdr:colOff>
      <xdr:row>39</xdr:row>
      <xdr:rowOff>6312</xdr:rowOff>
    </xdr:to>
    <xdr:sp macro="" textlink="">
      <xdr:nvSpPr>
        <xdr:cNvPr id="13" name="TextBox 12"/>
        <xdr:cNvSpPr txBox="1"/>
      </xdr:nvSpPr>
      <xdr:spPr>
        <a:xfrm>
          <a:off x="13702119" y="5883336"/>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31</xdr:col>
      <xdr:colOff>587826</xdr:colOff>
      <xdr:row>43</xdr:row>
      <xdr:rowOff>0</xdr:rowOff>
    </xdr:from>
    <xdr:to>
      <xdr:col>36</xdr:col>
      <xdr:colOff>54584</xdr:colOff>
      <xdr:row>44</xdr:row>
      <xdr:rowOff>44806</xdr:rowOff>
    </xdr:to>
    <xdr:sp macro="" textlink="">
      <xdr:nvSpPr>
        <xdr:cNvPr id="14" name="TextBox 13"/>
        <xdr:cNvSpPr txBox="1"/>
      </xdr:nvSpPr>
      <xdr:spPr>
        <a:xfrm>
          <a:off x="24241576" y="6704853"/>
          <a:ext cx="2968596" cy="194218"/>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31</xdr:col>
      <xdr:colOff>646897</xdr:colOff>
      <xdr:row>36</xdr:row>
      <xdr:rowOff>130629</xdr:rowOff>
    </xdr:from>
    <xdr:to>
      <xdr:col>36</xdr:col>
      <xdr:colOff>113655</xdr:colOff>
      <xdr:row>38</xdr:row>
      <xdr:rowOff>23035</xdr:rowOff>
    </xdr:to>
    <xdr:sp macro="" textlink="">
      <xdr:nvSpPr>
        <xdr:cNvPr id="15" name="TextBox 14"/>
        <xdr:cNvSpPr txBox="1"/>
      </xdr:nvSpPr>
      <xdr:spPr>
        <a:xfrm>
          <a:off x="24300647" y="5780261"/>
          <a:ext cx="2968596" cy="191230"/>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26</xdr:col>
      <xdr:colOff>626194</xdr:colOff>
      <xdr:row>31</xdr:row>
      <xdr:rowOff>130628</xdr:rowOff>
    </xdr:from>
    <xdr:to>
      <xdr:col>31</xdr:col>
      <xdr:colOff>63922</xdr:colOff>
      <xdr:row>33</xdr:row>
      <xdr:rowOff>23034</xdr:rowOff>
    </xdr:to>
    <xdr:sp macro="" textlink="">
      <xdr:nvSpPr>
        <xdr:cNvPr id="17" name="TextBox 16"/>
        <xdr:cNvSpPr txBox="1"/>
      </xdr:nvSpPr>
      <xdr:spPr>
        <a:xfrm>
          <a:off x="20750091" y="5033202"/>
          <a:ext cx="2967581" cy="19122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26</xdr:col>
      <xdr:colOff>698818</xdr:colOff>
      <xdr:row>42</xdr:row>
      <xdr:rowOff>130629</xdr:rowOff>
    </xdr:from>
    <xdr:to>
      <xdr:col>31</xdr:col>
      <xdr:colOff>136546</xdr:colOff>
      <xdr:row>44</xdr:row>
      <xdr:rowOff>23035</xdr:rowOff>
    </xdr:to>
    <xdr:sp macro="" textlink="">
      <xdr:nvSpPr>
        <xdr:cNvPr id="18" name="TextBox 17"/>
        <xdr:cNvSpPr txBox="1"/>
      </xdr:nvSpPr>
      <xdr:spPr>
        <a:xfrm>
          <a:off x="20822715" y="6686070"/>
          <a:ext cx="2967581" cy="191230"/>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21</xdr:col>
      <xdr:colOff>655221</xdr:colOff>
      <xdr:row>35</xdr:row>
      <xdr:rowOff>120276</xdr:rowOff>
    </xdr:from>
    <xdr:to>
      <xdr:col>26</xdr:col>
      <xdr:colOff>121979</xdr:colOff>
      <xdr:row>37</xdr:row>
      <xdr:rowOff>15670</xdr:rowOff>
    </xdr:to>
    <xdr:sp macro="" textlink="">
      <xdr:nvSpPr>
        <xdr:cNvPr id="19" name="TextBox 18"/>
        <xdr:cNvSpPr txBox="1"/>
      </xdr:nvSpPr>
      <xdr:spPr>
        <a:xfrm>
          <a:off x="17277280" y="5620497"/>
          <a:ext cx="2968596" cy="194217"/>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31</xdr:col>
      <xdr:colOff>624746</xdr:colOff>
      <xdr:row>12</xdr:row>
      <xdr:rowOff>782</xdr:rowOff>
    </xdr:from>
    <xdr:to>
      <xdr:col>36</xdr:col>
      <xdr:colOff>108857</xdr:colOff>
      <xdr:row>13</xdr:row>
      <xdr:rowOff>42598</xdr:rowOff>
    </xdr:to>
    <xdr:sp macro="" textlink="">
      <xdr:nvSpPr>
        <xdr:cNvPr id="20" name="TextBox 19"/>
        <xdr:cNvSpPr txBox="1"/>
      </xdr:nvSpPr>
      <xdr:spPr>
        <a:xfrm>
          <a:off x="24278496" y="1961811"/>
          <a:ext cx="2985949" cy="191228"/>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 </a:t>
          </a:r>
          <a:endParaRPr lang="en-US" sz="1100" b="1"/>
        </a:p>
      </xdr:txBody>
    </xdr:sp>
    <xdr:clientData/>
  </xdr:twoCellAnchor>
  <xdr:twoCellAnchor>
    <xdr:from>
      <xdr:col>31</xdr:col>
      <xdr:colOff>552176</xdr:colOff>
      <xdr:row>23</xdr:row>
      <xdr:rowOff>5049</xdr:rowOff>
    </xdr:from>
    <xdr:to>
      <xdr:col>36</xdr:col>
      <xdr:colOff>36287</xdr:colOff>
      <xdr:row>24</xdr:row>
      <xdr:rowOff>49854</xdr:rowOff>
    </xdr:to>
    <xdr:sp macro="" textlink="">
      <xdr:nvSpPr>
        <xdr:cNvPr id="21" name="TextBox 20"/>
        <xdr:cNvSpPr txBox="1"/>
      </xdr:nvSpPr>
      <xdr:spPr>
        <a:xfrm>
          <a:off x="24101605" y="3720706"/>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 </a:t>
          </a:r>
          <a:endParaRPr lang="en-US" sz="1100" b="1"/>
        </a:p>
      </xdr:txBody>
    </xdr:sp>
    <xdr:clientData/>
  </xdr:twoCellAnchor>
  <xdr:twoCellAnchor>
    <xdr:from>
      <xdr:col>31</xdr:col>
      <xdr:colOff>537660</xdr:colOff>
      <xdr:row>18</xdr:row>
      <xdr:rowOff>142935</xdr:rowOff>
    </xdr:from>
    <xdr:to>
      <xdr:col>36</xdr:col>
      <xdr:colOff>21771</xdr:colOff>
      <xdr:row>20</xdr:row>
      <xdr:rowOff>35340</xdr:rowOff>
    </xdr:to>
    <xdr:sp macro="" textlink="">
      <xdr:nvSpPr>
        <xdr:cNvPr id="22" name="TextBox 21"/>
        <xdr:cNvSpPr txBox="1"/>
      </xdr:nvSpPr>
      <xdr:spPr>
        <a:xfrm>
          <a:off x="24087089" y="3096592"/>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 </a:t>
          </a:r>
          <a:endParaRPr lang="en-US" sz="1100" b="1"/>
        </a:p>
      </xdr:txBody>
    </xdr:sp>
    <xdr:clientData/>
  </xdr:twoCellAnchor>
  <xdr:twoCellAnchor>
    <xdr:from>
      <xdr:col>31</xdr:col>
      <xdr:colOff>552175</xdr:colOff>
      <xdr:row>20</xdr:row>
      <xdr:rowOff>150191</xdr:rowOff>
    </xdr:from>
    <xdr:to>
      <xdr:col>36</xdr:col>
      <xdr:colOff>36286</xdr:colOff>
      <xdr:row>22</xdr:row>
      <xdr:rowOff>42596</xdr:rowOff>
    </xdr:to>
    <xdr:sp macro="" textlink="">
      <xdr:nvSpPr>
        <xdr:cNvPr id="23" name="TextBox 22"/>
        <xdr:cNvSpPr txBox="1"/>
      </xdr:nvSpPr>
      <xdr:spPr>
        <a:xfrm>
          <a:off x="24101604" y="3408648"/>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 </a:t>
          </a:r>
          <a:endParaRPr lang="en-US" sz="1100" b="1"/>
        </a:p>
      </xdr:txBody>
    </xdr:sp>
    <xdr:clientData/>
  </xdr:twoCellAnchor>
  <xdr:twoCellAnchor>
    <xdr:from>
      <xdr:col>31</xdr:col>
      <xdr:colOff>544918</xdr:colOff>
      <xdr:row>16</xdr:row>
      <xdr:rowOff>124258</xdr:rowOff>
    </xdr:from>
    <xdr:to>
      <xdr:col>36</xdr:col>
      <xdr:colOff>29029</xdr:colOff>
      <xdr:row>18</xdr:row>
      <xdr:rowOff>16663</xdr:rowOff>
    </xdr:to>
    <xdr:sp macro="" textlink="">
      <xdr:nvSpPr>
        <xdr:cNvPr id="24" name="TextBox 23"/>
        <xdr:cNvSpPr txBox="1"/>
      </xdr:nvSpPr>
      <xdr:spPr>
        <a:xfrm>
          <a:off x="24198668" y="2738964"/>
          <a:ext cx="2985949" cy="191228"/>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 </a:t>
          </a:r>
          <a:endParaRPr lang="en-US" sz="1100" b="1"/>
        </a:p>
      </xdr:txBody>
    </xdr:sp>
    <xdr:clientData/>
  </xdr:twoCellAnchor>
  <xdr:twoCellAnchor editAs="oneCell">
    <xdr:from>
      <xdr:col>36</xdr:col>
      <xdr:colOff>616858</xdr:colOff>
      <xdr:row>17</xdr:row>
      <xdr:rowOff>94343</xdr:rowOff>
    </xdr:from>
    <xdr:to>
      <xdr:col>41</xdr:col>
      <xdr:colOff>337457</xdr:colOff>
      <xdr:row>39</xdr:row>
      <xdr:rowOff>25399</xdr:rowOff>
    </xdr:to>
    <xdr:pic>
      <xdr:nvPicPr>
        <xdr:cNvPr id="28" name="Picture 27"/>
        <xdr:cNvPicPr>
          <a:picLocks noChangeAspect="1"/>
        </xdr:cNvPicPr>
      </xdr:nvPicPr>
      <xdr:blipFill>
        <a:blip xmlns:r="http://schemas.openxmlformats.org/officeDocument/2006/relationships" r:embed="rId1"/>
        <a:stretch>
          <a:fillRect/>
        </a:stretch>
      </xdr:blipFill>
      <xdr:spPr>
        <a:xfrm>
          <a:off x="27649715" y="2895600"/>
          <a:ext cx="3204028" cy="3204028"/>
        </a:xfrm>
        <a:prstGeom prst="rect">
          <a:avLst/>
        </a:prstGeom>
      </xdr:spPr>
    </xdr:pic>
    <xdr:clientData/>
  </xdr:twoCellAnchor>
  <xdr:twoCellAnchor>
    <xdr:from>
      <xdr:col>36</xdr:col>
      <xdr:colOff>544921</xdr:colOff>
      <xdr:row>16</xdr:row>
      <xdr:rowOff>5049</xdr:rowOff>
    </xdr:from>
    <xdr:to>
      <xdr:col>41</xdr:col>
      <xdr:colOff>645886</xdr:colOff>
      <xdr:row>39</xdr:row>
      <xdr:rowOff>101599</xdr:rowOff>
    </xdr:to>
    <xdr:sp macro="" textlink="">
      <xdr:nvSpPr>
        <xdr:cNvPr id="26" name="TextBox 25"/>
        <xdr:cNvSpPr txBox="1"/>
      </xdr:nvSpPr>
      <xdr:spPr>
        <a:xfrm>
          <a:off x="27752803" y="2619755"/>
          <a:ext cx="3612142" cy="345831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Whatever</a:t>
          </a:r>
          <a:r>
            <a:rPr lang="en-US" sz="1100" b="1" baseline="0"/>
            <a:t> you do, don't remove this box..... ; ) </a:t>
          </a:r>
          <a:endParaRPr lang="en-US" sz="1100" b="1"/>
        </a:p>
      </xdr:txBody>
    </xdr:sp>
    <xdr:clientData/>
  </xdr:twoCellAnchor>
  <xdr:twoCellAnchor>
    <xdr:from>
      <xdr:col>21</xdr:col>
      <xdr:colOff>645883</xdr:colOff>
      <xdr:row>16</xdr:row>
      <xdr:rowOff>8218</xdr:rowOff>
    </xdr:from>
    <xdr:to>
      <xdr:col>26</xdr:col>
      <xdr:colOff>112641</xdr:colOff>
      <xdr:row>17</xdr:row>
      <xdr:rowOff>53023</xdr:rowOff>
    </xdr:to>
    <xdr:sp macro="" textlink="">
      <xdr:nvSpPr>
        <xdr:cNvPr id="27" name="TextBox 26"/>
        <xdr:cNvSpPr txBox="1"/>
      </xdr:nvSpPr>
      <xdr:spPr>
        <a:xfrm>
          <a:off x="17267942" y="2622924"/>
          <a:ext cx="2968596" cy="194217"/>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31</xdr:col>
      <xdr:colOff>534257</xdr:colOff>
      <xdr:row>31</xdr:row>
      <xdr:rowOff>130628</xdr:rowOff>
    </xdr:from>
    <xdr:to>
      <xdr:col>36</xdr:col>
      <xdr:colOff>0</xdr:colOff>
      <xdr:row>33</xdr:row>
      <xdr:rowOff>23034</xdr:rowOff>
    </xdr:to>
    <xdr:sp macro="" textlink="">
      <xdr:nvSpPr>
        <xdr:cNvPr id="29" name="TextBox 28"/>
        <xdr:cNvSpPr txBox="1"/>
      </xdr:nvSpPr>
      <xdr:spPr>
        <a:xfrm>
          <a:off x="24188007" y="5033202"/>
          <a:ext cx="2967581" cy="19122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654721</xdr:colOff>
      <xdr:row>14</xdr:row>
      <xdr:rowOff>0</xdr:rowOff>
    </xdr:from>
    <xdr:to>
      <xdr:col>30</xdr:col>
      <xdr:colOff>173541</xdr:colOff>
      <xdr:row>15</xdr:row>
      <xdr:rowOff>7889</xdr:rowOff>
    </xdr:to>
    <xdr:sp macro="" textlink="">
      <xdr:nvSpPr>
        <xdr:cNvPr id="2" name="TextBox 1"/>
        <xdr:cNvSpPr txBox="1"/>
      </xdr:nvSpPr>
      <xdr:spPr>
        <a:xfrm>
          <a:off x="21597021" y="2654300"/>
          <a:ext cx="3011320"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31</xdr:col>
      <xdr:colOff>10887</xdr:colOff>
      <xdr:row>11</xdr:row>
      <xdr:rowOff>168177</xdr:rowOff>
    </xdr:from>
    <xdr:to>
      <xdr:col>35</xdr:col>
      <xdr:colOff>149324</xdr:colOff>
      <xdr:row>12</xdr:row>
      <xdr:rowOff>176066</xdr:rowOff>
    </xdr:to>
    <xdr:sp macro="" textlink="">
      <xdr:nvSpPr>
        <xdr:cNvPr id="3" name="TextBox 2"/>
        <xdr:cNvSpPr txBox="1"/>
      </xdr:nvSpPr>
      <xdr:spPr>
        <a:xfrm>
          <a:off x="25144187" y="2250977"/>
          <a:ext cx="2932437"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31</xdr:col>
      <xdr:colOff>30450</xdr:colOff>
      <xdr:row>14</xdr:row>
      <xdr:rowOff>18301</xdr:rowOff>
    </xdr:from>
    <xdr:to>
      <xdr:col>35</xdr:col>
      <xdr:colOff>172437</xdr:colOff>
      <xdr:row>15</xdr:row>
      <xdr:rowOff>26190</xdr:rowOff>
    </xdr:to>
    <xdr:sp macro="" textlink="">
      <xdr:nvSpPr>
        <xdr:cNvPr id="4" name="TextBox 3"/>
        <xdr:cNvSpPr txBox="1"/>
      </xdr:nvSpPr>
      <xdr:spPr>
        <a:xfrm>
          <a:off x="25163750" y="2672601"/>
          <a:ext cx="2935987"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34</xdr:col>
      <xdr:colOff>14358</xdr:colOff>
      <xdr:row>8</xdr:row>
      <xdr:rowOff>110436</xdr:rowOff>
    </xdr:from>
    <xdr:to>
      <xdr:col>36</xdr:col>
      <xdr:colOff>489463</xdr:colOff>
      <xdr:row>10</xdr:row>
      <xdr:rowOff>1</xdr:rowOff>
    </xdr:to>
    <xdr:sp macro="" textlink="">
      <xdr:nvSpPr>
        <xdr:cNvPr id="5" name="TextBox 4"/>
        <xdr:cNvSpPr txBox="1"/>
      </xdr:nvSpPr>
      <xdr:spPr>
        <a:xfrm>
          <a:off x="27243158" y="1621736"/>
          <a:ext cx="1846705" cy="27056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33</xdr:col>
      <xdr:colOff>680911</xdr:colOff>
      <xdr:row>16</xdr:row>
      <xdr:rowOff>102547</xdr:rowOff>
    </xdr:from>
    <xdr:to>
      <xdr:col>36</xdr:col>
      <xdr:colOff>457516</xdr:colOff>
      <xdr:row>17</xdr:row>
      <xdr:rowOff>181429</xdr:rowOff>
    </xdr:to>
    <xdr:sp macro="" textlink="">
      <xdr:nvSpPr>
        <xdr:cNvPr id="6" name="TextBox 5"/>
        <xdr:cNvSpPr txBox="1"/>
      </xdr:nvSpPr>
      <xdr:spPr>
        <a:xfrm>
          <a:off x="27211211" y="3137847"/>
          <a:ext cx="1846705" cy="269382"/>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33</xdr:col>
      <xdr:colOff>696687</xdr:colOff>
      <xdr:row>18</xdr:row>
      <xdr:rowOff>110434</xdr:rowOff>
    </xdr:from>
    <xdr:to>
      <xdr:col>36</xdr:col>
      <xdr:colOff>473292</xdr:colOff>
      <xdr:row>20</xdr:row>
      <xdr:rowOff>0</xdr:rowOff>
    </xdr:to>
    <xdr:sp macro="" textlink="">
      <xdr:nvSpPr>
        <xdr:cNvPr id="7" name="TextBox 6"/>
        <xdr:cNvSpPr txBox="1"/>
      </xdr:nvSpPr>
      <xdr:spPr>
        <a:xfrm>
          <a:off x="27226987" y="3526734"/>
          <a:ext cx="1846705" cy="27056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33</xdr:col>
      <xdr:colOff>696687</xdr:colOff>
      <xdr:row>20</xdr:row>
      <xdr:rowOff>181428</xdr:rowOff>
    </xdr:from>
    <xdr:to>
      <xdr:col>36</xdr:col>
      <xdr:colOff>473292</xdr:colOff>
      <xdr:row>22</xdr:row>
      <xdr:rowOff>110435</xdr:rowOff>
    </xdr:to>
    <xdr:sp macro="" textlink="">
      <xdr:nvSpPr>
        <xdr:cNvPr id="8" name="TextBox 7"/>
        <xdr:cNvSpPr txBox="1"/>
      </xdr:nvSpPr>
      <xdr:spPr>
        <a:xfrm>
          <a:off x="27226987" y="3978728"/>
          <a:ext cx="1846705" cy="310007"/>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33</xdr:col>
      <xdr:colOff>696686</xdr:colOff>
      <xdr:row>29</xdr:row>
      <xdr:rowOff>2</xdr:rowOff>
    </xdr:from>
    <xdr:to>
      <xdr:col>36</xdr:col>
      <xdr:colOff>567950</xdr:colOff>
      <xdr:row>30</xdr:row>
      <xdr:rowOff>7889</xdr:rowOff>
    </xdr:to>
    <xdr:sp macro="" textlink="">
      <xdr:nvSpPr>
        <xdr:cNvPr id="9" name="TextBox 8"/>
        <xdr:cNvSpPr txBox="1"/>
      </xdr:nvSpPr>
      <xdr:spPr>
        <a:xfrm>
          <a:off x="27343021" y="5450747"/>
          <a:ext cx="1945861" cy="197204"/>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34</xdr:col>
      <xdr:colOff>20824</xdr:colOff>
      <xdr:row>32</xdr:row>
      <xdr:rowOff>160290</xdr:rowOff>
    </xdr:from>
    <xdr:to>
      <xdr:col>36</xdr:col>
      <xdr:colOff>594138</xdr:colOff>
      <xdr:row>33</xdr:row>
      <xdr:rowOff>168177</xdr:rowOff>
    </xdr:to>
    <xdr:sp macro="" textlink="">
      <xdr:nvSpPr>
        <xdr:cNvPr id="10" name="TextBox 9"/>
        <xdr:cNvSpPr txBox="1"/>
      </xdr:nvSpPr>
      <xdr:spPr>
        <a:xfrm>
          <a:off x="27369209" y="6163209"/>
          <a:ext cx="1945861" cy="197204"/>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34</xdr:col>
      <xdr:colOff>20824</xdr:colOff>
      <xdr:row>37</xdr:row>
      <xdr:rowOff>181429</xdr:rowOff>
    </xdr:from>
    <xdr:to>
      <xdr:col>36</xdr:col>
      <xdr:colOff>594138</xdr:colOff>
      <xdr:row>39</xdr:row>
      <xdr:rowOff>0</xdr:rowOff>
    </xdr:to>
    <xdr:sp macro="" textlink="">
      <xdr:nvSpPr>
        <xdr:cNvPr id="11" name="TextBox 10"/>
        <xdr:cNvSpPr txBox="1"/>
      </xdr:nvSpPr>
      <xdr:spPr>
        <a:xfrm>
          <a:off x="27249624" y="7102929"/>
          <a:ext cx="1944914" cy="199571"/>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15</xdr:col>
      <xdr:colOff>670497</xdr:colOff>
      <xdr:row>15</xdr:row>
      <xdr:rowOff>8441</xdr:rowOff>
    </xdr:from>
    <xdr:to>
      <xdr:col>20</xdr:col>
      <xdr:colOff>110435</xdr:colOff>
      <xdr:row>16</xdr:row>
      <xdr:rowOff>16330</xdr:rowOff>
    </xdr:to>
    <xdr:sp macro="" textlink="">
      <xdr:nvSpPr>
        <xdr:cNvPr id="13" name="TextBox 12"/>
        <xdr:cNvSpPr txBox="1"/>
      </xdr:nvSpPr>
      <xdr:spPr>
        <a:xfrm>
          <a:off x="14627797" y="2853241"/>
          <a:ext cx="2932438"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20</xdr:col>
      <xdr:colOff>673021</xdr:colOff>
      <xdr:row>32</xdr:row>
      <xdr:rowOff>168177</xdr:rowOff>
    </xdr:from>
    <xdr:to>
      <xdr:col>25</xdr:col>
      <xdr:colOff>112958</xdr:colOff>
      <xdr:row>33</xdr:row>
      <xdr:rowOff>176066</xdr:rowOff>
    </xdr:to>
    <xdr:sp macro="" textlink="">
      <xdr:nvSpPr>
        <xdr:cNvPr id="14" name="TextBox 13"/>
        <xdr:cNvSpPr txBox="1"/>
      </xdr:nvSpPr>
      <xdr:spPr>
        <a:xfrm>
          <a:off x="18192710" y="6178984"/>
          <a:ext cx="2950186"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15</xdr:col>
      <xdr:colOff>667657</xdr:colOff>
      <xdr:row>42</xdr:row>
      <xdr:rowOff>5050</xdr:rowOff>
    </xdr:from>
    <xdr:to>
      <xdr:col>20</xdr:col>
      <xdr:colOff>107595</xdr:colOff>
      <xdr:row>43</xdr:row>
      <xdr:rowOff>12939</xdr:rowOff>
    </xdr:to>
    <xdr:sp macro="" textlink="">
      <xdr:nvSpPr>
        <xdr:cNvPr id="15" name="TextBox 14"/>
        <xdr:cNvSpPr txBox="1"/>
      </xdr:nvSpPr>
      <xdr:spPr>
        <a:xfrm>
          <a:off x="14624957" y="7879050"/>
          <a:ext cx="2932438"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702049</xdr:colOff>
      <xdr:row>38</xdr:row>
      <xdr:rowOff>5049</xdr:rowOff>
    </xdr:from>
    <xdr:to>
      <xdr:col>30</xdr:col>
      <xdr:colOff>141987</xdr:colOff>
      <xdr:row>39</xdr:row>
      <xdr:rowOff>12938</xdr:rowOff>
    </xdr:to>
    <xdr:sp macro="" textlink="">
      <xdr:nvSpPr>
        <xdr:cNvPr id="17" name="TextBox 16"/>
        <xdr:cNvSpPr txBox="1"/>
      </xdr:nvSpPr>
      <xdr:spPr>
        <a:xfrm>
          <a:off x="21731987" y="7128092"/>
          <a:ext cx="2950186"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20</xdr:col>
      <xdr:colOff>633581</xdr:colOff>
      <xdr:row>20</xdr:row>
      <xdr:rowOff>176065</xdr:rowOff>
    </xdr:from>
    <xdr:to>
      <xdr:col>25</xdr:col>
      <xdr:colOff>152400</xdr:colOff>
      <xdr:row>21</xdr:row>
      <xdr:rowOff>183954</xdr:rowOff>
    </xdr:to>
    <xdr:sp macro="" textlink="">
      <xdr:nvSpPr>
        <xdr:cNvPr id="18" name="TextBox 17"/>
        <xdr:cNvSpPr txBox="1"/>
      </xdr:nvSpPr>
      <xdr:spPr>
        <a:xfrm>
          <a:off x="18153270" y="3962400"/>
          <a:ext cx="302906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20</xdr:col>
      <xdr:colOff>665133</xdr:colOff>
      <xdr:row>39</xdr:row>
      <xdr:rowOff>173226</xdr:rowOff>
    </xdr:from>
    <xdr:to>
      <xdr:col>25</xdr:col>
      <xdr:colOff>105070</xdr:colOff>
      <xdr:row>40</xdr:row>
      <xdr:rowOff>181115</xdr:rowOff>
    </xdr:to>
    <xdr:sp macro="" textlink="">
      <xdr:nvSpPr>
        <xdr:cNvPr id="19" name="TextBox 18"/>
        <xdr:cNvSpPr txBox="1"/>
      </xdr:nvSpPr>
      <xdr:spPr>
        <a:xfrm>
          <a:off x="18114933" y="7475726"/>
          <a:ext cx="2932437"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659769</xdr:colOff>
      <xdr:row>28</xdr:row>
      <xdr:rowOff>186476</xdr:rowOff>
    </xdr:from>
    <xdr:to>
      <xdr:col>30</xdr:col>
      <xdr:colOff>178589</xdr:colOff>
      <xdr:row>30</xdr:row>
      <xdr:rowOff>5049</xdr:rowOff>
    </xdr:to>
    <xdr:sp macro="" textlink="">
      <xdr:nvSpPr>
        <xdr:cNvPr id="20" name="TextBox 19"/>
        <xdr:cNvSpPr txBox="1"/>
      </xdr:nvSpPr>
      <xdr:spPr>
        <a:xfrm>
          <a:off x="21689707" y="5455793"/>
          <a:ext cx="302906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20</xdr:col>
      <xdr:colOff>651881</xdr:colOff>
      <xdr:row>12</xdr:row>
      <xdr:rowOff>5602</xdr:rowOff>
    </xdr:from>
    <xdr:to>
      <xdr:col>25</xdr:col>
      <xdr:colOff>170700</xdr:colOff>
      <xdr:row>13</xdr:row>
      <xdr:rowOff>13491</xdr:rowOff>
    </xdr:to>
    <xdr:sp macro="" textlink="">
      <xdr:nvSpPr>
        <xdr:cNvPr id="21" name="TextBox 20"/>
        <xdr:cNvSpPr txBox="1"/>
      </xdr:nvSpPr>
      <xdr:spPr>
        <a:xfrm>
          <a:off x="18101681" y="2278902"/>
          <a:ext cx="3011319"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673020</xdr:colOff>
      <xdr:row>18</xdr:row>
      <xdr:rowOff>189001</xdr:rowOff>
    </xdr:from>
    <xdr:to>
      <xdr:col>30</xdr:col>
      <xdr:colOff>112958</xdr:colOff>
      <xdr:row>20</xdr:row>
      <xdr:rowOff>7574</xdr:rowOff>
    </xdr:to>
    <xdr:sp macro="" textlink="">
      <xdr:nvSpPr>
        <xdr:cNvPr id="22" name="TextBox 21"/>
        <xdr:cNvSpPr txBox="1"/>
      </xdr:nvSpPr>
      <xdr:spPr>
        <a:xfrm>
          <a:off x="21615320" y="3605301"/>
          <a:ext cx="2932438" cy="199573"/>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659767</xdr:colOff>
      <xdr:row>10</xdr:row>
      <xdr:rowOff>159973</xdr:rowOff>
    </xdr:from>
    <xdr:to>
      <xdr:col>30</xdr:col>
      <xdr:colOff>99705</xdr:colOff>
      <xdr:row>11</xdr:row>
      <xdr:rowOff>167862</xdr:rowOff>
    </xdr:to>
    <xdr:sp macro="" textlink="">
      <xdr:nvSpPr>
        <xdr:cNvPr id="23" name="TextBox 22"/>
        <xdr:cNvSpPr txBox="1"/>
      </xdr:nvSpPr>
      <xdr:spPr>
        <a:xfrm>
          <a:off x="21602067" y="2052273"/>
          <a:ext cx="2932438"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15</xdr:col>
      <xdr:colOff>630738</xdr:colOff>
      <xdr:row>20</xdr:row>
      <xdr:rowOff>21062</xdr:rowOff>
    </xdr:from>
    <xdr:to>
      <xdr:col>20</xdr:col>
      <xdr:colOff>70676</xdr:colOff>
      <xdr:row>21</xdr:row>
      <xdr:rowOff>30135</xdr:rowOff>
    </xdr:to>
    <xdr:sp macro="" textlink="">
      <xdr:nvSpPr>
        <xdr:cNvPr id="24" name="TextBox 23"/>
        <xdr:cNvSpPr txBox="1"/>
      </xdr:nvSpPr>
      <xdr:spPr>
        <a:xfrm>
          <a:off x="14588038" y="3818362"/>
          <a:ext cx="2932438" cy="199573"/>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249988</xdr:colOff>
      <xdr:row>0</xdr:row>
      <xdr:rowOff>37877</xdr:rowOff>
    </xdr:from>
    <xdr:to>
      <xdr:col>22</xdr:col>
      <xdr:colOff>387684</xdr:colOff>
      <xdr:row>3</xdr:row>
      <xdr:rowOff>113632</xdr:rowOff>
    </xdr:to>
    <xdr:sp macro="" textlink="">
      <xdr:nvSpPr>
        <xdr:cNvPr id="2" name="TextBox 1"/>
        <xdr:cNvSpPr txBox="1"/>
      </xdr:nvSpPr>
      <xdr:spPr>
        <a:xfrm>
          <a:off x="7288462" y="37877"/>
          <a:ext cx="6387433" cy="6572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t>The Cash Flow Statement Forecasts are mainly from the</a:t>
          </a:r>
          <a:r>
            <a:rPr lang="en-US" sz="1050" baseline="0"/>
            <a:t> Balance Sheet (i.e., 'working capital'*, capex, debt and equity) and the Income Statement (net income and depreciation). *'working capital' is current assets and current liabilities). The Cash Flow Statement is easy to forecast as it is linked to the Income Statement and Balance Sheet!</a:t>
          </a:r>
          <a:endParaRPr lang="en-US" sz="1050"/>
        </a:p>
      </xdr:txBody>
    </xdr:sp>
    <xdr:clientData/>
  </xdr:twoCellAnchor>
  <xdr:twoCellAnchor>
    <xdr:from>
      <xdr:col>30</xdr:col>
      <xdr:colOff>447845</xdr:colOff>
      <xdr:row>7</xdr:row>
      <xdr:rowOff>167106</xdr:rowOff>
    </xdr:from>
    <xdr:to>
      <xdr:col>35</xdr:col>
      <xdr:colOff>581527</xdr:colOff>
      <xdr:row>8</xdr:row>
      <xdr:rowOff>170470</xdr:rowOff>
    </xdr:to>
    <xdr:sp macro="" textlink="">
      <xdr:nvSpPr>
        <xdr:cNvPr id="5" name="TextBox 4"/>
        <xdr:cNvSpPr txBox="1"/>
      </xdr:nvSpPr>
      <xdr:spPr>
        <a:xfrm>
          <a:off x="17512634" y="1530685"/>
          <a:ext cx="279399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30</xdr:col>
      <xdr:colOff>453192</xdr:colOff>
      <xdr:row>9</xdr:row>
      <xdr:rowOff>5348</xdr:rowOff>
    </xdr:from>
    <xdr:to>
      <xdr:col>35</xdr:col>
      <xdr:colOff>586874</xdr:colOff>
      <xdr:row>10</xdr:row>
      <xdr:rowOff>8712</xdr:rowOff>
    </xdr:to>
    <xdr:sp macro="" textlink="">
      <xdr:nvSpPr>
        <xdr:cNvPr id="6" name="TextBox 5"/>
        <xdr:cNvSpPr txBox="1"/>
      </xdr:nvSpPr>
      <xdr:spPr>
        <a:xfrm>
          <a:off x="17517981" y="1756611"/>
          <a:ext cx="279399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30</xdr:col>
      <xdr:colOff>471908</xdr:colOff>
      <xdr:row>10</xdr:row>
      <xdr:rowOff>184485</xdr:rowOff>
    </xdr:from>
    <xdr:to>
      <xdr:col>35</xdr:col>
      <xdr:colOff>605590</xdr:colOff>
      <xdr:row>11</xdr:row>
      <xdr:rowOff>187849</xdr:rowOff>
    </xdr:to>
    <xdr:sp macro="" textlink="">
      <xdr:nvSpPr>
        <xdr:cNvPr id="7" name="TextBox 6"/>
        <xdr:cNvSpPr txBox="1"/>
      </xdr:nvSpPr>
      <xdr:spPr>
        <a:xfrm>
          <a:off x="17536697" y="2129590"/>
          <a:ext cx="279399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21</xdr:col>
      <xdr:colOff>9362</xdr:colOff>
      <xdr:row>26</xdr:row>
      <xdr:rowOff>9360</xdr:rowOff>
    </xdr:from>
    <xdr:to>
      <xdr:col>25</xdr:col>
      <xdr:colOff>20053</xdr:colOff>
      <xdr:row>28</xdr:row>
      <xdr:rowOff>173790</xdr:rowOff>
    </xdr:to>
    <xdr:sp macro="" textlink="">
      <xdr:nvSpPr>
        <xdr:cNvPr id="8" name="TextBox 7"/>
        <xdr:cNvSpPr txBox="1"/>
      </xdr:nvSpPr>
      <xdr:spPr>
        <a:xfrm>
          <a:off x="12849730" y="4975728"/>
          <a:ext cx="1868902" cy="53874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a:t>
          </a:r>
          <a:r>
            <a:rPr lang="en-US" sz="1100" b="1" baseline="0">
              <a:solidFill>
                <a:srgbClr val="FF0000"/>
              </a:solidFill>
            </a:rPr>
            <a:t>12</a:t>
          </a:r>
          <a:r>
            <a:rPr lang="en-US" sz="1100" b="1" baseline="0"/>
            <a:t> #'s go under this box for all 4 quarters?</a:t>
          </a:r>
          <a:endParaRPr lang="en-US" sz="1100" b="1"/>
        </a:p>
      </xdr:txBody>
    </xdr:sp>
    <xdr:clientData/>
  </xdr:twoCellAnchor>
  <xdr:twoCellAnchor>
    <xdr:from>
      <xdr:col>21</xdr:col>
      <xdr:colOff>21393</xdr:colOff>
      <xdr:row>14</xdr:row>
      <xdr:rowOff>135023</xdr:rowOff>
    </xdr:from>
    <xdr:to>
      <xdr:col>25</xdr:col>
      <xdr:colOff>32084</xdr:colOff>
      <xdr:row>17</xdr:row>
      <xdr:rowOff>92243</xdr:rowOff>
    </xdr:to>
    <xdr:sp macro="" textlink="">
      <xdr:nvSpPr>
        <xdr:cNvPr id="9" name="TextBox 8"/>
        <xdr:cNvSpPr txBox="1"/>
      </xdr:nvSpPr>
      <xdr:spPr>
        <a:xfrm>
          <a:off x="12861761" y="2855497"/>
          <a:ext cx="1868902" cy="53874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a:t>
          </a:r>
          <a:r>
            <a:rPr lang="en-US" sz="1100" b="1" baseline="0">
              <a:solidFill>
                <a:srgbClr val="FF0000"/>
              </a:solidFill>
            </a:rPr>
            <a:t>8</a:t>
          </a:r>
          <a:r>
            <a:rPr lang="en-US" sz="1100" b="1" baseline="0"/>
            <a:t> #'s go under this box for all 4 quarters?</a:t>
          </a:r>
          <a:endParaRPr lang="en-US" sz="1100" b="1"/>
        </a:p>
      </xdr:txBody>
    </xdr:sp>
    <xdr:clientData/>
  </xdr:twoCellAnchor>
  <xdr:twoCellAnchor>
    <xdr:from>
      <xdr:col>21</xdr:col>
      <xdr:colOff>6688</xdr:colOff>
      <xdr:row>7</xdr:row>
      <xdr:rowOff>3</xdr:rowOff>
    </xdr:from>
    <xdr:to>
      <xdr:col>25</xdr:col>
      <xdr:colOff>17379</xdr:colOff>
      <xdr:row>13</xdr:row>
      <xdr:rowOff>6684</xdr:rowOff>
    </xdr:to>
    <xdr:sp macro="" textlink="">
      <xdr:nvSpPr>
        <xdr:cNvPr id="10" name="TextBox 9"/>
        <xdr:cNvSpPr txBox="1"/>
      </xdr:nvSpPr>
      <xdr:spPr>
        <a:xfrm>
          <a:off x="12847056" y="1376950"/>
          <a:ext cx="1868902" cy="1169734"/>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a:t>
          </a:r>
          <a:r>
            <a:rPr lang="en-US" sz="1100" b="1" baseline="0">
              <a:solidFill>
                <a:srgbClr val="FF0000"/>
              </a:solidFill>
            </a:rPr>
            <a:t>24</a:t>
          </a:r>
          <a:r>
            <a:rPr lang="en-US" sz="1100" b="1" baseline="0"/>
            <a:t> #'s go under this box for all 4 quarters?</a:t>
          </a:r>
          <a:endParaRPr lang="en-US" sz="1100" b="1"/>
        </a:p>
      </xdr:txBody>
    </xdr:sp>
    <xdr:clientData/>
  </xdr:twoCellAnchor>
  <xdr:twoCellAnchor>
    <xdr:from>
      <xdr:col>30</xdr:col>
      <xdr:colOff>445171</xdr:colOff>
      <xdr:row>24</xdr:row>
      <xdr:rowOff>4011</xdr:rowOff>
    </xdr:from>
    <xdr:to>
      <xdr:col>35</xdr:col>
      <xdr:colOff>578853</xdr:colOff>
      <xdr:row>25</xdr:row>
      <xdr:rowOff>7375</xdr:rowOff>
    </xdr:to>
    <xdr:sp macro="" textlink="">
      <xdr:nvSpPr>
        <xdr:cNvPr id="12" name="TextBox 11"/>
        <xdr:cNvSpPr txBox="1"/>
      </xdr:nvSpPr>
      <xdr:spPr>
        <a:xfrm>
          <a:off x="17509960" y="4609432"/>
          <a:ext cx="279399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CHFAX.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Robbie%20Stephens\SHEETS\JNPR\JNPR_New.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X:\Engineering\Dis_Agg\Volvo\sesvmai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Machinery\HSBC%20old%20models\CAPGVA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W:\Abramsky-Harris\Cognos\models\062304COGN%20Model_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Z:\TEMP\MSFT_CSFB_Model.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Startup" Target="Capex/US%20Capex%20-%20Jan%206,%20200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E_CAPG\WORK\AM-MODE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Startup" Target="er28/123/ERH/ADTN/ADTNear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elect_equip\XLSwork\ee\co\cbe\A-CB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5\ir1\special\Erbe\REN.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ilanz-KNZ%20(F)"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Engineer\$harald\Aerospace%20markets\RR.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Z:\Cable-Satellite\handcab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Documents%20and%20Settings\Eileen\Desktop\Forma"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Z:\Documents%20and%20Settings\Eileen\Desktop\Forma"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External%20reporting\Core%20Work\PnL%20workpaper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F:\Software%20Group\Open%20Text\Model\OTEXmode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A:\AUTO\EXCEL\Micro\Assembl\Fiat\SCH\SCHGFIN.XLW"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elect_equip\XLSwork\ee\co\hon\A-HO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F:\VDF\TEMPLATES\databox3.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ook12"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ranchen"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Startup" Target="EXCEL/MUSTE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Main\acctsw\FS98\QFS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5\ir1\Engineering\ENGINEER\Alstom\Alstom.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E_CAPG\WORK\MODELS\CHARTER.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A-excel\CO\HON\A-HON.BA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sectors\Interactive%20Entertainment\IACI\Models\IACImai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Z:\GOOG\GOOGearn.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E_CAPG\WORK\MODELS\UKVAL.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Cable-Satellite\handcabl.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Startup" Target="er43/Team%20Runkle/Enterprise%20Hardware/Earnings%20Models/Valuation/DCF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5\ir1\DATA\Eric_postQ20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Z:\Thrifts\Lists\Sheets\Jame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T:\Research\Templates\Template%20-%20contains%20macro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Z:\Archive\NFLX\Models\NFLXmail.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jpoyry.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Robbie%20Stephens\SHEETS\Onis\onis_new.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Cemcomp\Sog.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milc02\DIVISION$\Nuno\Ameryah.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SECTORS\Interactive%20Entertainment\Electronic%20Arts\Model\ERTSa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Machinery\HSBC%20old%20models\INVENSYS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sectors\Interactive%20Entertainment\THQI\Model\THQImail.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_Control"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Robbie%20Stephens\SHEETS\EXTR\extr_new.XLS"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Bilanz---%25%20(F)" TargetMode="External"/></Relationships>
</file>

<file path=xl/externalLinks/_rels/externalLink52.xml.rels><?xml version="1.0" encoding="UTF-8" standalone="yes"?>
<Relationships xmlns="http://schemas.openxmlformats.org/package/2006/relationships"><Relationship Id="rId1" Type="http://schemas.microsoft.com/office/2006/relationships/xlExternalLinkPath/xlPathMissing" Target="Cash%20Flow%20(F)"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FFMDAT13\datag$\special\Techem\Excel\techem1.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governali\vz\VZ%20post%20enterprise%201124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A-excel\CO\UTX\A-UTX.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3\db-home\BK\BRCH\INPUT\Kurs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Dataserver2\Home\elect_equip\XLSwork\mi\co\DHR\A-DH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Users\Christopher\Desktop\OneDrive\Hult\2016\UG%20Entrep%20Fin\Z:\Pubprod\Software\Bond%20Yield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FAX"/>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 Sheet"/>
      <sheetName val="ROIC"/>
      <sheetName val="FY - P &amp; L"/>
      <sheetName val="Q - P &amp; L"/>
      <sheetName val="Header Box"/>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
      <sheetName val="Main"/>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UK"/>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row r="7">
          <cell r="A7" t="str">
            <v xml:space="preserve">Summary Overview </v>
          </cell>
        </row>
        <row r="22">
          <cell r="A22" t="str">
            <v>Wireless</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FF"/>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Code"/>
      <sheetName val="mStartup"/>
      <sheetName val="Segments"/>
      <sheetName val="Income Statement"/>
      <sheetName val="Balance Sheet"/>
      <sheetName val="__FDSCACHE__"/>
      <sheetName val="Cash Flow"/>
      <sheetName val="Depreciation"/>
      <sheetName val="DCF"/>
      <sheetName val="Data Table"/>
      <sheetName val="Tables"/>
      <sheetName val="NY UPLOAD"/>
      <sheetName val="NY UPLOAD shadow"/>
      <sheetName val="Cover Sheet"/>
      <sheetName val="Valuation"/>
      <sheetName val="Disclaimer"/>
      <sheetName val="IndexInformation"/>
      <sheetName val="mwareTaxoPres"/>
      <sheetName val="Seg"/>
      <sheetName val="IS"/>
      <sheetName val="BS"/>
      <sheetName val="CF"/>
      <sheetName val="mwareValPrintout"/>
      <sheetName val="Options"/>
      <sheetName val="mwarePreview"/>
      <sheetName val="Model_Template"/>
      <sheetName val="DEP"/>
      <sheetName val="mwareDates"/>
      <sheetName val="mwareSettings"/>
      <sheetName val="Seasonality"/>
      <sheetName val="mktng ho"/>
    </sheetNames>
    <sheetDataSet>
      <sheetData sheetId="0" refreshError="1"/>
      <sheetData sheetId="1" refreshError="1"/>
      <sheetData sheetId="2" refreshError="1"/>
      <sheetData sheetId="3" refreshError="1"/>
      <sheetData sheetId="4" refreshError="1">
        <row r="59">
          <cell r="P59">
            <v>265.46448399999997</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asof2-24-99) A-CBE"/>
      <sheetName val="Upload"/>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ontrol"/>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anz-KNZ (F)"/>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CKERS"/>
      <sheetName val="Forecast Assumptions"/>
      <sheetName val="ROLLS"/>
    </sheetNames>
    <sheetDataSet>
      <sheetData sheetId="0" refreshError="1"/>
      <sheetData sheetId="1" refreshError="1"/>
      <sheetData sheetId="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OU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Qtr to Seq Qtr"/>
      <sheetName val="Getting Started"/>
    </sheetNames>
    <sheetDataSet>
      <sheetData sheetId="0" refreshError="1"/>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vityA"/>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FAX.XLS"/>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RLY"/>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ox"/>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ValueLink"/>
      <sheetName val="ValueDriver"/>
      <sheetName val="Report"/>
    </sheetNames>
    <sheetDataSet>
      <sheetData sheetId="0" refreshError="1"/>
      <sheetData sheetId="1" refreshError="1"/>
      <sheetData sheetId="2" refreshError="1"/>
      <sheetData sheetId="3" refreshError="1"/>
      <sheetData sheetId="4" refreshError="1">
        <row r="10">
          <cell r="BA10" t="str">
            <v>Y</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anchen"/>
      <sheetName val="Sheet1"/>
    </sheetNames>
    <sheetDataSet>
      <sheetData sheetId="0" refreshError="1"/>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STER"/>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ment of earning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og"/>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ON old"/>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sh"/>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onfig"/>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OUT"/>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
      <sheetName val="LXK"/>
      <sheetName val="SUNW"/>
      <sheetName val="__FDSCACHE__"/>
      <sheetName val="HWP"/>
      <sheetName val="MainCode"/>
      <sheetName val="NY UPLOAD Shadow"/>
      <sheetName val="FASSTEST"/>
      <sheetName val="Annual"/>
      <sheetName val="INTEGRATION BREAKDOWN"/>
      <sheetName val="Calendarized"/>
      <sheetName val="PRODUCTS"/>
      <sheetName val="OUTPUT"/>
    </sheetNames>
    <sheetDataSet>
      <sheetData sheetId="0" refreshError="1"/>
      <sheetData sheetId="1" refreshError="1">
        <row r="1">
          <cell r="A1" t="str">
            <v>Lexmark</v>
          </cell>
          <cell r="D1">
            <v>47.380376805103836</v>
          </cell>
          <cell r="E1">
            <v>46.2733091702192</v>
          </cell>
        </row>
        <row r="2">
          <cell r="A2" t="str">
            <v>Discounted Cash Flow Analysis</v>
          </cell>
        </row>
        <row r="3">
          <cell r="A3" t="str">
            <v>$ Millions, except per share</v>
          </cell>
          <cell r="C3">
            <v>1999</v>
          </cell>
          <cell r="D3">
            <v>2000</v>
          </cell>
          <cell r="E3">
            <v>2001</v>
          </cell>
          <cell r="F3">
            <v>2002</v>
          </cell>
          <cell r="G3">
            <v>2003</v>
          </cell>
          <cell r="H3">
            <v>2004</v>
          </cell>
          <cell r="I3">
            <v>2005</v>
          </cell>
          <cell r="J3">
            <v>2006</v>
          </cell>
          <cell r="K3">
            <v>2007</v>
          </cell>
          <cell r="L3">
            <v>2008</v>
          </cell>
          <cell r="M3">
            <v>2009</v>
          </cell>
          <cell r="N3">
            <v>2010</v>
          </cell>
          <cell r="O3">
            <v>2011</v>
          </cell>
          <cell r="P3">
            <v>2012</v>
          </cell>
          <cell r="Q3">
            <v>2013</v>
          </cell>
          <cell r="R3">
            <v>2014</v>
          </cell>
          <cell r="S3">
            <v>2015</v>
          </cell>
        </row>
        <row r="4">
          <cell r="A4" t="str">
            <v>Compounding period</v>
          </cell>
          <cell r="E4">
            <v>1</v>
          </cell>
          <cell r="F4">
            <v>2</v>
          </cell>
          <cell r="G4">
            <v>3</v>
          </cell>
          <cell r="H4">
            <v>4</v>
          </cell>
          <cell r="I4">
            <v>5</v>
          </cell>
          <cell r="J4">
            <v>6</v>
          </cell>
          <cell r="K4">
            <v>7</v>
          </cell>
          <cell r="L4">
            <v>8</v>
          </cell>
          <cell r="M4">
            <v>9</v>
          </cell>
          <cell r="N4">
            <v>10</v>
          </cell>
          <cell r="O4">
            <v>11</v>
          </cell>
          <cell r="P4">
            <v>12</v>
          </cell>
          <cell r="Q4">
            <v>13</v>
          </cell>
          <cell r="R4">
            <v>14</v>
          </cell>
          <cell r="S4">
            <v>15</v>
          </cell>
        </row>
        <row r="6">
          <cell r="A6" t="str">
            <v>Net PPE</v>
          </cell>
          <cell r="C6">
            <v>561</v>
          </cell>
          <cell r="D6">
            <v>730.6</v>
          </cell>
          <cell r="E6">
            <v>930.50773639200008</v>
          </cell>
          <cell r="F6">
            <v>1140.9773272202603</v>
          </cell>
          <cell r="G6">
            <v>1359.5838197581681</v>
          </cell>
          <cell r="H6">
            <v>1589.2781030130859</v>
          </cell>
          <cell r="I6">
            <v>1839.9720696259915</v>
          </cell>
          <cell r="J6">
            <v>2088.0311063518011</v>
          </cell>
          <cell r="K6">
            <v>2384.3320888723761</v>
          </cell>
          <cell r="L6">
            <v>2696.7152545826275</v>
          </cell>
          <cell r="M6">
            <v>3013.2333881930867</v>
          </cell>
          <cell r="N6">
            <v>3326.1893184859464</v>
          </cell>
        </row>
        <row r="7">
          <cell r="A7" t="str">
            <v>Depreciation as a % of beg. net PPE</v>
          </cell>
          <cell r="D7">
            <v>0.16221033868092691</v>
          </cell>
          <cell r="E7">
            <v>0.15162276499999999</v>
          </cell>
          <cell r="F7">
            <v>0.14900795000000003</v>
          </cell>
          <cell r="G7">
            <v>0.14734241210937501</v>
          </cell>
          <cell r="H7">
            <v>0.146241066015625</v>
          </cell>
          <cell r="I7">
            <v>0.13528643781250002</v>
          </cell>
          <cell r="J7">
            <v>0.14605146869118057</v>
          </cell>
          <cell r="K7">
            <v>0.12910904161825146</v>
          </cell>
          <cell r="L7">
            <v>0.12767983714141279</v>
          </cell>
          <cell r="M7">
            <v>0.13079815515260163</v>
          </cell>
          <cell r="N7">
            <v>0.13600906796840659</v>
          </cell>
        </row>
        <row r="8">
          <cell r="A8" t="str">
            <v>Net CAPEX as a % of incremental revenues</v>
          </cell>
          <cell r="D8">
            <v>0.66760642796729563</v>
          </cell>
          <cell r="E8">
            <v>0.37397241133262693</v>
          </cell>
          <cell r="F8">
            <v>0.39347890307169386</v>
          </cell>
          <cell r="G8">
            <v>0.38515763373621742</v>
          </cell>
          <cell r="H8">
            <v>0.3908241644956803</v>
          </cell>
          <cell r="I8">
            <v>0.39619635576008999</v>
          </cell>
          <cell r="J8">
            <v>0.36959999999999971</v>
          </cell>
          <cell r="K8">
            <v>0.36307894736842117</v>
          </cell>
          <cell r="L8">
            <v>0.33911111111111125</v>
          </cell>
          <cell r="M8">
            <v>0.31273529411764683</v>
          </cell>
          <cell r="N8">
            <v>0.28349999999999992</v>
          </cell>
        </row>
        <row r="9">
          <cell r="A9" t="str">
            <v>Net Capex/Depreciation</v>
          </cell>
          <cell r="D9">
            <v>2.6021978021978018</v>
          </cell>
          <cell r="E9">
            <v>1.9001384833572807</v>
          </cell>
          <cell r="F9">
            <v>1.4680643945401213</v>
          </cell>
          <cell r="G9">
            <v>1.311390868671233</v>
          </cell>
          <cell r="H9">
            <v>1.2062069586951187</v>
          </cell>
          <cell r="I9">
            <v>1.1762990336385641</v>
          </cell>
          <cell r="J9">
            <v>1.1499999999999999</v>
          </cell>
          <cell r="K9">
            <v>1.1000000000000001</v>
          </cell>
          <cell r="L9">
            <v>1.05</v>
          </cell>
          <cell r="M9">
            <v>1.05</v>
          </cell>
          <cell r="N9">
            <v>1.05</v>
          </cell>
        </row>
        <row r="10">
          <cell r="A10" t="str">
            <v>Capex as a % of Sales</v>
          </cell>
          <cell r="D10">
            <v>7.7961649592855259E-2</v>
          </cell>
          <cell r="E10">
            <v>7.1097084757121204E-2</v>
          </cell>
          <cell r="F10">
            <v>7.143672844671807E-2</v>
          </cell>
          <cell r="G10">
            <v>7.0833736639204767E-2</v>
          </cell>
          <cell r="H10">
            <v>7.0559384214917586E-2</v>
          </cell>
          <cell r="I10">
            <v>6.9388063956566506E-2</v>
          </cell>
          <cell r="J10">
            <v>7.0000000000000007E-2</v>
          </cell>
          <cell r="K10">
            <v>7.0000000000000007E-2</v>
          </cell>
          <cell r="L10">
            <v>7.0000000000000007E-2</v>
          </cell>
          <cell r="M10">
            <v>7.0000000000000007E-2</v>
          </cell>
          <cell r="N10">
            <v>7.0000000000000007E-2</v>
          </cell>
        </row>
        <row r="11">
          <cell r="B11" t="str">
            <v>Revenue growth</v>
          </cell>
          <cell r="D11">
            <v>0.10274309880369617</v>
          </cell>
          <cell r="E11">
            <v>0.14784508536954694</v>
          </cell>
          <cell r="F11">
            <v>0.11838234157366374</v>
          </cell>
          <cell r="G11">
            <v>0.11712294339853146</v>
          </cell>
          <cell r="H11">
            <v>0.11239793297708657</v>
          </cell>
          <cell r="I11">
            <v>0.10510994850007818</v>
          </cell>
          <cell r="J11">
            <v>0.1</v>
          </cell>
          <cell r="K11">
            <v>9.5000000000000001E-2</v>
          </cell>
          <cell r="L11">
            <v>0.09</v>
          </cell>
          <cell r="M11">
            <v>8.5000000000000006E-2</v>
          </cell>
          <cell r="N11">
            <v>0.08</v>
          </cell>
          <cell r="O11">
            <v>7.4999999999999997E-2</v>
          </cell>
          <cell r="P11">
            <v>7.0000000000000007E-2</v>
          </cell>
          <cell r="Q11">
            <v>6.5000000000000002E-2</v>
          </cell>
          <cell r="R11">
            <v>0.06</v>
          </cell>
          <cell r="S11">
            <v>0.06</v>
          </cell>
        </row>
        <row r="12">
          <cell r="A12" t="str">
            <v>Revenue</v>
          </cell>
          <cell r="C12">
            <v>3452.2999999999997</v>
          </cell>
          <cell r="D12">
            <v>3807</v>
          </cell>
          <cell r="E12">
            <v>4369.8462400018652</v>
          </cell>
          <cell r="F12">
            <v>4887.1588702101562</v>
          </cell>
          <cell r="G12">
            <v>5459.5573019454114</v>
          </cell>
          <cell r="H12">
            <v>6073.2002576540353</v>
          </cell>
          <cell r="I12">
            <v>6711.5540239667125</v>
          </cell>
          <cell r="J12">
            <v>7382.7094263633844</v>
          </cell>
          <cell r="K12">
            <v>8084.0668218679057</v>
          </cell>
          <cell r="L12">
            <v>8811.632835836017</v>
          </cell>
          <cell r="M12">
            <v>9560.621626882079</v>
          </cell>
          <cell r="N12">
            <v>10325.471357032646</v>
          </cell>
          <cell r="O12">
            <v>11099.881708810093</v>
          </cell>
          <cell r="P12">
            <v>11876.873428426801</v>
          </cell>
          <cell r="Q12">
            <v>12648.870201274543</v>
          </cell>
          <cell r="R12">
            <v>13407.802413351017</v>
          </cell>
          <cell r="S12">
            <v>14212.270558152079</v>
          </cell>
        </row>
        <row r="13">
          <cell r="B13" t="str">
            <v>EBITDA margin</v>
          </cell>
          <cell r="C13">
            <v>0.16125481563015953</v>
          </cell>
          <cell r="D13">
            <v>0.14394536384116102</v>
          </cell>
          <cell r="E13">
            <v>0.1436477850143052</v>
          </cell>
          <cell r="F13">
            <v>0.15293913164549466</v>
          </cell>
          <cell r="G13">
            <v>0.15669896289949983</v>
          </cell>
          <cell r="H13">
            <v>0.16029230849214857</v>
          </cell>
          <cell r="I13">
            <v>0.16123914225011984</v>
          </cell>
          <cell r="J13">
            <v>0.16139999999999999</v>
          </cell>
          <cell r="K13">
            <v>0.16249999999999995</v>
          </cell>
          <cell r="L13">
            <v>0.16399999999999998</v>
          </cell>
          <cell r="M13">
            <v>0.16349999999999992</v>
          </cell>
          <cell r="N13">
            <v>0.16499999999999998</v>
          </cell>
        </row>
        <row r="14">
          <cell r="A14" t="str">
            <v>EBITDA</v>
          </cell>
          <cell r="C14">
            <v>556.6999999999997</v>
          </cell>
          <cell r="D14">
            <v>548.00000014329999</v>
          </cell>
          <cell r="E14">
            <v>627.71873322935789</v>
          </cell>
          <cell r="F14">
            <v>747.43783382351808</v>
          </cell>
          <cell r="G14">
            <v>855.50696710523744</v>
          </cell>
          <cell r="H14">
            <v>973.48728923447675</v>
          </cell>
          <cell r="I14">
            <v>1082.165213989733</v>
          </cell>
          <cell r="J14">
            <v>1191.5693014150502</v>
          </cell>
          <cell r="K14">
            <v>1313.6608585535344</v>
          </cell>
          <cell r="L14">
            <v>1445.1077850771067</v>
          </cell>
          <cell r="M14">
            <v>1563.1616359952193</v>
          </cell>
          <cell r="N14">
            <v>1703.7027739103864</v>
          </cell>
        </row>
        <row r="15">
          <cell r="A15" t="str">
            <v>- Depreciation</v>
          </cell>
          <cell r="C15">
            <v>-80.099999999999994</v>
          </cell>
          <cell r="D15">
            <v>-91</v>
          </cell>
          <cell r="E15">
            <v>-110.775592109</v>
          </cell>
          <cell r="F15">
            <v>-138.65305025891234</v>
          </cell>
          <cell r="G15">
            <v>-168.11435155474084</v>
          </cell>
          <cell r="H15">
            <v>-198.82698713902988</v>
          </cell>
          <cell r="I15">
            <v>-215.00777325004785</v>
          </cell>
          <cell r="J15">
            <v>-268.73062311962724</v>
          </cell>
          <cell r="K15">
            <v>-269.5836950101783</v>
          </cell>
          <cell r="L15">
            <v>-304.43113279826952</v>
          </cell>
          <cell r="M15">
            <v>-352.7253802712861</v>
          </cell>
          <cell r="N15">
            <v>-409.82706469942559</v>
          </cell>
        </row>
        <row r="16">
          <cell r="A16" t="str">
            <v>- Amort. of non-deduct. goodwill</v>
          </cell>
          <cell r="C16">
            <v>0</v>
          </cell>
          <cell r="D16">
            <v>0</v>
          </cell>
          <cell r="E16">
            <v>0</v>
          </cell>
          <cell r="F16">
            <v>0</v>
          </cell>
          <cell r="G16">
            <v>0</v>
          </cell>
          <cell r="H16">
            <v>0</v>
          </cell>
          <cell r="I16">
            <v>0</v>
          </cell>
          <cell r="J16">
            <v>0</v>
          </cell>
          <cell r="K16">
            <v>0</v>
          </cell>
          <cell r="L16">
            <v>0</v>
          </cell>
          <cell r="M16">
            <v>0</v>
          </cell>
          <cell r="N16">
            <v>0</v>
          </cell>
        </row>
        <row r="17">
          <cell r="A17" t="str">
            <v>EBIT</v>
          </cell>
          <cell r="C17">
            <v>476.59999999999968</v>
          </cell>
          <cell r="D17">
            <v>457.00000014329999</v>
          </cell>
          <cell r="E17">
            <v>516.94314112035795</v>
          </cell>
          <cell r="F17">
            <v>608.78478356460573</v>
          </cell>
          <cell r="G17">
            <v>687.39261555049666</v>
          </cell>
          <cell r="H17">
            <v>774.66030209544692</v>
          </cell>
          <cell r="I17">
            <v>867.15744073968517</v>
          </cell>
          <cell r="J17">
            <v>922.83867829542294</v>
          </cell>
          <cell r="K17">
            <v>1044.0771635433562</v>
          </cell>
          <cell r="L17">
            <v>1140.6766522788371</v>
          </cell>
          <cell r="M17">
            <v>1210.4362557239333</v>
          </cell>
          <cell r="N17">
            <v>1293.8757092109608</v>
          </cell>
        </row>
        <row r="18">
          <cell r="A18" t="str">
            <v>-  Imputed taxes on EBIT</v>
          </cell>
          <cell r="C18">
            <v>-157.27799999999991</v>
          </cell>
          <cell r="D18">
            <v>-150.81000004728901</v>
          </cell>
          <cell r="E18">
            <v>-170.59123656971812</v>
          </cell>
          <cell r="F18">
            <v>-200.89897857631991</v>
          </cell>
          <cell r="G18">
            <v>-226.83956313166391</v>
          </cell>
          <cell r="H18">
            <v>-255.63789969149749</v>
          </cell>
          <cell r="I18">
            <v>-286.16195544409612</v>
          </cell>
          <cell r="J18">
            <v>-304.53676383748956</v>
          </cell>
          <cell r="K18">
            <v>-344.54546396930755</v>
          </cell>
          <cell r="L18">
            <v>-376.42329525201626</v>
          </cell>
          <cell r="M18">
            <v>-399.443964388898</v>
          </cell>
          <cell r="N18">
            <v>-426.9789840396171</v>
          </cell>
        </row>
        <row r="19">
          <cell r="A19" t="str">
            <v>EBIAT</v>
          </cell>
          <cell r="C19">
            <v>319.32199999999978</v>
          </cell>
          <cell r="D19">
            <v>306.19000009601098</v>
          </cell>
          <cell r="E19">
            <v>346.3519045506398</v>
          </cell>
          <cell r="F19">
            <v>407.88580498828583</v>
          </cell>
          <cell r="G19">
            <v>460.55305241883275</v>
          </cell>
          <cell r="H19">
            <v>519.0224024039494</v>
          </cell>
          <cell r="I19">
            <v>580.99548529558911</v>
          </cell>
          <cell r="J19">
            <v>618.30191445793344</v>
          </cell>
          <cell r="K19">
            <v>699.53169957404862</v>
          </cell>
          <cell r="L19">
            <v>764.25335702682082</v>
          </cell>
          <cell r="M19">
            <v>810.99229133503536</v>
          </cell>
          <cell r="N19">
            <v>866.89672517134375</v>
          </cell>
          <cell r="O19">
            <v>886.45945338814522</v>
          </cell>
          <cell r="P19">
            <v>902.82491566929207</v>
          </cell>
          <cell r="Q19">
            <v>934.10181361322361</v>
          </cell>
          <cell r="R19">
            <v>962.54935380442282</v>
          </cell>
          <cell r="S19">
            <v>992.51055642671486</v>
          </cell>
        </row>
        <row r="20">
          <cell r="A20" t="str">
            <v>+ Depreciation &amp; amortization</v>
          </cell>
          <cell r="D20">
            <v>91</v>
          </cell>
          <cell r="E20">
            <v>110.775592109</v>
          </cell>
          <cell r="F20">
            <v>138.65305025891234</v>
          </cell>
          <cell r="G20">
            <v>168.11435155474084</v>
          </cell>
          <cell r="H20">
            <v>198.82698713902988</v>
          </cell>
          <cell r="I20">
            <v>215.00777325004785</v>
          </cell>
          <cell r="J20">
            <v>268.73062311962724</v>
          </cell>
          <cell r="K20">
            <v>269.5836950101783</v>
          </cell>
          <cell r="L20">
            <v>304.43113279826952</v>
          </cell>
          <cell r="M20">
            <v>352.7253802712861</v>
          </cell>
          <cell r="N20">
            <v>409.82706469942559</v>
          </cell>
        </row>
        <row r="21">
          <cell r="A21" t="str">
            <v>- Capital expenditures</v>
          </cell>
          <cell r="D21">
            <v>-296.79999999999995</v>
          </cell>
          <cell r="E21">
            <v>-310.68332850100001</v>
          </cell>
          <cell r="F21">
            <v>-349.12264108717238</v>
          </cell>
          <cell r="G21">
            <v>-386.72084409264863</v>
          </cell>
          <cell r="H21">
            <v>-428.52127039394753</v>
          </cell>
          <cell r="I21">
            <v>-465.70173986295356</v>
          </cell>
          <cell r="J21">
            <v>-516.78965984543697</v>
          </cell>
          <cell r="K21">
            <v>-565.88467753075349</v>
          </cell>
          <cell r="L21">
            <v>-616.81429850852123</v>
          </cell>
          <cell r="M21">
            <v>-669.24351388174557</v>
          </cell>
          <cell r="N21">
            <v>-722.78299499228524</v>
          </cell>
        </row>
        <row r="22">
          <cell r="A22" t="str">
            <v xml:space="preserve"> - + (Incr.)/Decr. WC and other assets</v>
          </cell>
          <cell r="D22">
            <v>123.0434000060186</v>
          </cell>
          <cell r="E22">
            <v>43.80269840074763</v>
          </cell>
          <cell r="F22">
            <v>-91.806588896474352</v>
          </cell>
          <cell r="G22">
            <v>-33.80060543628025</v>
          </cell>
          <cell r="H22">
            <v>5.7044876940348388</v>
          </cell>
          <cell r="I22">
            <v>13.954212589797123</v>
          </cell>
          <cell r="J22">
            <v>-14.564434398694516</v>
          </cell>
          <cell r="K22">
            <v>75.902694940923766</v>
          </cell>
          <cell r="L22">
            <v>99.002819733346541</v>
          </cell>
          <cell r="M22">
            <v>104.78147377203163</v>
          </cell>
          <cell r="N22">
            <v>105.0516081890637</v>
          </cell>
        </row>
        <row r="23">
          <cell r="A23" t="str">
            <v>Net investment in capital</v>
          </cell>
          <cell r="D23">
            <v>-82.756599993981354</v>
          </cell>
          <cell r="E23">
            <v>-156.10503799125237</v>
          </cell>
          <cell r="F23">
            <v>-302.27617972473439</v>
          </cell>
          <cell r="G23">
            <v>-252.40709797418805</v>
          </cell>
          <cell r="H23">
            <v>-223.98979556088281</v>
          </cell>
          <cell r="I23">
            <v>-223.98979556088261</v>
          </cell>
          <cell r="J23">
            <v>-262.62347112450425</v>
          </cell>
          <cell r="K23">
            <v>-220.39828757965142</v>
          </cell>
          <cell r="L23">
            <v>-213.38034597690512</v>
          </cell>
          <cell r="M23">
            <v>-211.73665983842784</v>
          </cell>
          <cell r="N23">
            <v>-207.90432210379595</v>
          </cell>
          <cell r="O23">
            <v>-201.78948910074268</v>
          </cell>
          <cell r="P23">
            <v>-193.33663171417084</v>
          </cell>
          <cell r="Q23">
            <v>-268.93125471440999</v>
          </cell>
          <cell r="R23">
            <v>-264.38011040385936</v>
          </cell>
          <cell r="S23">
            <v>-280.24291702809023</v>
          </cell>
        </row>
        <row r="24">
          <cell r="A24" t="str">
            <v>Free cash flow to debt &amp; equity</v>
          </cell>
          <cell r="D24">
            <v>223.43340010202962</v>
          </cell>
          <cell r="E24">
            <v>190.24686655938743</v>
          </cell>
          <cell r="F24">
            <v>105.60962526355144</v>
          </cell>
          <cell r="G24">
            <v>208.1459544446447</v>
          </cell>
          <cell r="H24">
            <v>295.03260684306656</v>
          </cell>
          <cell r="I24">
            <v>357.00568973470649</v>
          </cell>
          <cell r="J24">
            <v>355.67844333342919</v>
          </cell>
          <cell r="K24">
            <v>479.13341199439719</v>
          </cell>
          <cell r="L24">
            <v>550.8730110499157</v>
          </cell>
          <cell r="M24">
            <v>599.25563149660752</v>
          </cell>
          <cell r="N24">
            <v>658.9924030675478</v>
          </cell>
          <cell r="O24">
            <v>684.66996428740254</v>
          </cell>
          <cell r="P24">
            <v>709.48828395512123</v>
          </cell>
          <cell r="Q24">
            <v>665.17055889881362</v>
          </cell>
          <cell r="R24">
            <v>698.16924340056346</v>
          </cell>
          <cell r="S24">
            <v>712.26763939862462</v>
          </cell>
        </row>
        <row r="25">
          <cell r="B25" t="str">
            <v>FCF growth rate</v>
          </cell>
          <cell r="E25">
            <v>-0.14852986853123906</v>
          </cell>
          <cell r="F25">
            <v>-0.44488113169220395</v>
          </cell>
          <cell r="G25">
            <v>0.97089946986566156</v>
          </cell>
          <cell r="H25">
            <v>0.41743137708462597</v>
          </cell>
          <cell r="I25">
            <v>0.21005502935682155</v>
          </cell>
          <cell r="J25">
            <v>-3.717717782771455E-3</v>
          </cell>
          <cell r="K25">
            <v>0.34709713499627443</v>
          </cell>
          <cell r="L25">
            <v>0.14972781538424085</v>
          </cell>
          <cell r="M25">
            <v>8.7828990486353259E-2</v>
          </cell>
          <cell r="N25">
            <v>9.9684956521394752E-2</v>
          </cell>
          <cell r="O25">
            <v>3.8964881993067142E-2</v>
          </cell>
          <cell r="P25">
            <v>3.6248588315903926E-2</v>
          </cell>
          <cell r="Q25">
            <v>-6.2464350798371933E-2</v>
          </cell>
          <cell r="R25">
            <v>4.9609358171803314E-2</v>
          </cell>
          <cell r="S25">
            <v>2.0193378799375775E-2</v>
          </cell>
        </row>
        <row r="26">
          <cell r="A26" t="str">
            <v>Discount factor</v>
          </cell>
          <cell r="D26">
            <v>1</v>
          </cell>
          <cell r="E26">
            <v>0.9142325646775129</v>
          </cell>
          <cell r="F26">
            <v>0.83582118231682279</v>
          </cell>
          <cell r="G26">
            <v>0.76413494312130004</v>
          </cell>
          <cell r="H26">
            <v>0.69859704880949158</v>
          </cell>
          <cell r="I26">
            <v>0.63868017160924317</v>
          </cell>
          <cell r="J26">
            <v>0.58390221129899245</v>
          </cell>
          <cell r="K26">
            <v>0.53382241615674886</v>
          </cell>
          <cell r="L26">
            <v>0.48803783660533118</v>
          </cell>
          <cell r="M26">
            <v>0.44618008301935685</v>
          </cell>
          <cell r="N26">
            <v>0.40791236160681232</v>
          </cell>
          <cell r="O26">
            <v>0.37292676451545703</v>
          </cell>
          <cell r="P26">
            <v>0.34094179235985317</v>
          </cell>
          <cell r="Q26">
            <v>0.31170008923489667</v>
          </cell>
          <cell r="R26">
            <v>0.28496637199142921</v>
          </cell>
          <cell r="S26">
            <v>0.26052553711257048</v>
          </cell>
        </row>
        <row r="27">
          <cell r="E27">
            <v>190.24686655938743</v>
          </cell>
          <cell r="F27">
            <v>96.551758559327695</v>
          </cell>
          <cell r="G27">
            <v>173.97279773838648</v>
          </cell>
          <cell r="H27">
            <v>225.44472424895554</v>
          </cell>
          <cell r="I27">
            <v>249.40312125686296</v>
          </cell>
          <cell r="J27">
            <v>227.16476922590303</v>
          </cell>
          <cell r="K27">
            <v>279.76705877075972</v>
          </cell>
          <cell r="L27">
            <v>294.06836175420943</v>
          </cell>
          <cell r="M27">
            <v>292.45942196916587</v>
          </cell>
          <cell r="N27">
            <v>294.02928510980394</v>
          </cell>
          <cell r="O27">
            <v>279.2853420537262</v>
          </cell>
          <cell r="P27">
            <v>264.5871701970072</v>
          </cell>
          <cell r="Q27">
            <v>226.78444257596681</v>
          </cell>
          <cell r="R27">
            <v>217.61941546901593</v>
          </cell>
          <cell r="S27">
            <v>202.97232508632564</v>
          </cell>
        </row>
        <row r="28">
          <cell r="A28" t="str">
            <v>PV of free cash flow to debt &amp; equity</v>
          </cell>
          <cell r="D28">
            <v>223.43340010202962</v>
          </cell>
          <cell r="E28">
            <v>173.92988073644932</v>
          </cell>
          <cell r="F28">
            <v>88.270761851818165</v>
          </cell>
          <cell r="G28">
            <v>159.0515970604873</v>
          </cell>
          <cell r="H28">
            <v>206.10890844313732</v>
          </cell>
          <cell r="I28">
            <v>228.01245518523857</v>
          </cell>
          <cell r="J28">
            <v>207.68142957377268</v>
          </cell>
          <cell r="K28">
            <v>255.7721556522761</v>
          </cell>
          <cell r="L28">
            <v>268.84687255706558</v>
          </cell>
          <cell r="M28">
            <v>267.37592741097347</v>
          </cell>
          <cell r="N28">
            <v>268.81114741623179</v>
          </cell>
          <cell r="O28">
            <v>255.33175454261453</v>
          </cell>
          <cell r="P28">
            <v>241.89420718997548</v>
          </cell>
          <cell r="Q28">
            <v>207.33372256518629</v>
          </cell>
          <cell r="R28">
            <v>198.95475632785966</v>
          </cell>
          <cell r="S28">
            <v>185.56390932222934</v>
          </cell>
        </row>
        <row r="29">
          <cell r="A29" t="str">
            <v>+ Sum PV of free cash flow</v>
          </cell>
          <cell r="D29">
            <v>6302.086648744762</v>
          </cell>
        </row>
        <row r="30">
          <cell r="A30" t="str">
            <v>+ PV of tax benefits</v>
          </cell>
          <cell r="D30">
            <v>0</v>
          </cell>
          <cell r="G30" t="str">
            <v>Weighted Average Cost of Capital</v>
          </cell>
          <cell r="L30" t="str">
            <v>lxk</v>
          </cell>
        </row>
        <row r="31">
          <cell r="A31" t="str">
            <v>+ MV of equity investments</v>
          </cell>
          <cell r="D31">
            <v>0</v>
          </cell>
          <cell r="G31" t="str">
            <v>Shares outstanding (mm)</v>
          </cell>
          <cell r="L31">
            <v>134.35000000000002</v>
          </cell>
        </row>
        <row r="32">
          <cell r="A32" t="str">
            <v>+ MV of non-operating assets</v>
          </cell>
          <cell r="D32">
            <v>0</v>
          </cell>
          <cell r="G32" t="str">
            <v>Price per share</v>
          </cell>
          <cell r="L32">
            <v>52.050000000000004</v>
          </cell>
        </row>
        <row r="33">
          <cell r="A33" t="str">
            <v>=</v>
          </cell>
          <cell r="B33" t="str">
            <v>Enterprise value</v>
          </cell>
          <cell r="D33">
            <v>6302.086648744762</v>
          </cell>
          <cell r="G33" t="str">
            <v>Market value of equity (MVE)</v>
          </cell>
          <cell r="L33">
            <v>6992.9175000000014</v>
          </cell>
        </row>
        <row r="34">
          <cell r="A34" t="str">
            <v>- MV of net debt</v>
          </cell>
          <cell r="D34">
            <v>80.399999896824113</v>
          </cell>
          <cell r="G34" t="str">
            <v>Levered beta for this company</v>
          </cell>
          <cell r="L34">
            <v>1.1299999999999999</v>
          </cell>
        </row>
        <row r="35">
          <cell r="A35" t="str">
            <v>- Capitalized off balance sheet leases</v>
          </cell>
          <cell r="D35">
            <v>-16.933024875883802</v>
          </cell>
          <cell r="G35" t="str">
            <v>30 year risk free rate</v>
          </cell>
          <cell r="L35">
            <v>5.4879999999999998E-2</v>
          </cell>
        </row>
        <row r="36">
          <cell r="A36" t="str">
            <v>- Pension &amp; other non-funded liability</v>
          </cell>
          <cell r="D36">
            <v>0</v>
          </cell>
          <cell r="G36" t="str">
            <v>Market risk premium based on size</v>
          </cell>
          <cell r="L36">
            <v>3.5000000000000003E-2</v>
          </cell>
        </row>
        <row r="37">
          <cell r="A37" t="str">
            <v>- MV of non convert. preferred stock</v>
          </cell>
          <cell r="D37">
            <v>0</v>
          </cell>
          <cell r="G37" t="str">
            <v>Cost of equity:</v>
          </cell>
          <cell r="L37">
            <v>9.443E-2</v>
          </cell>
        </row>
        <row r="38">
          <cell r="A38" t="str">
            <v>- PV of minority interest</v>
          </cell>
          <cell r="D38">
            <v>0</v>
          </cell>
          <cell r="G38" t="str">
            <v>Market value of total interest bearing debt (MVD)</v>
          </cell>
          <cell r="L38">
            <v>80.399999896824113</v>
          </cell>
        </row>
        <row r="39">
          <cell r="A39" t="str">
            <v>- MV of warrants outstanding</v>
          </cell>
          <cell r="D39">
            <v>0</v>
          </cell>
          <cell r="G39" t="str">
            <v>Marginal cost of long-term debt</v>
          </cell>
          <cell r="L39">
            <v>0.06</v>
          </cell>
        </row>
        <row r="40">
          <cell r="B40" t="str">
            <v>Equity value</v>
          </cell>
          <cell r="D40">
            <v>6365.5536237657016</v>
          </cell>
          <cell r="G40" t="str">
            <v>Marginal tax rate</v>
          </cell>
          <cell r="L40">
            <v>0.33</v>
          </cell>
        </row>
        <row r="41">
          <cell r="B41" t="str">
            <v>Shares outstanding (mil)</v>
          </cell>
          <cell r="D41">
            <v>134.35000000000002</v>
          </cell>
          <cell r="G41" t="str">
            <v>After-tax cost of debt</v>
          </cell>
          <cell r="L41">
            <v>4.0199999999999993E-2</v>
          </cell>
        </row>
        <row r="42">
          <cell r="B42" t="str">
            <v>Equity value/share 12/00</v>
          </cell>
          <cell r="D42">
            <v>47.380376805103836</v>
          </cell>
          <cell r="G42" t="str">
            <v>MVE/(MVD+MVE)</v>
          </cell>
          <cell r="L42">
            <v>0.98863333932090613</v>
          </cell>
        </row>
        <row r="43">
          <cell r="G43" t="str">
            <v>MVD/(MVD+MVE)</v>
          </cell>
          <cell r="L43">
            <v>1.1366660679093914E-2</v>
          </cell>
        </row>
        <row r="44">
          <cell r="A44" t="str">
            <v>Long-term sustainable growth rate</v>
          </cell>
          <cell r="C44">
            <v>7.0000000000000007E-2</v>
          </cell>
          <cell r="D44">
            <v>0.06</v>
          </cell>
          <cell r="G44" t="str">
            <v>Weighted Average Cost of Capital</v>
          </cell>
          <cell r="L44">
            <v>9.3813585991372739E-2</v>
          </cell>
        </row>
        <row r="47">
          <cell r="A47" t="str">
            <v>Economic Value Added Analysis</v>
          </cell>
        </row>
        <row r="48">
          <cell r="A48" t="str">
            <v>$ Millions, except per share</v>
          </cell>
          <cell r="C48">
            <v>1999</v>
          </cell>
          <cell r="D48">
            <v>2000</v>
          </cell>
          <cell r="E48">
            <v>2001</v>
          </cell>
          <cell r="F48">
            <v>2002</v>
          </cell>
          <cell r="G48">
            <v>2003</v>
          </cell>
          <cell r="H48">
            <v>2004</v>
          </cell>
          <cell r="I48">
            <v>2005</v>
          </cell>
          <cell r="J48">
            <v>2006</v>
          </cell>
          <cell r="K48">
            <v>2007</v>
          </cell>
          <cell r="L48">
            <v>2008</v>
          </cell>
          <cell r="M48">
            <v>2009</v>
          </cell>
          <cell r="N48">
            <v>2010</v>
          </cell>
          <cell r="O48">
            <v>2011</v>
          </cell>
          <cell r="P48">
            <v>2012</v>
          </cell>
          <cell r="Q48">
            <v>2013</v>
          </cell>
          <cell r="R48">
            <v>2014</v>
          </cell>
          <cell r="S48">
            <v>2015</v>
          </cell>
        </row>
        <row r="50">
          <cell r="A50" t="str">
            <v>Beginning capital</v>
          </cell>
          <cell r="D50">
            <v>1608.7</v>
          </cell>
          <cell r="E50">
            <v>1691.4565999939814</v>
          </cell>
          <cell r="F50">
            <v>1847.5616379852338</v>
          </cell>
          <cell r="G50">
            <v>2149.837817709968</v>
          </cell>
          <cell r="H50">
            <v>2402.2449156841562</v>
          </cell>
          <cell r="I50">
            <v>2626.2347112450389</v>
          </cell>
          <cell r="J50">
            <v>2888.8581823695431</v>
          </cell>
          <cell r="K50">
            <v>3109.2564699491945</v>
          </cell>
          <cell r="L50">
            <v>3322.6368159260996</v>
          </cell>
          <cell r="M50">
            <v>3534.3734757645275</v>
          </cell>
          <cell r="N50">
            <v>3742.2777978683234</v>
          </cell>
          <cell r="O50">
            <v>3944.0672869690661</v>
          </cell>
          <cell r="P50">
            <v>4137.403918683237</v>
          </cell>
          <cell r="Q50">
            <v>4406.3351733976469</v>
          </cell>
          <cell r="R50">
            <v>4670.7152838015063</v>
          </cell>
          <cell r="S50">
            <v>4950.9582008295965</v>
          </cell>
        </row>
        <row r="51">
          <cell r="B51" t="str">
            <v>Revenues / beg. capital</v>
          </cell>
          <cell r="E51">
            <v>2.5834811487432869</v>
          </cell>
          <cell r="F51">
            <v>2.6451939517101057</v>
          </cell>
          <cell r="G51">
            <v>2.5395205428849486</v>
          </cell>
          <cell r="H51">
            <v>2.5281353362441799</v>
          </cell>
          <cell r="I51">
            <v>2.5555804266957218</v>
          </cell>
          <cell r="J51">
            <v>2.6</v>
          </cell>
          <cell r="K51">
            <v>2.6520000000000001</v>
          </cell>
          <cell r="L51">
            <v>2.7050400000000003</v>
          </cell>
          <cell r="M51">
            <v>2.7591408000000004</v>
          </cell>
          <cell r="N51">
            <v>2.8143236160000002</v>
          </cell>
          <cell r="O51">
            <v>2.8706100883200003</v>
          </cell>
          <cell r="P51">
            <v>2.8706100883200003</v>
          </cell>
          <cell r="Q51">
            <v>2.8706100883200003</v>
          </cell>
          <cell r="R51">
            <v>2.8706100883200003</v>
          </cell>
          <cell r="S51">
            <v>2.8706100883200003</v>
          </cell>
        </row>
        <row r="52">
          <cell r="B52" t="str">
            <v>Capital growth rate</v>
          </cell>
          <cell r="D52" t="str">
            <v>NA</v>
          </cell>
          <cell r="E52">
            <v>5.1443152852602259E-2</v>
          </cell>
          <cell r="F52">
            <v>9.2290300556223448E-2</v>
          </cell>
          <cell r="G52">
            <v>0.16360817063422384</v>
          </cell>
          <cell r="H52">
            <v>0.11740750669418176</v>
          </cell>
          <cell r="I52">
            <v>9.3241864765104765E-2</v>
          </cell>
          <cell r="J52">
            <v>0.10000000000000009</v>
          </cell>
          <cell r="K52">
            <v>7.6292525858390636E-2</v>
          </cell>
          <cell r="L52">
            <v>6.8627450980392135E-2</v>
          </cell>
          <cell r="M52">
            <v>6.3725490196078427E-2</v>
          </cell>
          <cell r="N52">
            <v>5.8823529411764719E-2</v>
          </cell>
          <cell r="O52">
            <v>5.3921568627451011E-2</v>
          </cell>
          <cell r="P52">
            <v>4.9019607843137525E-2</v>
          </cell>
          <cell r="Q52">
            <v>6.4999999999999947E-2</v>
          </cell>
          <cell r="R52">
            <v>6.0000000000000053E-2</v>
          </cell>
          <cell r="S52">
            <v>6.0000000000000053E-2</v>
          </cell>
        </row>
        <row r="53">
          <cell r="A53" t="str">
            <v>EBIAT</v>
          </cell>
          <cell r="D53">
            <v>306.19000009601098</v>
          </cell>
          <cell r="E53">
            <v>346.3519045506398</v>
          </cell>
          <cell r="F53">
            <v>407.88580498828583</v>
          </cell>
          <cell r="G53">
            <v>460.55305241883275</v>
          </cell>
          <cell r="H53">
            <v>519.0224024039494</v>
          </cell>
          <cell r="I53">
            <v>580.99548529558911</v>
          </cell>
          <cell r="J53">
            <v>618.30191445793344</v>
          </cell>
          <cell r="K53">
            <v>699.53169957404862</v>
          </cell>
          <cell r="L53">
            <v>764.25335702682082</v>
          </cell>
          <cell r="M53">
            <v>810.99229133503536</v>
          </cell>
          <cell r="N53">
            <v>866.89672517134375</v>
          </cell>
          <cell r="O53">
            <v>886.45945338814522</v>
          </cell>
          <cell r="P53">
            <v>902.82491566929207</v>
          </cell>
          <cell r="Q53">
            <v>934.10181361322361</v>
          </cell>
          <cell r="R53">
            <v>962.54935380442282</v>
          </cell>
          <cell r="S53">
            <v>992.51055642671486</v>
          </cell>
        </row>
        <row r="54">
          <cell r="A54" t="str">
            <v>Adjusted return on capital employed (ROCE)</v>
          </cell>
          <cell r="D54">
            <v>0.19033380996830421</v>
          </cell>
          <cell r="E54">
            <v>0.20476546933091408</v>
          </cell>
          <cell r="F54">
            <v>0.22076979549818179</v>
          </cell>
          <cell r="G54">
            <v>0.21422688196517967</v>
          </cell>
          <cell r="H54">
            <v>0.21605723838367766</v>
          </cell>
          <cell r="I54">
            <v>0.2212275554838555</v>
          </cell>
          <cell r="J54">
            <v>0.21402986073576671</v>
          </cell>
          <cell r="K54">
            <v>0.22498359538204291</v>
          </cell>
          <cell r="L54">
            <v>0.23001411209422382</v>
          </cell>
          <cell r="M54">
            <v>0.22945857218997151</v>
          </cell>
          <cell r="N54">
            <v>0.231649485151836</v>
          </cell>
        </row>
        <row r="55">
          <cell r="A55" t="str">
            <v>WACC based on beta</v>
          </cell>
          <cell r="D55">
            <v>9.3813585991372739E-2</v>
          </cell>
          <cell r="E55">
            <v>9.3813585991372739E-2</v>
          </cell>
          <cell r="F55">
            <v>9.3813585991372739E-2</v>
          </cell>
          <cell r="G55">
            <v>9.3813585991372739E-2</v>
          </cell>
          <cell r="H55">
            <v>9.3813585991372739E-2</v>
          </cell>
          <cell r="I55">
            <v>9.3813585991372739E-2</v>
          </cell>
          <cell r="J55">
            <v>9.3813585991372739E-2</v>
          </cell>
          <cell r="K55">
            <v>9.3813585991372739E-2</v>
          </cell>
          <cell r="L55">
            <v>9.3813585991372739E-2</v>
          </cell>
          <cell r="M55">
            <v>9.3813585991372739E-2</v>
          </cell>
          <cell r="N55">
            <v>9.3813585991372739E-2</v>
          </cell>
        </row>
        <row r="56">
          <cell r="A56" t="str">
            <v>ROCE - WACC</v>
          </cell>
          <cell r="D56">
            <v>9.6520223976931468E-2</v>
          </cell>
          <cell r="E56">
            <v>0.11095188333954134</v>
          </cell>
          <cell r="F56">
            <v>0.12695620950680905</v>
          </cell>
          <cell r="G56">
            <v>0.12041329597380693</v>
          </cell>
          <cell r="H56">
            <v>0.12224365239230492</v>
          </cell>
          <cell r="I56">
            <v>0.12741396949248276</v>
          </cell>
          <cell r="J56">
            <v>0.12021627474439397</v>
          </cell>
          <cell r="K56">
            <v>0.13117000939067017</v>
          </cell>
          <cell r="L56">
            <v>0.13620052610285108</v>
          </cell>
          <cell r="M56">
            <v>0.13564498619859877</v>
          </cell>
          <cell r="N56">
            <v>0.13783589916046327</v>
          </cell>
        </row>
        <row r="57">
          <cell r="A57" t="str">
            <v>Residual income</v>
          </cell>
          <cell r="D57">
            <v>155.27208431168967</v>
          </cell>
          <cell r="E57">
            <v>187.67029535642948</v>
          </cell>
          <cell r="F57">
            <v>234.55942238879663</v>
          </cell>
          <cell r="G57">
            <v>258.86905743959358</v>
          </cell>
          <cell r="H57">
            <v>293.65919243407586</v>
          </cell>
          <cell r="I57">
            <v>334.61898937867466</v>
          </cell>
          <cell r="J57">
            <v>347.28776894932759</v>
          </cell>
          <cell r="K57">
            <v>407.84120036123784</v>
          </cell>
          <cell r="L57">
            <v>452.5448823778367</v>
          </cell>
          <cell r="M57">
            <v>479.42004134077291</v>
          </cell>
          <cell r="N57">
            <v>515.82022517741871</v>
          </cell>
        </row>
        <row r="58">
          <cell r="E58">
            <v>0.14951953868299217</v>
          </cell>
          <cell r="F58">
            <v>0.14424564672138418</v>
          </cell>
          <cell r="G58">
            <v>-5.1536774439151833E-2</v>
          </cell>
          <cell r="H58">
            <v>1.5200617205064715E-2</v>
          </cell>
          <cell r="I58">
            <v>4.2295178514343057E-2</v>
          </cell>
          <cell r="J58">
            <v>-5.6490624825195845E-2</v>
          </cell>
          <cell r="K58">
            <v>9.1116903011395189E-2</v>
          </cell>
          <cell r="L58">
            <v>3.8351119555067426E-2</v>
          </cell>
          <cell r="M58">
            <v>-4.0788381671359453E-3</v>
          </cell>
        </row>
        <row r="59">
          <cell r="A59" t="str">
            <v>Discount factor</v>
          </cell>
          <cell r="D59">
            <v>1</v>
          </cell>
          <cell r="E59">
            <v>0.9142325646775129</v>
          </cell>
          <cell r="F59">
            <v>0.83582118231682279</v>
          </cell>
          <cell r="G59">
            <v>0.76413494312130004</v>
          </cell>
          <cell r="H59">
            <v>0.69859704880949158</v>
          </cell>
          <cell r="I59">
            <v>0.63868017160924317</v>
          </cell>
          <cell r="J59">
            <v>0.58390221129899245</v>
          </cell>
          <cell r="K59">
            <v>0.53382241615674886</v>
          </cell>
          <cell r="L59">
            <v>0.48803783660533118</v>
          </cell>
          <cell r="M59">
            <v>0.44618008301935685</v>
          </cell>
        </row>
        <row r="60">
          <cell r="A60" t="str">
            <v>PV residual income</v>
          </cell>
          <cell r="D60">
            <v>155.27208431168967</v>
          </cell>
          <cell r="E60">
            <v>171.57429543749487</v>
          </cell>
          <cell r="F60">
            <v>196.04973374455503</v>
          </cell>
          <cell r="G60">
            <v>197.81089248246838</v>
          </cell>
          <cell r="H60">
            <v>205.14944519022399</v>
          </cell>
          <cell r="I60">
            <v>213.71451356008345</v>
          </cell>
          <cell r="J60">
            <v>202.78209624660593</v>
          </cell>
          <cell r="K60">
            <v>217.7147749851047</v>
          </cell>
          <cell r="L60">
            <v>220.8590253624935</v>
          </cell>
          <cell r="M60">
            <v>213.90767384656957</v>
          </cell>
        </row>
        <row r="61">
          <cell r="A61" t="str">
            <v>Sum PV residual income</v>
          </cell>
          <cell r="D61">
            <v>4461.8955120040291</v>
          </cell>
          <cell r="E61">
            <v>0.72511623433739103</v>
          </cell>
          <cell r="F61" t="str">
            <v>is value from growth + understated book value</v>
          </cell>
        </row>
        <row r="62">
          <cell r="A62" t="str">
            <v>+ Beginning value of Invested capital</v>
          </cell>
          <cell r="D62">
            <v>1691.4565999939814</v>
          </cell>
          <cell r="E62">
            <v>0.27488376566260903</v>
          </cell>
          <cell r="F62" t="str">
            <v>is value from existing book value</v>
          </cell>
        </row>
        <row r="63">
          <cell r="A63" t="str">
            <v>+ PV of tax benefits</v>
          </cell>
          <cell r="D63">
            <v>0</v>
          </cell>
          <cell r="E63">
            <v>0</v>
          </cell>
          <cell r="F63" t="str">
            <v>is value from NOL's</v>
          </cell>
        </row>
        <row r="64">
          <cell r="A64" t="str">
            <v>+ MV of equity investments</v>
          </cell>
          <cell r="D64">
            <v>0</v>
          </cell>
          <cell r="E64">
            <v>0</v>
          </cell>
          <cell r="F64" t="str">
            <v>is value from investments</v>
          </cell>
          <cell r="J64" t="str">
            <v>Total Capital Provided</v>
          </cell>
        </row>
        <row r="65">
          <cell r="A65" t="str">
            <v>+ MV of non-operating assets</v>
          </cell>
          <cell r="D65">
            <v>0</v>
          </cell>
          <cell r="E65">
            <v>0</v>
          </cell>
          <cell r="F65" t="str">
            <v>is value from non-op. assets</v>
          </cell>
          <cell r="J65" t="str">
            <v>ST debt</v>
          </cell>
        </row>
        <row r="66">
          <cell r="A66" t="str">
            <v>=</v>
          </cell>
          <cell r="B66" t="str">
            <v>Enterprise value</v>
          </cell>
          <cell r="D66">
            <v>6153.3521119980105</v>
          </cell>
          <cell r="E66">
            <v>1</v>
          </cell>
          <cell r="J66" t="str">
            <v>- Cash</v>
          </cell>
        </row>
        <row r="67">
          <cell r="A67" t="str">
            <v>- MV of all interest bearing debt</v>
          </cell>
          <cell r="D67">
            <v>80.399999896824113</v>
          </cell>
          <cell r="J67" t="str">
            <v>+ LT debt</v>
          </cell>
        </row>
        <row r="68">
          <cell r="A68" t="str">
            <v>- Capitalized off balance sheet leases</v>
          </cell>
          <cell r="D68">
            <v>-16.933024875883802</v>
          </cell>
          <cell r="J68" t="str">
            <v>+ Minority interest</v>
          </cell>
        </row>
        <row r="69">
          <cell r="A69" t="str">
            <v>- Pension &amp; other non-funded liability</v>
          </cell>
          <cell r="D69">
            <v>0</v>
          </cell>
          <cell r="J69" t="str">
            <v>+ Pension &amp; other non-funded liability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age - Sort"/>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Interim"/>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 P &amp; L"/>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G-Page"/>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SFR"/>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sheet"/>
      <sheetName val="Pj"/>
    </sheetNames>
    <sheetDataSet>
      <sheetData sheetId="0" refreshError="1"/>
      <sheetData sheetId="1"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sh"/>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ontrol"/>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er Box"/>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anz---% (F)"/>
    </sheetNames>
    <sheetDataSet>
      <sheetData sheetId="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F)"/>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V---% (F)"/>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i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URSE"/>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HR"/>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ields"/>
    </sheetNames>
    <sheetDataSet>
      <sheetData sheetId="0" refreshError="1"/>
    </sheetDataSet>
  </externalBook>
</externalLink>
</file>

<file path=xl/theme/theme1.xml><?xml version="1.0" encoding="utf-8"?>
<a:theme xmlns:a="http://schemas.openxmlformats.org/drawingml/2006/main" name="Office Theme">
  <a:themeElements>
    <a:clrScheme name="Equity">
      <a:dk1>
        <a:sysClr val="windowText" lastClr="000000"/>
      </a:dk1>
      <a:lt1>
        <a:sysClr val="window" lastClr="FFFFFF"/>
      </a:lt1>
      <a:dk2>
        <a:srgbClr val="AEBAD5"/>
      </a:dk2>
      <a:lt2>
        <a:srgbClr val="DFE4EE"/>
      </a:lt2>
      <a:accent1>
        <a:srgbClr val="5E76AA"/>
      </a:accent1>
      <a:accent2>
        <a:srgbClr val="CFD6E6"/>
      </a:accent2>
      <a:accent3>
        <a:srgbClr val="9EADCC"/>
      </a:accent3>
      <a:accent4>
        <a:srgbClr val="EFF1F6"/>
      </a:accent4>
      <a:accent5>
        <a:srgbClr val="BFC8DD"/>
      </a:accent5>
      <a:accent6>
        <a:srgbClr val="8E9FC4"/>
      </a:accent6>
      <a:hlink>
        <a:srgbClr val="0070C6"/>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B8"/>
  <sheetViews>
    <sheetView workbookViewId="0">
      <selection activeCell="B1" sqref="B1"/>
    </sheetView>
  </sheetViews>
  <sheetFormatPr baseColWidth="10" defaultColWidth="8.83203125" defaultRowHeight="13" x14ac:dyDescent="0.15"/>
  <sheetData>
    <row r="1" spans="1:2" x14ac:dyDescent="0.15">
      <c r="B1" s="1" t="s">
        <v>19</v>
      </c>
    </row>
    <row r="2" spans="1:2" x14ac:dyDescent="0.15"/>
    <row r="3" spans="1:2" x14ac:dyDescent="0.15"/>
    <row r="4" spans="1:2" x14ac:dyDescent="0.15"/>
    <row r="5" spans="1:2" x14ac:dyDescent="0.15"/>
    <row r="6" spans="1:2" x14ac:dyDescent="0.15"/>
    <row r="7" spans="1:2" x14ac:dyDescent="0.15"/>
    <row r="8" spans="1:2" x14ac:dyDescent="0.15"/>
  </sheetData>
  <pageMargins left="0.7" right="0.7" top="0.75" bottom="0.75" header="0.3" footer="0.3"/>
  <customProperties>
    <customPr name="Qube.Worksheet.Visibility" r:id="rId1"/>
  </customPropertie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D1FDFC"/>
  </sheetPr>
  <dimension ref="A1:CD147"/>
  <sheetViews>
    <sheetView showGridLines="0" workbookViewId="0">
      <pane xSplit="1" ySplit="6" topLeftCell="B7" activePane="bottomRight" state="frozen"/>
      <selection pane="topRight" activeCell="B1" sqref="B1"/>
      <selection pane="bottomLeft" activeCell="A7" sqref="A7"/>
      <selection pane="bottomRight" activeCell="I37" sqref="I37"/>
    </sheetView>
  </sheetViews>
  <sheetFormatPr baseColWidth="10" defaultColWidth="8.83203125" defaultRowHeight="12" outlineLevelRow="1" outlineLevelCol="1" x14ac:dyDescent="0.15"/>
  <cols>
    <col min="1" max="1" width="51" style="174" bestFit="1" customWidth="1"/>
    <col min="2" max="3" width="6.1640625" style="175" customWidth="1" outlineLevel="1"/>
    <col min="4" max="5" width="5.83203125" style="175" customWidth="1" outlineLevel="1"/>
    <col min="6" max="6" width="5.33203125" style="175" customWidth="1" outlineLevel="1"/>
    <col min="7" max="7" width="6.1640625" style="175" customWidth="1" outlineLevel="1"/>
    <col min="8" max="10" width="5.83203125" style="175" customWidth="1" outlineLevel="1"/>
    <col min="11" max="11" width="5.5" style="175" bestFit="1" customWidth="1"/>
    <col min="12" max="14" width="5.83203125" style="175" bestFit="1" customWidth="1" outlineLevel="1"/>
    <col min="15" max="15" width="6.6640625" style="175" bestFit="1" customWidth="1" outlineLevel="1"/>
    <col min="16" max="16" width="5.5" style="175" bestFit="1" customWidth="1"/>
    <col min="17" max="20" width="5.83203125" style="175" bestFit="1" customWidth="1" outlineLevel="1"/>
    <col min="21" max="21" width="5.5" style="175" bestFit="1" customWidth="1"/>
    <col min="22" max="22" width="5.83203125" style="175" bestFit="1" customWidth="1" outlineLevel="1"/>
    <col min="23" max="23" width="6.6640625" style="175" bestFit="1" customWidth="1" outlineLevel="1"/>
    <col min="24" max="24" width="5.83203125" style="175" bestFit="1" customWidth="1" outlineLevel="1"/>
    <col min="25" max="25" width="6" style="175" bestFit="1" customWidth="1" outlineLevel="1"/>
    <col min="26" max="26" width="7.1640625" style="175" bestFit="1" customWidth="1"/>
    <col min="27" max="30" width="6" style="175" bestFit="1" customWidth="1" outlineLevel="1"/>
    <col min="31" max="32" width="6.6640625" style="175" bestFit="1" customWidth="1"/>
    <col min="33" max="35" width="7.1640625" style="175" bestFit="1" customWidth="1"/>
    <col min="36" max="82" width="8.83203125" style="173"/>
    <col min="83" max="16384" width="8.83203125" style="175"/>
  </cols>
  <sheetData>
    <row r="1" spans="1:82" s="163" customFormat="1" ht="16" x14ac:dyDescent="0.2">
      <c r="A1" s="127" t="s">
        <v>80</v>
      </c>
    </row>
    <row r="2" spans="1:82" s="52" customFormat="1" ht="16" x14ac:dyDescent="0.2">
      <c r="A2" s="164" t="s">
        <v>67</v>
      </c>
    </row>
    <row r="3" spans="1:82" s="128" customFormat="1" ht="14" x14ac:dyDescent="0.2">
      <c r="A3" s="84" t="s">
        <v>68</v>
      </c>
      <c r="B3" s="131"/>
      <c r="C3" s="131"/>
      <c r="D3" s="131"/>
      <c r="E3" s="131"/>
      <c r="F3" s="131"/>
      <c r="G3" s="131"/>
      <c r="H3" s="131"/>
      <c r="I3" s="131"/>
      <c r="J3" s="131"/>
      <c r="K3" s="131"/>
      <c r="L3" s="131"/>
      <c r="M3" s="131"/>
      <c r="N3" s="131"/>
      <c r="O3" s="131"/>
      <c r="P3" s="131"/>
      <c r="Q3" s="131"/>
      <c r="R3" s="131"/>
      <c r="S3" s="131"/>
      <c r="T3" s="131"/>
    </row>
    <row r="4" spans="1:82" s="128" customFormat="1" ht="15" thickBot="1" x14ac:dyDescent="0.25">
      <c r="A4" s="165" t="s">
        <v>69</v>
      </c>
      <c r="B4" s="59"/>
      <c r="C4" s="59"/>
      <c r="D4" s="59"/>
      <c r="E4" s="59"/>
      <c r="F4" s="59"/>
      <c r="G4" s="59"/>
      <c r="H4" s="59"/>
      <c r="I4" s="59"/>
      <c r="J4" s="59"/>
      <c r="K4" s="166"/>
      <c r="L4" s="59"/>
      <c r="M4" s="59"/>
      <c r="N4" s="59"/>
      <c r="O4" s="59"/>
      <c r="P4" s="166"/>
      <c r="Q4" s="59"/>
      <c r="R4" s="59"/>
      <c r="S4" s="59"/>
      <c r="T4" s="59"/>
    </row>
    <row r="5" spans="1:82" s="137" customFormat="1" ht="17" customHeight="1" thickBot="1" x14ac:dyDescent="0.25">
      <c r="A5" s="640" t="s">
        <v>191</v>
      </c>
      <c r="B5" s="645">
        <v>2011</v>
      </c>
      <c r="C5" s="646"/>
      <c r="D5" s="646"/>
      <c r="E5" s="647"/>
      <c r="F5" s="30" t="s">
        <v>2</v>
      </c>
      <c r="G5" s="135">
        <v>2012</v>
      </c>
      <c r="H5" s="135"/>
      <c r="I5" s="135"/>
      <c r="J5" s="136"/>
      <c r="K5" s="30" t="s">
        <v>2</v>
      </c>
      <c r="L5" s="135">
        <v>2013</v>
      </c>
      <c r="M5" s="135"/>
      <c r="N5" s="135"/>
      <c r="O5" s="136"/>
      <c r="P5" s="30" t="s">
        <v>2</v>
      </c>
      <c r="Q5" s="135">
        <v>2014</v>
      </c>
      <c r="R5" s="135"/>
      <c r="S5" s="135"/>
      <c r="T5" s="136"/>
      <c r="U5" s="30" t="s">
        <v>2</v>
      </c>
      <c r="V5" s="135">
        <v>2015</v>
      </c>
      <c r="W5" s="135"/>
      <c r="X5" s="135"/>
      <c r="Y5" s="136"/>
      <c r="Z5" s="30" t="s">
        <v>2</v>
      </c>
      <c r="AA5" s="135">
        <v>2016</v>
      </c>
      <c r="AB5" s="135"/>
      <c r="AC5" s="135"/>
      <c r="AD5" s="136"/>
      <c r="AE5" s="30" t="s">
        <v>3</v>
      </c>
      <c r="AF5" s="30" t="s">
        <v>3</v>
      </c>
      <c r="AG5" s="30" t="s">
        <v>3</v>
      </c>
      <c r="AH5" s="30" t="s">
        <v>3</v>
      </c>
      <c r="AI5" s="30" t="s">
        <v>3</v>
      </c>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row>
    <row r="6" spans="1:82" s="137" customFormat="1" ht="15" thickBot="1" x14ac:dyDescent="0.25">
      <c r="A6" s="641"/>
      <c r="B6" s="273" t="s">
        <v>43</v>
      </c>
      <c r="C6" s="139" t="s">
        <v>44</v>
      </c>
      <c r="D6" s="139" t="s">
        <v>45</v>
      </c>
      <c r="E6" s="274" t="s">
        <v>46</v>
      </c>
      <c r="F6" s="138">
        <v>2011</v>
      </c>
      <c r="G6" s="139" t="s">
        <v>47</v>
      </c>
      <c r="H6" s="139" t="s">
        <v>48</v>
      </c>
      <c r="I6" s="139" t="s">
        <v>49</v>
      </c>
      <c r="J6" s="139" t="s">
        <v>50</v>
      </c>
      <c r="K6" s="138">
        <v>2012</v>
      </c>
      <c r="L6" s="139" t="s">
        <v>51</v>
      </c>
      <c r="M6" s="139" t="s">
        <v>52</v>
      </c>
      <c r="N6" s="139" t="s">
        <v>53</v>
      </c>
      <c r="O6" s="139" t="s">
        <v>54</v>
      </c>
      <c r="P6" s="138">
        <v>2013</v>
      </c>
      <c r="Q6" s="139" t="s">
        <v>55</v>
      </c>
      <c r="R6" s="139" t="s">
        <v>56</v>
      </c>
      <c r="S6" s="139" t="s">
        <v>57</v>
      </c>
      <c r="T6" s="139" t="s">
        <v>58</v>
      </c>
      <c r="U6" s="138">
        <v>2014</v>
      </c>
      <c r="V6" s="139" t="s">
        <v>35</v>
      </c>
      <c r="W6" s="139" t="s">
        <v>36</v>
      </c>
      <c r="X6" s="139" t="s">
        <v>37</v>
      </c>
      <c r="Y6" s="139" t="s">
        <v>38</v>
      </c>
      <c r="Z6" s="138">
        <v>2015</v>
      </c>
      <c r="AA6" s="139" t="s">
        <v>39</v>
      </c>
      <c r="AB6" s="139" t="s">
        <v>40</v>
      </c>
      <c r="AC6" s="139" t="s">
        <v>41</v>
      </c>
      <c r="AD6" s="139" t="s">
        <v>42</v>
      </c>
      <c r="AE6" s="138" t="s">
        <v>23</v>
      </c>
      <c r="AF6" s="138" t="s">
        <v>24</v>
      </c>
      <c r="AG6" s="138" t="s">
        <v>25</v>
      </c>
      <c r="AH6" s="138" t="s">
        <v>26</v>
      </c>
      <c r="AI6" s="138" t="s">
        <v>27</v>
      </c>
      <c r="AJ6" s="134"/>
      <c r="AK6" s="134"/>
      <c r="AL6" s="134"/>
      <c r="AM6" s="134"/>
      <c r="AN6" s="134"/>
      <c r="AO6" s="134"/>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c r="BQ6" s="134"/>
      <c r="BR6" s="134"/>
      <c r="BS6" s="134"/>
      <c r="BT6" s="134"/>
      <c r="BU6" s="134"/>
      <c r="BV6" s="134"/>
      <c r="BW6" s="134"/>
      <c r="BX6" s="134"/>
      <c r="BY6" s="134"/>
      <c r="BZ6" s="134"/>
      <c r="CA6" s="134"/>
      <c r="CB6" s="134"/>
      <c r="CC6" s="134"/>
      <c r="CD6" s="134"/>
    </row>
    <row r="7" spans="1:82" s="137" customFormat="1" ht="15" thickBot="1" x14ac:dyDescent="0.25">
      <c r="A7" s="275" t="s">
        <v>81</v>
      </c>
      <c r="B7" s="422"/>
      <c r="C7" s="430"/>
      <c r="D7" s="431"/>
      <c r="E7" s="432"/>
      <c r="F7" s="433"/>
      <c r="G7" s="434"/>
      <c r="H7" s="434"/>
      <c r="I7" s="435"/>
      <c r="J7" s="435"/>
      <c r="K7" s="433"/>
      <c r="L7" s="434"/>
      <c r="M7" s="434"/>
      <c r="N7" s="435"/>
      <c r="O7" s="435"/>
      <c r="P7" s="433"/>
      <c r="Q7" s="434"/>
      <c r="R7" s="434"/>
      <c r="S7" s="435"/>
      <c r="T7" s="435"/>
      <c r="U7" s="433"/>
      <c r="V7" s="434"/>
      <c r="W7" s="434"/>
      <c r="X7" s="435"/>
      <c r="Y7" s="435"/>
      <c r="Z7" s="433"/>
      <c r="AA7" s="435"/>
      <c r="AB7" s="435"/>
      <c r="AC7" s="435"/>
      <c r="AD7" s="435"/>
      <c r="AE7" s="433"/>
      <c r="AF7" s="433"/>
      <c r="AG7" s="433"/>
      <c r="AH7" s="433"/>
      <c r="AI7" s="433"/>
      <c r="AJ7" s="134"/>
      <c r="AK7" s="134"/>
      <c r="AL7" s="134"/>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c r="BU7" s="134"/>
      <c r="BV7" s="134"/>
      <c r="BW7" s="134"/>
      <c r="BX7" s="134"/>
      <c r="BY7" s="134"/>
      <c r="BZ7" s="134"/>
      <c r="CA7" s="134"/>
      <c r="CB7" s="134"/>
      <c r="CC7" s="134"/>
      <c r="CD7" s="134"/>
    </row>
    <row r="8" spans="1:82" s="168" customFormat="1" ht="15" thickBot="1" x14ac:dyDescent="0.25">
      <c r="A8" s="276" t="s">
        <v>82</v>
      </c>
      <c r="B8" s="423">
        <f>'Income Statement'!C40</f>
        <v>1.2355</v>
      </c>
      <c r="C8" s="436">
        <f>'Income Statement'!D40</f>
        <v>1.5330000000000004</v>
      </c>
      <c r="D8" s="436">
        <f>'Income Statement'!E40</f>
        <v>3.2585000000000006</v>
      </c>
      <c r="E8" s="437">
        <f>'Income Statement'!F40</f>
        <v>4.5079999999999982</v>
      </c>
      <c r="F8" s="438">
        <f>SUM(B8:E8)</f>
        <v>10.535</v>
      </c>
      <c r="G8" s="439">
        <f>'Income Statement'!H40</f>
        <v>2.2091999999999992</v>
      </c>
      <c r="H8" s="439">
        <f>'Income Statement'!I40</f>
        <v>3.0407999999999999</v>
      </c>
      <c r="I8" s="439">
        <f>'Income Statement'!J40</f>
        <v>7.9379999999999971</v>
      </c>
      <c r="J8" s="440">
        <f>'Income Statement'!K40</f>
        <v>11.479999999999993</v>
      </c>
      <c r="K8" s="438">
        <f>SUM(G8:J8)</f>
        <v>24.667999999999989</v>
      </c>
      <c r="L8" s="439">
        <f>'Income Statement'!M40</f>
        <v>4.5612700000000013</v>
      </c>
      <c r="M8" s="439">
        <f>'Income Statement'!N40</f>
        <v>6.6761799999999987</v>
      </c>
      <c r="N8" s="439">
        <f>'Income Statement'!O40</f>
        <v>19.269250000000003</v>
      </c>
      <c r="O8" s="439">
        <f>'Income Statement'!P40</f>
        <v>28.369599999999995</v>
      </c>
      <c r="P8" s="438">
        <f>SUM(L8:O8)</f>
        <v>58.876300000000001</v>
      </c>
      <c r="Q8" s="439">
        <f>'Income Statement'!R40</f>
        <v>9.8089600000000043</v>
      </c>
      <c r="R8" s="439">
        <f>'Income Statement'!S40</f>
        <v>14.778400000000001</v>
      </c>
      <c r="S8" s="439">
        <f>'Income Statement'!T40</f>
        <v>44.584960000000009</v>
      </c>
      <c r="T8" s="439">
        <f>'Income Statement'!U40</f>
        <v>66.112480000000005</v>
      </c>
      <c r="U8" s="438">
        <f>SUM(Q8:T8)</f>
        <v>135.28480000000002</v>
      </c>
      <c r="V8" s="622">
        <f>'Income Statement'!W40</f>
        <v>20.663266750000005</v>
      </c>
      <c r="W8" s="623">
        <f>'Income Statement'!X40</f>
        <v>31.532525500000009</v>
      </c>
      <c r="X8" s="623">
        <f>'Income Statement'!Y40</f>
        <v>96.965832249999977</v>
      </c>
      <c r="Y8" s="624">
        <f>'Income Statement'!Z40</f>
        <v>144.21112300000001</v>
      </c>
      <c r="Z8" s="438">
        <f>SUM(V8:Y8)</f>
        <v>293.3727475</v>
      </c>
      <c r="AA8" s="439">
        <f>'Income Statement'!AB40</f>
        <v>41.489809900000012</v>
      </c>
      <c r="AB8" s="439">
        <f>'Income Statement'!AC40</f>
        <v>63.698349399999998</v>
      </c>
      <c r="AC8" s="439">
        <f>'Income Statement'!AD40</f>
        <v>197.39451130000003</v>
      </c>
      <c r="AD8" s="439">
        <f>'Income Statement'!AE40</f>
        <v>293.92813239999992</v>
      </c>
      <c r="AE8" s="438">
        <f>SUM(AA8:AD8)</f>
        <v>596.5108029999999</v>
      </c>
      <c r="AF8" s="441">
        <f>'Income Statement'!AG40</f>
        <v>1134.2936662749999</v>
      </c>
      <c r="AG8" s="441">
        <f>'Income Statement'!AH40</f>
        <v>2013.6436156899999</v>
      </c>
      <c r="AH8" s="441">
        <f>'Income Statement'!AI40</f>
        <v>3328.9585935156251</v>
      </c>
      <c r="AI8" s="441">
        <f>'Income Statement'!AJ40</f>
        <v>5123.6637398380008</v>
      </c>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7"/>
      <c r="BJ8" s="167"/>
      <c r="BK8" s="167"/>
      <c r="BL8" s="167"/>
      <c r="BM8" s="167"/>
      <c r="BN8" s="167"/>
      <c r="BO8" s="167"/>
      <c r="BP8" s="167"/>
      <c r="BQ8" s="167"/>
      <c r="BR8" s="167"/>
      <c r="BS8" s="167"/>
      <c r="BT8" s="167"/>
      <c r="BU8" s="167"/>
      <c r="BV8" s="167"/>
      <c r="BW8" s="167"/>
      <c r="BX8" s="167"/>
      <c r="BY8" s="167"/>
      <c r="BZ8" s="167"/>
      <c r="CA8" s="167"/>
      <c r="CB8" s="167"/>
      <c r="CC8" s="167"/>
      <c r="CD8" s="167"/>
    </row>
    <row r="9" spans="1:82" s="137" customFormat="1" ht="15" thickBot="1" x14ac:dyDescent="0.25">
      <c r="A9" s="277" t="s">
        <v>183</v>
      </c>
      <c r="B9" s="424">
        <f>'Income Statement'!C23</f>
        <v>0.22500000000000001</v>
      </c>
      <c r="C9" s="427">
        <f>'Income Statement'!D23</f>
        <v>0.35000000000000003</v>
      </c>
      <c r="D9" s="427">
        <f>'Income Statement'!E23</f>
        <v>1.075</v>
      </c>
      <c r="E9" s="442">
        <f>'Income Statement'!F23</f>
        <v>1.6</v>
      </c>
      <c r="F9" s="438">
        <f>SUM(B9:E9)</f>
        <v>3.25</v>
      </c>
      <c r="G9" s="415">
        <f>'Income Statement'!H23</f>
        <v>0.49000000000000005</v>
      </c>
      <c r="H9" s="415">
        <f>'Income Statement'!I23</f>
        <v>0.76000000000000012</v>
      </c>
      <c r="I9" s="415">
        <f>'Income Statement'!J23</f>
        <v>2.35</v>
      </c>
      <c r="J9" s="443">
        <f>'Income Statement'!K23</f>
        <v>3.5</v>
      </c>
      <c r="K9" s="438">
        <f>SUM(G9:J9)</f>
        <v>7.1000000000000005</v>
      </c>
      <c r="L9" s="415">
        <f>'Income Statement'!M23</f>
        <v>1.0215000000000003</v>
      </c>
      <c r="M9" s="415">
        <f>'Income Statement'!N23</f>
        <v>1.5810000000000002</v>
      </c>
      <c r="N9" s="415">
        <f>'Income Statement'!O23</f>
        <v>4.9125000000000005</v>
      </c>
      <c r="O9" s="415">
        <f>'Income Statement'!P23</f>
        <v>7.32</v>
      </c>
      <c r="P9" s="438">
        <f>SUM(L9:O9)</f>
        <v>14.835000000000001</v>
      </c>
      <c r="Q9" s="415">
        <f>'Income Statement'!R23</f>
        <v>2.0332500000000002</v>
      </c>
      <c r="R9" s="415">
        <f>'Income Statement'!S23</f>
        <v>3.1425000000000001</v>
      </c>
      <c r="S9" s="415">
        <f>'Income Statement'!T23</f>
        <v>9.7957500000000017</v>
      </c>
      <c r="T9" s="415">
        <f>'Income Statement'!U23</f>
        <v>14.600999999999999</v>
      </c>
      <c r="U9" s="438">
        <f>SUM(Q9:T9)</f>
        <v>29.572500000000002</v>
      </c>
      <c r="V9" s="612">
        <f>'Income Statement'!W23</f>
        <v>3.8539125000000007</v>
      </c>
      <c r="W9" s="613">
        <f>'Income Statement'!X23</f>
        <v>5.9522250000000003</v>
      </c>
      <c r="X9" s="613">
        <f>'Income Statement'!Y23</f>
        <v>18.584137500000001</v>
      </c>
      <c r="Y9" s="614">
        <f>'Income Statement'!Z23</f>
        <v>27.70485</v>
      </c>
      <c r="Z9" s="438">
        <f>SUM(V9:Y9)</f>
        <v>56.095125000000003</v>
      </c>
      <c r="AA9" s="415">
        <f>'Income Statement'!AB23</f>
        <v>6.9370425000000031</v>
      </c>
      <c r="AB9" s="415">
        <f>'Income Statement'!AC23</f>
        <v>10.714005</v>
      </c>
      <c r="AC9" s="415">
        <f>'Income Statement'!AD23</f>
        <v>33.451447500000008</v>
      </c>
      <c r="AD9" s="415">
        <f>'Income Statement'!AE23</f>
        <v>49.868729999999999</v>
      </c>
      <c r="AE9" s="438">
        <f>SUM(AA9:AD9)</f>
        <v>100.971225</v>
      </c>
      <c r="AF9" s="571">
        <f>'Income Statement'!AG23</f>
        <v>171.95952375000002</v>
      </c>
      <c r="AG9" s="571">
        <f>'Income Statement'!AH23</f>
        <v>276.21478237500003</v>
      </c>
      <c r="AH9" s="571">
        <f>'Income Statement'!AI23</f>
        <v>417.07501171875003</v>
      </c>
      <c r="AI9" s="571">
        <f>'Income Statement'!AJ23</f>
        <v>589.96126034999998</v>
      </c>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row>
    <row r="10" spans="1:82" s="137" customFormat="1" ht="15" thickBot="1" x14ac:dyDescent="0.25">
      <c r="A10" s="277" t="s">
        <v>178</v>
      </c>
      <c r="B10" s="413" t="s">
        <v>176</v>
      </c>
      <c r="C10" s="445">
        <f>'Balance Sheet'!B12-'Balance Sheet'!C12</f>
        <v>0</v>
      </c>
      <c r="D10" s="445">
        <f>'Balance Sheet'!C12-'Balance Sheet'!D12</f>
        <v>0</v>
      </c>
      <c r="E10" s="446">
        <f>'Balance Sheet'!D12-'Balance Sheet'!E12</f>
        <v>0</v>
      </c>
      <c r="F10" s="438">
        <f>'Balance Sheet'!E12-'Balance Sheet'!F12</f>
        <v>0</v>
      </c>
      <c r="G10" s="447">
        <f>'Balance Sheet'!F12-'Balance Sheet'!G12</f>
        <v>1.51</v>
      </c>
      <c r="H10" s="447">
        <f>'Balance Sheet'!G12-'Balance Sheet'!H12</f>
        <v>-0.27000000000000007</v>
      </c>
      <c r="I10" s="447">
        <f>'Balance Sheet'!H12-'Balance Sheet'!I12</f>
        <v>-1.5899999999999999</v>
      </c>
      <c r="J10" s="448">
        <f>'Balance Sheet'!I12-'Balance Sheet'!J12</f>
        <v>-1.1499999999999999</v>
      </c>
      <c r="K10" s="438">
        <f>'Balance Sheet'!J12-'Balance Sheet'!K12</f>
        <v>0</v>
      </c>
      <c r="L10" s="447">
        <f>'Balance Sheet'!K12-'Balance Sheet'!L12</f>
        <v>2.4784999999999995</v>
      </c>
      <c r="M10" s="447">
        <f>'Balance Sheet'!L12-'Balance Sheet'!M12</f>
        <v>-0.55949999999999989</v>
      </c>
      <c r="N10" s="447">
        <f>'Balance Sheet'!M12-'Balance Sheet'!N12</f>
        <v>-3.3315000000000001</v>
      </c>
      <c r="O10" s="447">
        <f>'Balance Sheet'!N12-'Balance Sheet'!O12</f>
        <v>-2.4074999999999998</v>
      </c>
      <c r="P10" s="438">
        <f>'Balance Sheet'!O12-'Balance Sheet'!P12</f>
        <v>0</v>
      </c>
      <c r="Q10" s="447">
        <f>'Balance Sheet'!P12-'Balance Sheet'!Q12</f>
        <v>5.2867499999999996</v>
      </c>
      <c r="R10" s="447">
        <f>'Balance Sheet'!Q12-'Balance Sheet'!R12</f>
        <v>-1.1092499999999998</v>
      </c>
      <c r="S10" s="447">
        <f>'Balance Sheet'!R12-'Balance Sheet'!S12</f>
        <v>-6.6532500000000017</v>
      </c>
      <c r="T10" s="447">
        <f>'Balance Sheet'!S12-'Balance Sheet'!T12</f>
        <v>-4.8052499999999974</v>
      </c>
      <c r="U10" s="438">
        <f>'Balance Sheet'!T12-'Balance Sheet'!U12</f>
        <v>0</v>
      </c>
      <c r="V10" s="615">
        <f>'Balance Sheet'!U12-'Balance Sheet'!V12</f>
        <v>10.747087499999999</v>
      </c>
      <c r="W10" s="616">
        <f>'Balance Sheet'!V12-'Balance Sheet'!W12</f>
        <v>-2.0983124999999996</v>
      </c>
      <c r="X10" s="616">
        <f>'Balance Sheet'!W12-'Balance Sheet'!X12</f>
        <v>-12.6319125</v>
      </c>
      <c r="Y10" s="617">
        <f>'Balance Sheet'!X12-'Balance Sheet'!Y12</f>
        <v>-9.1207124999999998</v>
      </c>
      <c r="Z10" s="444">
        <f>'Balance Sheet'!Y12-'Balance Sheet'!Z12</f>
        <v>0</v>
      </c>
      <c r="AA10" s="447">
        <f>'Balance Sheet'!Z12-'Balance Sheet'!AA12</f>
        <v>20.767807499999996</v>
      </c>
      <c r="AB10" s="447">
        <f>'Balance Sheet'!AA12-'Balance Sheet'!AB12</f>
        <v>-3.7769624999999971</v>
      </c>
      <c r="AC10" s="447">
        <f>'Balance Sheet'!AB12-'Balance Sheet'!AC12</f>
        <v>-22.737442500000007</v>
      </c>
      <c r="AD10" s="447">
        <f>'Balance Sheet'!AC12-'Balance Sheet'!AD12</f>
        <v>-16.417282499999992</v>
      </c>
      <c r="AE10" s="444">
        <f>'Balance Sheet'!AD12-'Balance Sheet'!AE12</f>
        <v>0</v>
      </c>
      <c r="AF10" s="571">
        <f>'Balance Sheet'!AE12-'Balance Sheet'!AF12</f>
        <v>-122.09079374999999</v>
      </c>
      <c r="AG10" s="571">
        <f>'Balance Sheet'!AF12-'Balance Sheet'!AG12</f>
        <v>-104.25525862500004</v>
      </c>
      <c r="AH10" s="571">
        <f>'Balance Sheet'!AG12-'Balance Sheet'!AH12</f>
        <v>-140.86022934375001</v>
      </c>
      <c r="AI10" s="571">
        <f>'Balance Sheet'!AH12-'Balance Sheet'!AI12</f>
        <v>-172.88624863124994</v>
      </c>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row>
    <row r="11" spans="1:82" s="137" customFormat="1" ht="15" thickBot="1" x14ac:dyDescent="0.25">
      <c r="A11" s="277" t="s">
        <v>179</v>
      </c>
      <c r="B11" s="413" t="s">
        <v>176</v>
      </c>
      <c r="C11" s="445">
        <f>'Balance Sheet'!B14-'Balance Sheet'!C14</f>
        <v>0</v>
      </c>
      <c r="D11" s="445">
        <f>'Balance Sheet'!C14-'Balance Sheet'!D14</f>
        <v>0</v>
      </c>
      <c r="E11" s="446">
        <f>'Balance Sheet'!D14-'Balance Sheet'!E14</f>
        <v>0</v>
      </c>
      <c r="F11" s="444">
        <f>'Balance Sheet'!E14-'Balance Sheet'!F14</f>
        <v>0</v>
      </c>
      <c r="G11" s="447">
        <f>'Balance Sheet'!F14-'Balance Sheet'!G14</f>
        <v>0.92199999999999993</v>
      </c>
      <c r="H11" s="447">
        <f>'Balance Sheet'!G14-'Balance Sheet'!H14</f>
        <v>-0.59400000000000008</v>
      </c>
      <c r="I11" s="447">
        <f>'Balance Sheet'!H14-'Balance Sheet'!I14</f>
        <v>-3.4979999999999998</v>
      </c>
      <c r="J11" s="448">
        <f>'Balance Sheet'!I14-'Balance Sheet'!J14</f>
        <v>-2.5300000000000002</v>
      </c>
      <c r="K11" s="444">
        <f>'Balance Sheet'!J14-'Balance Sheet'!K14</f>
        <v>0</v>
      </c>
      <c r="L11" s="447">
        <f>'Balance Sheet'!K14-'Balance Sheet'!L14</f>
        <v>5.4527000000000001</v>
      </c>
      <c r="M11" s="447">
        <f>'Balance Sheet'!L14-'Balance Sheet'!M14</f>
        <v>-1.2308999999999997</v>
      </c>
      <c r="N11" s="447">
        <f>'Balance Sheet'!M14-'Balance Sheet'!N14</f>
        <v>-7.329299999999999</v>
      </c>
      <c r="O11" s="447">
        <f>'Balance Sheet'!N14-'Balance Sheet'!O14</f>
        <v>-5.2965</v>
      </c>
      <c r="P11" s="444">
        <f>'Balance Sheet'!O14-'Balance Sheet'!P14</f>
        <v>0</v>
      </c>
      <c r="Q11" s="447">
        <f>'Balance Sheet'!P14-'Balance Sheet'!Q14</f>
        <v>11.630849999999999</v>
      </c>
      <c r="R11" s="447">
        <f>'Balance Sheet'!Q14-'Balance Sheet'!R14</f>
        <v>-2.4403499999999996</v>
      </c>
      <c r="S11" s="447">
        <f>'Balance Sheet'!R14-'Balance Sheet'!S14</f>
        <v>-14.637150000000002</v>
      </c>
      <c r="T11" s="447">
        <f>'Balance Sheet'!S14-'Balance Sheet'!T14</f>
        <v>-10.571549999999998</v>
      </c>
      <c r="U11" s="444">
        <f>'Balance Sheet'!T14-'Balance Sheet'!U14</f>
        <v>0</v>
      </c>
      <c r="V11" s="615">
        <f>'Balance Sheet'!U14-'Balance Sheet'!V14</f>
        <v>23.643592499999997</v>
      </c>
      <c r="W11" s="616">
        <f>'Balance Sheet'!V14-'Balance Sheet'!W14</f>
        <v>-4.6162874999999985</v>
      </c>
      <c r="X11" s="616">
        <f>'Balance Sheet'!W14-'Balance Sheet'!X14</f>
        <v>-27.790207500000001</v>
      </c>
      <c r="Y11" s="617">
        <f>'Balance Sheet'!X14-'Balance Sheet'!Y14</f>
        <v>-20.065567499999993</v>
      </c>
      <c r="Z11" s="444">
        <f>'Balance Sheet'!Y14-'Balance Sheet'!Z14</f>
        <v>0</v>
      </c>
      <c r="AA11" s="447">
        <f>'Balance Sheet'!Z14-'Balance Sheet'!AA14</f>
        <v>45.689176499999988</v>
      </c>
      <c r="AB11" s="447">
        <f>'Balance Sheet'!AA14-'Balance Sheet'!AB14</f>
        <v>-8.3093174999999935</v>
      </c>
      <c r="AC11" s="447">
        <f>'Balance Sheet'!AB14-'Balance Sheet'!AC14</f>
        <v>-50.022373500000022</v>
      </c>
      <c r="AD11" s="447">
        <f>'Balance Sheet'!AC14-'Balance Sheet'!AD14</f>
        <v>-36.118021499999969</v>
      </c>
      <c r="AE11" s="444">
        <f>'Balance Sheet'!AD14-'Balance Sheet'!AE14</f>
        <v>0</v>
      </c>
      <c r="AF11" s="444">
        <f>'Balance Sheet'!AE14-'Balance Sheet'!AF14</f>
        <v>-268.59974625000001</v>
      </c>
      <c r="AG11" s="444">
        <f>'Balance Sheet'!AF14-'Balance Sheet'!AG14</f>
        <v>-229.36156897499995</v>
      </c>
      <c r="AH11" s="444">
        <f>'Balance Sheet'!AG14-'Balance Sheet'!AH14</f>
        <v>-309.89250455625006</v>
      </c>
      <c r="AI11" s="444">
        <f>'Balance Sheet'!AH14-'Balance Sheet'!AI14</f>
        <v>-380.34974698874987</v>
      </c>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row>
    <row r="12" spans="1:82" s="137" customFormat="1" ht="15" thickBot="1" x14ac:dyDescent="0.25">
      <c r="A12" s="277" t="s">
        <v>180</v>
      </c>
      <c r="B12" s="413" t="s">
        <v>176</v>
      </c>
      <c r="C12" s="445">
        <f>'Balance Sheet'!C29-'Balance Sheet'!B29</f>
        <v>0</v>
      </c>
      <c r="D12" s="445">
        <f>'Balance Sheet'!D29-'Balance Sheet'!C29</f>
        <v>0</v>
      </c>
      <c r="E12" s="446">
        <f>'Balance Sheet'!E29-'Balance Sheet'!D29</f>
        <v>0</v>
      </c>
      <c r="F12" s="444">
        <f>'Balance Sheet'!F29-'Balance Sheet'!E29</f>
        <v>0</v>
      </c>
      <c r="G12" s="447">
        <f>'Balance Sheet'!G29-'Balance Sheet'!F29</f>
        <v>-0.70599999999999996</v>
      </c>
      <c r="H12" s="447">
        <f>'Balance Sheet'!H29-'Balance Sheet'!G29</f>
        <v>0.16200000000000003</v>
      </c>
      <c r="I12" s="447">
        <f>'Balance Sheet'!I29-'Balance Sheet'!H29</f>
        <v>0.95399999999999996</v>
      </c>
      <c r="J12" s="448">
        <f>'Balance Sheet'!J29-'Balance Sheet'!I29</f>
        <v>0.69000000000000017</v>
      </c>
      <c r="K12" s="444">
        <f>'Balance Sheet'!K29-'Balance Sheet'!J29</f>
        <v>0</v>
      </c>
      <c r="L12" s="447">
        <f>'Balance Sheet'!L29-'Balance Sheet'!K29</f>
        <v>-1.4870999999999999</v>
      </c>
      <c r="M12" s="447">
        <f>'Balance Sheet'!M29-'Balance Sheet'!L29</f>
        <v>0.33569999999999989</v>
      </c>
      <c r="N12" s="447">
        <f>'Balance Sheet'!N29-'Balance Sheet'!M29</f>
        <v>1.9988999999999999</v>
      </c>
      <c r="O12" s="447">
        <f>'Balance Sheet'!O29-'Balance Sheet'!N29</f>
        <v>1.4445000000000006</v>
      </c>
      <c r="P12" s="444">
        <f>'Balance Sheet'!P29-'Balance Sheet'!O29</f>
        <v>0</v>
      </c>
      <c r="Q12" s="447">
        <f>'Balance Sheet'!Q29-'Balance Sheet'!P29</f>
        <v>-3.1720500000000005</v>
      </c>
      <c r="R12" s="447">
        <f>'Balance Sheet'!R29-'Balance Sheet'!Q29</f>
        <v>0.66554999999999986</v>
      </c>
      <c r="S12" s="447">
        <f>'Balance Sheet'!S29-'Balance Sheet'!R29</f>
        <v>3.9919500000000006</v>
      </c>
      <c r="T12" s="447">
        <f>'Balance Sheet'!T29-'Balance Sheet'!S29</f>
        <v>2.8831499999999979</v>
      </c>
      <c r="U12" s="444">
        <f>'Balance Sheet'!U29-'Balance Sheet'!T29</f>
        <v>0</v>
      </c>
      <c r="V12" s="615">
        <f>'Balance Sheet'!V29-'Balance Sheet'!U29</f>
        <v>-6.4482524999999979</v>
      </c>
      <c r="W12" s="616">
        <f>'Balance Sheet'!W29-'Balance Sheet'!V29</f>
        <v>1.2589874999999995</v>
      </c>
      <c r="X12" s="616">
        <f>'Balance Sheet'!X29-'Balance Sheet'!W29</f>
        <v>7.5791474999999995</v>
      </c>
      <c r="Y12" s="617">
        <f>'Balance Sheet'!Y29-'Balance Sheet'!X29</f>
        <v>5.4724274999999984</v>
      </c>
      <c r="Z12" s="444">
        <f>'Balance Sheet'!Z29-'Balance Sheet'!Y29</f>
        <v>0</v>
      </c>
      <c r="AA12" s="447">
        <f>'Balance Sheet'!AA29-'Balance Sheet'!Z29</f>
        <v>-12.460684499999996</v>
      </c>
      <c r="AB12" s="447">
        <f>'Balance Sheet'!AB29-'Balance Sheet'!AA29</f>
        <v>2.2661774999999986</v>
      </c>
      <c r="AC12" s="447">
        <f>'Balance Sheet'!AC29-'Balance Sheet'!AB29</f>
        <v>13.642465500000004</v>
      </c>
      <c r="AD12" s="447">
        <f>'Balance Sheet'!AD29-'Balance Sheet'!AC29</f>
        <v>9.8503694999999922</v>
      </c>
      <c r="AE12" s="444">
        <f>'Balance Sheet'!AE29-'Balance Sheet'!AD29</f>
        <v>0</v>
      </c>
      <c r="AF12" s="571">
        <f>'Balance Sheet'!AF29-'Balance Sheet'!AE29</f>
        <v>73.25447625000001</v>
      </c>
      <c r="AG12" s="571">
        <f>'Balance Sheet'!AG29-'Balance Sheet'!AF29</f>
        <v>62.553155175000001</v>
      </c>
      <c r="AH12" s="571">
        <f>'Balance Sheet'!AH29-'Balance Sheet'!AG29</f>
        <v>84.516137606249998</v>
      </c>
      <c r="AI12" s="571">
        <f>'Balance Sheet'!AI29-'Balance Sheet'!AH29</f>
        <v>103.73174917874996</v>
      </c>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row>
    <row r="13" spans="1:82" s="137" customFormat="1" ht="15" thickBot="1" x14ac:dyDescent="0.25">
      <c r="A13" s="278" t="s">
        <v>83</v>
      </c>
      <c r="B13" s="425">
        <f>SUM(B8:B12)</f>
        <v>1.4605000000000001</v>
      </c>
      <c r="C13" s="449">
        <f>SUM(C8:C12)</f>
        <v>1.8830000000000005</v>
      </c>
      <c r="D13" s="449">
        <f>SUM(D8:D12)</f>
        <v>4.3335000000000008</v>
      </c>
      <c r="E13" s="450">
        <f>SUM(E8:E12)</f>
        <v>6.1079999999999988</v>
      </c>
      <c r="F13" s="451">
        <f>SUM(B13:E13)</f>
        <v>13.785</v>
      </c>
      <c r="G13" s="414">
        <f>SUM(G8:G12)</f>
        <v>4.4251999999999985</v>
      </c>
      <c r="H13" s="452">
        <f>SUM(H8:H12)</f>
        <v>3.0987999999999998</v>
      </c>
      <c r="I13" s="452">
        <f>SUM(I8:I12)</f>
        <v>6.1539999999999973</v>
      </c>
      <c r="J13" s="453">
        <f>SUM(J8:J12)</f>
        <v>11.989999999999993</v>
      </c>
      <c r="K13" s="451">
        <f>SUM(G13:J13)</f>
        <v>25.667999999999989</v>
      </c>
      <c r="L13" s="414">
        <f>SUM(L8:L12)</f>
        <v>12.026870000000001</v>
      </c>
      <c r="M13" s="452">
        <f>SUM(M8:M12)</f>
        <v>6.8024799999999983</v>
      </c>
      <c r="N13" s="452">
        <f>SUM(N8:N12)</f>
        <v>15.519850000000002</v>
      </c>
      <c r="O13" s="453">
        <f>SUM(O8:O12)</f>
        <v>29.430099999999999</v>
      </c>
      <c r="P13" s="451">
        <f>SUM(L13:O13)</f>
        <v>63.779299999999992</v>
      </c>
      <c r="Q13" s="414">
        <f>SUM(Q8:Q12)</f>
        <v>25.587760000000003</v>
      </c>
      <c r="R13" s="452">
        <f>SUM(R8:R12)</f>
        <v>15.036850000000005</v>
      </c>
      <c r="S13" s="452">
        <f>SUM(S8:S12)</f>
        <v>37.082260000000005</v>
      </c>
      <c r="T13" s="453">
        <f>SUM(T8:T12)</f>
        <v>68.219830000000002</v>
      </c>
      <c r="U13" s="451">
        <f>SUM(Q13:T13)</f>
        <v>145.92670000000001</v>
      </c>
      <c r="V13" s="630">
        <f>SUM(V8:V12)</f>
        <v>52.459606750000006</v>
      </c>
      <c r="W13" s="631">
        <f>SUM(W8:W12)</f>
        <v>32.02913800000001</v>
      </c>
      <c r="X13" s="631">
        <f>SUM(X8:X12)</f>
        <v>82.706997249999972</v>
      </c>
      <c r="Y13" s="632">
        <f>SUM(Y8:Y12)</f>
        <v>148.20212050000004</v>
      </c>
      <c r="Z13" s="451">
        <f>SUM(V13:Y13)</f>
        <v>315.39786250000003</v>
      </c>
      <c r="AA13" s="452">
        <f t="shared" ref="AA13:AI13" si="0">SUM(AA8:AA12)</f>
        <v>102.42315189999999</v>
      </c>
      <c r="AB13" s="452">
        <f t="shared" si="0"/>
        <v>64.592251900000008</v>
      </c>
      <c r="AC13" s="452">
        <f t="shared" si="0"/>
        <v>171.72860830000002</v>
      </c>
      <c r="AD13" s="452">
        <f t="shared" si="0"/>
        <v>301.1119278999999</v>
      </c>
      <c r="AE13" s="451">
        <f t="shared" si="0"/>
        <v>697.4820279999999</v>
      </c>
      <c r="AF13" s="451">
        <f t="shared" si="0"/>
        <v>988.81712627500008</v>
      </c>
      <c r="AG13" s="451">
        <f t="shared" si="0"/>
        <v>2018.7947256400003</v>
      </c>
      <c r="AH13" s="451">
        <f t="shared" si="0"/>
        <v>3379.7970089406249</v>
      </c>
      <c r="AI13" s="451">
        <f t="shared" si="0"/>
        <v>5264.1207537467508</v>
      </c>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row>
    <row r="14" spans="1:82" s="137" customFormat="1" ht="14" x14ac:dyDescent="0.2">
      <c r="A14" s="146"/>
      <c r="B14" s="426"/>
      <c r="C14" s="454"/>
      <c r="D14" s="454"/>
      <c r="E14" s="455"/>
      <c r="F14" s="438"/>
      <c r="G14" s="456"/>
      <c r="H14" s="456"/>
      <c r="I14" s="456"/>
      <c r="J14" s="457"/>
      <c r="K14" s="438"/>
      <c r="L14" s="456"/>
      <c r="M14" s="456"/>
      <c r="N14" s="456"/>
      <c r="O14" s="456"/>
      <c r="P14" s="438"/>
      <c r="Q14" s="456"/>
      <c r="R14" s="456"/>
      <c r="S14" s="456"/>
      <c r="T14" s="456"/>
      <c r="U14" s="438"/>
      <c r="V14" s="456"/>
      <c r="W14" s="456"/>
      <c r="X14" s="456"/>
      <c r="Y14" s="456"/>
      <c r="Z14" s="438"/>
      <c r="AA14" s="456"/>
      <c r="AB14" s="456"/>
      <c r="AC14" s="456"/>
      <c r="AD14" s="456"/>
      <c r="AE14" s="438"/>
      <c r="AF14" s="438"/>
      <c r="AG14" s="438"/>
      <c r="AH14" s="438"/>
      <c r="AI14" s="438"/>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row>
    <row r="15" spans="1:82" s="137" customFormat="1" ht="15" thickBot="1" x14ac:dyDescent="0.25">
      <c r="A15" s="146" t="s">
        <v>84</v>
      </c>
      <c r="B15" s="426"/>
      <c r="C15" s="454"/>
      <c r="D15" s="454"/>
      <c r="E15" s="455"/>
      <c r="F15" s="438"/>
      <c r="G15" s="456"/>
      <c r="H15" s="456"/>
      <c r="I15" s="456"/>
      <c r="J15" s="457"/>
      <c r="K15" s="438"/>
      <c r="L15" s="456"/>
      <c r="M15" s="456"/>
      <c r="N15" s="456"/>
      <c r="O15" s="456"/>
      <c r="P15" s="438"/>
      <c r="Q15" s="456"/>
      <c r="R15" s="456"/>
      <c r="S15" s="456"/>
      <c r="T15" s="456"/>
      <c r="U15" s="438"/>
      <c r="V15" s="456"/>
      <c r="W15" s="456"/>
      <c r="X15" s="456"/>
      <c r="Y15" s="456"/>
      <c r="Z15" s="438"/>
      <c r="AA15" s="456"/>
      <c r="AB15" s="456"/>
      <c r="AC15" s="456"/>
      <c r="AD15" s="456"/>
      <c r="AE15" s="438"/>
      <c r="AF15" s="438"/>
      <c r="AG15" s="438"/>
      <c r="AH15" s="438"/>
      <c r="AI15" s="438"/>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row>
    <row r="16" spans="1:82" s="137" customFormat="1" ht="15" thickBot="1" x14ac:dyDescent="0.25">
      <c r="A16" s="286" t="s">
        <v>177</v>
      </c>
      <c r="B16" s="427">
        <f>'Balance Sheet'!B21*-1</f>
        <v>-0.45</v>
      </c>
      <c r="C16" s="427">
        <f>'Balance Sheet'!C21*-1</f>
        <v>-0.70000000000000007</v>
      </c>
      <c r="D16" s="427">
        <f>'Balance Sheet'!D21*-1</f>
        <v>-2.15</v>
      </c>
      <c r="E16" s="427">
        <f>'Balance Sheet'!E21*-1</f>
        <v>-3.2</v>
      </c>
      <c r="F16" s="444">
        <f>SUM(B16:E16)</f>
        <v>-6.5</v>
      </c>
      <c r="G16" s="415">
        <f>'Balance Sheet'!G21*-1</f>
        <v>-0.98000000000000009</v>
      </c>
      <c r="H16" s="415">
        <f>'Balance Sheet'!H21*-1</f>
        <v>-1.5200000000000002</v>
      </c>
      <c r="I16" s="415">
        <f>'Balance Sheet'!I21*-1</f>
        <v>-4.7</v>
      </c>
      <c r="J16" s="415">
        <f>'Balance Sheet'!J21*-1</f>
        <v>-7</v>
      </c>
      <c r="K16" s="444">
        <f>SUM(G16:J16)</f>
        <v>-14.200000000000001</v>
      </c>
      <c r="L16" s="415">
        <f>'Balance Sheet'!L21*-1</f>
        <v>-2.0430000000000006</v>
      </c>
      <c r="M16" s="415">
        <f>'Balance Sheet'!M21*-1</f>
        <v>-3.1620000000000004</v>
      </c>
      <c r="N16" s="415">
        <f>'Balance Sheet'!N21*-1</f>
        <v>-9.8250000000000011</v>
      </c>
      <c r="O16" s="415">
        <f>'Balance Sheet'!O21*-1</f>
        <v>-14.64</v>
      </c>
      <c r="P16" s="444">
        <f>SUM(L16:O16)</f>
        <v>-29.67</v>
      </c>
      <c r="Q16" s="415">
        <f>'Balance Sheet'!Q21*-1</f>
        <v>-4.0665000000000004</v>
      </c>
      <c r="R16" s="415">
        <f>'Balance Sheet'!R21*-1</f>
        <v>-6.2850000000000001</v>
      </c>
      <c r="S16" s="415">
        <f>'Balance Sheet'!S21*-1</f>
        <v>-19.591500000000003</v>
      </c>
      <c r="T16" s="415">
        <f>'Balance Sheet'!T21*-1</f>
        <v>-29.201999999999998</v>
      </c>
      <c r="U16" s="444">
        <f>SUM(Q16:T16)</f>
        <v>-59.145000000000003</v>
      </c>
      <c r="V16" s="612">
        <f>'Balance Sheet'!V21*-1</f>
        <v>-7.7078250000000015</v>
      </c>
      <c r="W16" s="613">
        <f>'Balance Sheet'!W21*-1</f>
        <v>-11.904450000000001</v>
      </c>
      <c r="X16" s="613">
        <f>'Balance Sheet'!X21*-1</f>
        <v>-37.168275000000001</v>
      </c>
      <c r="Y16" s="614">
        <f>'Balance Sheet'!Y21*-1</f>
        <v>-55.409700000000001</v>
      </c>
      <c r="Z16" s="444">
        <f>SUM(V16:Y16)</f>
        <v>-112.19025000000001</v>
      </c>
      <c r="AA16" s="415">
        <f>'Balance Sheet'!AA21*-1</f>
        <v>-13.874085000000006</v>
      </c>
      <c r="AB16" s="415">
        <f>'Balance Sheet'!AB21*-1</f>
        <v>-21.42801</v>
      </c>
      <c r="AC16" s="415">
        <f>'Balance Sheet'!AC21*-1</f>
        <v>-66.902895000000015</v>
      </c>
      <c r="AD16" s="415">
        <f>'Balance Sheet'!AD21*-1</f>
        <v>-99.737459999999999</v>
      </c>
      <c r="AE16" s="444">
        <f>'Balance Sheet'!AE21*-1</f>
        <v>-201.94245000000001</v>
      </c>
      <c r="AF16" s="444">
        <f>'Balance Sheet'!AF21*-1</f>
        <v>-343.91904750000003</v>
      </c>
      <c r="AG16" s="444">
        <f>'Balance Sheet'!AG21*-1</f>
        <v>-552.42956475000005</v>
      </c>
      <c r="AH16" s="444">
        <f>'Balance Sheet'!AH21*-1</f>
        <v>-834.15002343750007</v>
      </c>
      <c r="AI16" s="444">
        <f>'Balance Sheet'!AI21*-1</f>
        <v>-1179.9225207</v>
      </c>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row>
    <row r="17" spans="1:82" s="137" customFormat="1" ht="15" thickBot="1" x14ac:dyDescent="0.25">
      <c r="A17" s="278" t="s">
        <v>85</v>
      </c>
      <c r="B17" s="425">
        <f>SUM(B16:B16)</f>
        <v>-0.45</v>
      </c>
      <c r="C17" s="449">
        <f>SUM(C16:C16)</f>
        <v>-0.70000000000000007</v>
      </c>
      <c r="D17" s="449">
        <f>SUM(D16:D16)</f>
        <v>-2.15</v>
      </c>
      <c r="E17" s="450">
        <f>SUM(E16:E16)</f>
        <v>-3.2</v>
      </c>
      <c r="F17" s="451">
        <f>SUM(B17:E17)</f>
        <v>-6.5</v>
      </c>
      <c r="G17" s="452">
        <f>SUM(G16:G16)</f>
        <v>-0.98000000000000009</v>
      </c>
      <c r="H17" s="452">
        <f>SUM(H16:H16)</f>
        <v>-1.5200000000000002</v>
      </c>
      <c r="I17" s="452">
        <f>SUM(I16:I16)</f>
        <v>-4.7</v>
      </c>
      <c r="J17" s="453">
        <f>SUM(J16:J16)</f>
        <v>-7</v>
      </c>
      <c r="K17" s="451">
        <f>SUM(G17:J17)</f>
        <v>-14.200000000000001</v>
      </c>
      <c r="L17" s="452">
        <f>SUM(L16:L16)</f>
        <v>-2.0430000000000006</v>
      </c>
      <c r="M17" s="452">
        <f>SUM(M16:M16)</f>
        <v>-3.1620000000000004</v>
      </c>
      <c r="N17" s="452">
        <f>SUM(N16:N16)</f>
        <v>-9.8250000000000011</v>
      </c>
      <c r="O17" s="453">
        <f>SUM(O16:O16)</f>
        <v>-14.64</v>
      </c>
      <c r="P17" s="451">
        <f>SUM(L17:O17)</f>
        <v>-29.67</v>
      </c>
      <c r="Q17" s="452">
        <f>SUM(Q16:Q16)</f>
        <v>-4.0665000000000004</v>
      </c>
      <c r="R17" s="452">
        <f>SUM(R16:R16)</f>
        <v>-6.2850000000000001</v>
      </c>
      <c r="S17" s="452">
        <f>SUM(S16:S16)</f>
        <v>-19.591500000000003</v>
      </c>
      <c r="T17" s="453">
        <f>SUM(T16:T16)</f>
        <v>-29.201999999999998</v>
      </c>
      <c r="U17" s="451">
        <f>SUM(Q17:T17)</f>
        <v>-59.145000000000003</v>
      </c>
      <c r="V17" s="630">
        <f t="shared" ref="V17:AI17" si="1">SUM(V16:V16)</f>
        <v>-7.7078250000000015</v>
      </c>
      <c r="W17" s="631">
        <f t="shared" si="1"/>
        <v>-11.904450000000001</v>
      </c>
      <c r="X17" s="631">
        <f t="shared" si="1"/>
        <v>-37.168275000000001</v>
      </c>
      <c r="Y17" s="632">
        <f t="shared" si="1"/>
        <v>-55.409700000000001</v>
      </c>
      <c r="Z17" s="451">
        <f t="shared" si="1"/>
        <v>-112.19025000000001</v>
      </c>
      <c r="AA17" s="452">
        <f t="shared" si="1"/>
        <v>-13.874085000000006</v>
      </c>
      <c r="AB17" s="452">
        <f t="shared" si="1"/>
        <v>-21.42801</v>
      </c>
      <c r="AC17" s="452">
        <f t="shared" si="1"/>
        <v>-66.902895000000015</v>
      </c>
      <c r="AD17" s="452">
        <f t="shared" si="1"/>
        <v>-99.737459999999999</v>
      </c>
      <c r="AE17" s="451">
        <f t="shared" si="1"/>
        <v>-201.94245000000001</v>
      </c>
      <c r="AF17" s="451">
        <f t="shared" si="1"/>
        <v>-343.91904750000003</v>
      </c>
      <c r="AG17" s="451">
        <f t="shared" si="1"/>
        <v>-552.42956475000005</v>
      </c>
      <c r="AH17" s="451">
        <f t="shared" si="1"/>
        <v>-834.15002343750007</v>
      </c>
      <c r="AI17" s="451">
        <f t="shared" si="1"/>
        <v>-1179.9225207</v>
      </c>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row>
    <row r="18" spans="1:82" s="137" customFormat="1" ht="14" x14ac:dyDescent="0.2">
      <c r="A18" s="279"/>
      <c r="B18" s="426"/>
      <c r="C18" s="454"/>
      <c r="D18" s="454"/>
      <c r="E18" s="455"/>
      <c r="F18" s="438"/>
      <c r="G18" s="456"/>
      <c r="H18" s="456"/>
      <c r="I18" s="456"/>
      <c r="J18" s="457"/>
      <c r="K18" s="438"/>
      <c r="L18" s="456"/>
      <c r="M18" s="456"/>
      <c r="N18" s="456"/>
      <c r="O18" s="456"/>
      <c r="P18" s="438"/>
      <c r="Q18" s="456"/>
      <c r="R18" s="456"/>
      <c r="S18" s="456"/>
      <c r="T18" s="456"/>
      <c r="U18" s="438"/>
      <c r="V18" s="456"/>
      <c r="W18" s="456"/>
      <c r="X18" s="456"/>
      <c r="Y18" s="456"/>
      <c r="Z18" s="438"/>
      <c r="AA18" s="456"/>
      <c r="AB18" s="456"/>
      <c r="AC18" s="456"/>
      <c r="AD18" s="456"/>
      <c r="AE18" s="438"/>
      <c r="AF18" s="438"/>
      <c r="AG18" s="438"/>
      <c r="AH18" s="438"/>
      <c r="AI18" s="438"/>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row>
    <row r="19" spans="1:82" s="137" customFormat="1" ht="14" x14ac:dyDescent="0.2">
      <c r="A19" s="146" t="s">
        <v>86</v>
      </c>
      <c r="B19" s="426"/>
      <c r="C19" s="454"/>
      <c r="D19" s="454"/>
      <c r="E19" s="455"/>
      <c r="F19" s="438"/>
      <c r="G19" s="456"/>
      <c r="H19" s="456"/>
      <c r="I19" s="456"/>
      <c r="J19" s="457"/>
      <c r="K19" s="438"/>
      <c r="L19" s="456"/>
      <c r="M19" s="456"/>
      <c r="N19" s="456"/>
      <c r="O19" s="456"/>
      <c r="P19" s="438"/>
      <c r="Q19" s="456"/>
      <c r="R19" s="456"/>
      <c r="S19" s="456"/>
      <c r="T19" s="456"/>
      <c r="U19" s="438"/>
      <c r="V19" s="456"/>
      <c r="W19" s="456"/>
      <c r="X19" s="456"/>
      <c r="Y19" s="456"/>
      <c r="Z19" s="438"/>
      <c r="AA19" s="456"/>
      <c r="AB19" s="456"/>
      <c r="AC19" s="456"/>
      <c r="AD19" s="456"/>
      <c r="AE19" s="438"/>
      <c r="AF19" s="438"/>
      <c r="AG19" s="438"/>
      <c r="AH19" s="438"/>
      <c r="AI19" s="438"/>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row>
    <row r="20" spans="1:82" s="137" customFormat="1" ht="14" x14ac:dyDescent="0.2">
      <c r="A20" s="277" t="s">
        <v>188</v>
      </c>
      <c r="B20" s="413" t="s">
        <v>176</v>
      </c>
      <c r="C20" s="445">
        <f>'Balance Sheet'!C31-'Balance Sheet'!B31</f>
        <v>-2.8375000000000004</v>
      </c>
      <c r="D20" s="445">
        <f>'Balance Sheet'!D31-'Balance Sheet'!C31</f>
        <v>0</v>
      </c>
      <c r="E20" s="445">
        <f>'Balance Sheet'!E31-'Balance Sheet'!D31</f>
        <v>3.2234999999999996</v>
      </c>
      <c r="F20" s="438">
        <f>SUM(B20:E20)</f>
        <v>0.38599999999999923</v>
      </c>
      <c r="G20" s="447">
        <f>'Balance Sheet'!G31-'Balance Sheet'!F31</f>
        <v>-8.5834999999999955</v>
      </c>
      <c r="H20" s="447">
        <f>'Balance Sheet'!H31-'Balance Sheet'!G31</f>
        <v>0</v>
      </c>
      <c r="I20" s="447">
        <f>'Balance Sheet'!I31-'Balance Sheet'!H31</f>
        <v>0</v>
      </c>
      <c r="J20" s="447">
        <f>'Balance Sheet'!J31-'Balance Sheet'!I31</f>
        <v>0</v>
      </c>
      <c r="K20" s="438">
        <f>SUM(G20:J20)</f>
        <v>-8.5834999999999955</v>
      </c>
      <c r="L20" s="447">
        <f>'Balance Sheet'!L31-'Balance Sheet'!K31</f>
        <v>0</v>
      </c>
      <c r="M20" s="447">
        <f>'Balance Sheet'!M31-'Balance Sheet'!L31</f>
        <v>0</v>
      </c>
      <c r="N20" s="447">
        <f>'Balance Sheet'!N31-'Balance Sheet'!M31</f>
        <v>0</v>
      </c>
      <c r="O20" s="447">
        <f>'Balance Sheet'!O31-'Balance Sheet'!N31</f>
        <v>0</v>
      </c>
      <c r="P20" s="438">
        <f>SUM(L20:O20)</f>
        <v>0</v>
      </c>
      <c r="Q20" s="447">
        <f>'Balance Sheet'!Q31-'Balance Sheet'!P31</f>
        <v>0</v>
      </c>
      <c r="R20" s="447">
        <f>'Balance Sheet'!R31-'Balance Sheet'!Q31</f>
        <v>0</v>
      </c>
      <c r="S20" s="447">
        <f>'Balance Sheet'!S31-'Balance Sheet'!R31</f>
        <v>0</v>
      </c>
      <c r="T20" s="447">
        <f>'Balance Sheet'!T31-'Balance Sheet'!S31</f>
        <v>0</v>
      </c>
      <c r="U20" s="438">
        <f>SUM(Q20:T20)</f>
        <v>0</v>
      </c>
      <c r="V20" s="447">
        <f>'Balance Sheet'!V31-'Balance Sheet'!U31</f>
        <v>0</v>
      </c>
      <c r="W20" s="447">
        <f>'Balance Sheet'!W31-'Balance Sheet'!V31</f>
        <v>0</v>
      </c>
      <c r="X20" s="447">
        <f>'Balance Sheet'!X31-'Balance Sheet'!W31</f>
        <v>0</v>
      </c>
      <c r="Y20" s="447">
        <f>'Balance Sheet'!Y31-'Balance Sheet'!X31</f>
        <v>0</v>
      </c>
      <c r="Z20" s="438">
        <f>SUM(V20:Y20)</f>
        <v>0</v>
      </c>
      <c r="AA20" s="447">
        <f>'Balance Sheet'!AA31-'Balance Sheet'!Z31</f>
        <v>0</v>
      </c>
      <c r="AB20" s="447">
        <f>'Balance Sheet'!AB31-'Balance Sheet'!AA31</f>
        <v>0</v>
      </c>
      <c r="AC20" s="447">
        <f>'Balance Sheet'!AC31-'Balance Sheet'!AB31</f>
        <v>0</v>
      </c>
      <c r="AD20" s="447">
        <f>'Balance Sheet'!AD31-'Balance Sheet'!AC31</f>
        <v>0</v>
      </c>
      <c r="AE20" s="444">
        <f>'Balance Sheet'!AE31-'Balance Sheet'!AD31</f>
        <v>0</v>
      </c>
      <c r="AF20" s="444">
        <f>'Balance Sheet'!AF31-'Balance Sheet'!AE31</f>
        <v>0</v>
      </c>
      <c r="AG20" s="444">
        <f>'Balance Sheet'!AG31-'Balance Sheet'!AF31</f>
        <v>0</v>
      </c>
      <c r="AH20" s="444">
        <f>'Balance Sheet'!AH31-'Balance Sheet'!AG31</f>
        <v>0</v>
      </c>
      <c r="AI20" s="444">
        <f>'Balance Sheet'!AI31-'Balance Sheet'!AH31</f>
        <v>0</v>
      </c>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row>
    <row r="21" spans="1:82" s="137" customFormat="1" ht="14" x14ac:dyDescent="0.2">
      <c r="A21" s="277" t="s">
        <v>189</v>
      </c>
      <c r="B21" s="413" t="s">
        <v>176</v>
      </c>
      <c r="C21" s="445">
        <f>'Balance Sheet'!C34-'Balance Sheet'!B34</f>
        <v>0</v>
      </c>
      <c r="D21" s="445">
        <f>'Balance Sheet'!D34-'Balance Sheet'!C34</f>
        <v>0</v>
      </c>
      <c r="E21" s="445">
        <f>'Balance Sheet'!E34-'Balance Sheet'!D34</f>
        <v>0</v>
      </c>
      <c r="F21" s="438">
        <f>SUM(B21:E21)</f>
        <v>0</v>
      </c>
      <c r="G21" s="447">
        <f>'Balance Sheet'!G34-'Balance Sheet'!F34</f>
        <v>0</v>
      </c>
      <c r="H21" s="447">
        <f>'Balance Sheet'!H34-'Balance Sheet'!G34</f>
        <v>0</v>
      </c>
      <c r="I21" s="447">
        <f>'Balance Sheet'!I34-'Balance Sheet'!H34</f>
        <v>0</v>
      </c>
      <c r="J21" s="447">
        <f>'Balance Sheet'!J34-'Balance Sheet'!I34</f>
        <v>0</v>
      </c>
      <c r="K21" s="438">
        <f>SUM(G21:J21)</f>
        <v>0</v>
      </c>
      <c r="L21" s="447">
        <f>'Balance Sheet'!L34-'Balance Sheet'!K34</f>
        <v>0</v>
      </c>
      <c r="M21" s="447">
        <f>'Balance Sheet'!M34-'Balance Sheet'!L34</f>
        <v>0</v>
      </c>
      <c r="N21" s="447">
        <f>'Balance Sheet'!N34-'Balance Sheet'!M34</f>
        <v>0</v>
      </c>
      <c r="O21" s="447">
        <f>'Balance Sheet'!O34-'Balance Sheet'!N34</f>
        <v>0</v>
      </c>
      <c r="P21" s="438">
        <f>SUM(L21:O21)</f>
        <v>0</v>
      </c>
      <c r="Q21" s="447">
        <f>'Balance Sheet'!Q34-'Balance Sheet'!P34</f>
        <v>0</v>
      </c>
      <c r="R21" s="447">
        <f>'Balance Sheet'!R34-'Balance Sheet'!Q34</f>
        <v>0</v>
      </c>
      <c r="S21" s="447">
        <f>'Balance Sheet'!S34-'Balance Sheet'!R34</f>
        <v>0</v>
      </c>
      <c r="T21" s="447">
        <f>'Balance Sheet'!T34-'Balance Sheet'!S34</f>
        <v>0</v>
      </c>
      <c r="U21" s="438">
        <f>SUM(Q21:T21)</f>
        <v>0</v>
      </c>
      <c r="V21" s="447">
        <f>'Balance Sheet'!V34-'Balance Sheet'!U34</f>
        <v>0</v>
      </c>
      <c r="W21" s="447">
        <f>'Balance Sheet'!W34-'Balance Sheet'!V34</f>
        <v>0</v>
      </c>
      <c r="X21" s="447">
        <f>'Balance Sheet'!X34-'Balance Sheet'!W34</f>
        <v>0</v>
      </c>
      <c r="Y21" s="447">
        <f>'Balance Sheet'!Y34-'Balance Sheet'!X34</f>
        <v>0</v>
      </c>
      <c r="Z21" s="438">
        <f>SUM(V21:Y21)</f>
        <v>0</v>
      </c>
      <c r="AA21" s="447">
        <f>'Balance Sheet'!AA34-'Balance Sheet'!Z34</f>
        <v>0</v>
      </c>
      <c r="AB21" s="447">
        <f>'Balance Sheet'!AB34-'Balance Sheet'!AA34</f>
        <v>0</v>
      </c>
      <c r="AC21" s="447">
        <f>'Balance Sheet'!AC34-'Balance Sheet'!AB34</f>
        <v>0</v>
      </c>
      <c r="AD21" s="447">
        <f>'Balance Sheet'!AD34-'Balance Sheet'!AC34</f>
        <v>0</v>
      </c>
      <c r="AE21" s="444">
        <f>'Balance Sheet'!AE34-'Balance Sheet'!AD34</f>
        <v>0</v>
      </c>
      <c r="AF21" s="444">
        <f>'Balance Sheet'!AF34-'Balance Sheet'!AE34</f>
        <v>0</v>
      </c>
      <c r="AG21" s="444">
        <f>'Balance Sheet'!AG34-'Balance Sheet'!AF34</f>
        <v>0</v>
      </c>
      <c r="AH21" s="444">
        <f>'Balance Sheet'!AH34-'Balance Sheet'!AG34</f>
        <v>0</v>
      </c>
      <c r="AI21" s="444">
        <f>'Balance Sheet'!AI34-'Balance Sheet'!AH34</f>
        <v>0</v>
      </c>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row>
    <row r="22" spans="1:82" s="137" customFormat="1" ht="15" thickBot="1" x14ac:dyDescent="0.25">
      <c r="A22" s="280" t="s">
        <v>181</v>
      </c>
      <c r="B22" s="412" t="s">
        <v>176</v>
      </c>
      <c r="C22" s="427">
        <f>'Balance Sheet'!C40-'Balance Sheet'!B40</f>
        <v>0</v>
      </c>
      <c r="D22" s="427">
        <f>'Balance Sheet'!D40-'Balance Sheet'!C40</f>
        <v>0</v>
      </c>
      <c r="E22" s="427">
        <f>'Balance Sheet'!E40-'Balance Sheet'!D40</f>
        <v>0</v>
      </c>
      <c r="F22" s="458">
        <f>SUM(B22:E22)</f>
        <v>0</v>
      </c>
      <c r="G22" s="459">
        <f>'Balance Sheet'!G40-'Balance Sheet'!F40</f>
        <v>0</v>
      </c>
      <c r="H22" s="459">
        <f>'Balance Sheet'!H40-'Balance Sheet'!G40</f>
        <v>0</v>
      </c>
      <c r="I22" s="459">
        <f>'Balance Sheet'!I40-'Balance Sheet'!H40</f>
        <v>0</v>
      </c>
      <c r="J22" s="459">
        <f>'Balance Sheet'!J40-'Balance Sheet'!I40</f>
        <v>0</v>
      </c>
      <c r="K22" s="458">
        <f>SUM(G22:J22)</f>
        <v>0</v>
      </c>
      <c r="L22" s="459">
        <f>'Balance Sheet'!L40-'Balance Sheet'!K40</f>
        <v>0</v>
      </c>
      <c r="M22" s="459">
        <f>'Balance Sheet'!M40-'Balance Sheet'!L40</f>
        <v>0</v>
      </c>
      <c r="N22" s="459">
        <f>'Balance Sheet'!N40-'Balance Sheet'!M40</f>
        <v>0</v>
      </c>
      <c r="O22" s="459">
        <f>'Balance Sheet'!O40-'Balance Sheet'!N40</f>
        <v>0</v>
      </c>
      <c r="P22" s="458">
        <f>SUM(L22:O22)</f>
        <v>0</v>
      </c>
      <c r="Q22" s="459">
        <f>'Balance Sheet'!Q40-'Balance Sheet'!P40</f>
        <v>0</v>
      </c>
      <c r="R22" s="459">
        <f>'Balance Sheet'!R40-'Balance Sheet'!Q40</f>
        <v>0</v>
      </c>
      <c r="S22" s="459">
        <f>'Balance Sheet'!S40-'Balance Sheet'!R40</f>
        <v>0</v>
      </c>
      <c r="T22" s="459">
        <f>'Balance Sheet'!T40-'Balance Sheet'!S40</f>
        <v>0</v>
      </c>
      <c r="U22" s="458">
        <f>SUM(Q22:T22)</f>
        <v>0</v>
      </c>
      <c r="V22" s="459">
        <f>'Balance Sheet'!V40-'Balance Sheet'!U40</f>
        <v>0</v>
      </c>
      <c r="W22" s="459">
        <f>'Balance Sheet'!W40-'Balance Sheet'!V40</f>
        <v>0</v>
      </c>
      <c r="X22" s="459">
        <f>'Balance Sheet'!X40-'Balance Sheet'!W40</f>
        <v>0</v>
      </c>
      <c r="Y22" s="459">
        <f>'Balance Sheet'!Y40-'Balance Sheet'!X40</f>
        <v>0</v>
      </c>
      <c r="Z22" s="458">
        <f>SUM(V22:Y22)</f>
        <v>0</v>
      </c>
      <c r="AA22" s="459">
        <f>'Balance Sheet'!AA40-'Balance Sheet'!Z40</f>
        <v>0</v>
      </c>
      <c r="AB22" s="459">
        <f>'Balance Sheet'!AB40-'Balance Sheet'!AA40</f>
        <v>0</v>
      </c>
      <c r="AC22" s="459">
        <f>'Balance Sheet'!AC40-'Balance Sheet'!AB40</f>
        <v>0</v>
      </c>
      <c r="AD22" s="459">
        <f>'Balance Sheet'!AD40-'Balance Sheet'!AC40</f>
        <v>0</v>
      </c>
      <c r="AE22" s="460">
        <f>'Balance Sheet'!AE40-'Balance Sheet'!AD40</f>
        <v>0</v>
      </c>
      <c r="AF22" s="460">
        <f>'Balance Sheet'!AF40-'Balance Sheet'!AE40</f>
        <v>0</v>
      </c>
      <c r="AG22" s="460">
        <f>'Balance Sheet'!AG40-'Balance Sheet'!AF40</f>
        <v>0</v>
      </c>
      <c r="AH22" s="460">
        <f>'Balance Sheet'!AH40-'Balance Sheet'!AG40</f>
        <v>0</v>
      </c>
      <c r="AI22" s="460">
        <f>'Balance Sheet'!AI40-'Balance Sheet'!AH40</f>
        <v>0</v>
      </c>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row>
    <row r="23" spans="1:82" s="137" customFormat="1" ht="15" thickBot="1" x14ac:dyDescent="0.25">
      <c r="A23" s="278" t="s">
        <v>87</v>
      </c>
      <c r="B23" s="425">
        <f>SUM(B20:B22)</f>
        <v>0</v>
      </c>
      <c r="C23" s="449">
        <f>SUM(C20:C22)</f>
        <v>-2.8375000000000004</v>
      </c>
      <c r="D23" s="449">
        <f>SUM(D20:D22)</f>
        <v>0</v>
      </c>
      <c r="E23" s="450">
        <f>SUM(E20:E22)</f>
        <v>3.2234999999999996</v>
      </c>
      <c r="F23" s="451">
        <f>SUM(B23:E23)</f>
        <v>0.38599999999999923</v>
      </c>
      <c r="G23" s="452">
        <f>SUM(G20:G22)</f>
        <v>-8.5834999999999955</v>
      </c>
      <c r="H23" s="452">
        <f>SUM(H20:H22)</f>
        <v>0</v>
      </c>
      <c r="I23" s="452">
        <f>SUM(I20:I22)</f>
        <v>0</v>
      </c>
      <c r="J23" s="453">
        <f>SUM(J20:J22)</f>
        <v>0</v>
      </c>
      <c r="K23" s="451">
        <f>SUM(G23:J23)</f>
        <v>-8.5834999999999955</v>
      </c>
      <c r="L23" s="452">
        <f>SUM(L20:L22)</f>
        <v>0</v>
      </c>
      <c r="M23" s="452">
        <f>SUM(M20:M22)</f>
        <v>0</v>
      </c>
      <c r="N23" s="452">
        <f>SUM(N20:N22)</f>
        <v>0</v>
      </c>
      <c r="O23" s="452">
        <f>SUM(O20:O22)</f>
        <v>0</v>
      </c>
      <c r="P23" s="451">
        <f>SUM(L23:O23)</f>
        <v>0</v>
      </c>
      <c r="Q23" s="452">
        <f>SUM(Q20:Q22)</f>
        <v>0</v>
      </c>
      <c r="R23" s="452">
        <f>SUM(R20:R22)</f>
        <v>0</v>
      </c>
      <c r="S23" s="452">
        <f>SUM(S20:S22)</f>
        <v>0</v>
      </c>
      <c r="T23" s="452">
        <f>SUM(T20:T22)</f>
        <v>0</v>
      </c>
      <c r="U23" s="451">
        <f>SUM(Q23:T23)</f>
        <v>0</v>
      </c>
      <c r="V23" s="452">
        <f t="shared" ref="V23:AI23" si="2">SUM(V20:V22)</f>
        <v>0</v>
      </c>
      <c r="W23" s="452">
        <f t="shared" si="2"/>
        <v>0</v>
      </c>
      <c r="X23" s="452">
        <f t="shared" si="2"/>
        <v>0</v>
      </c>
      <c r="Y23" s="452">
        <f t="shared" si="2"/>
        <v>0</v>
      </c>
      <c r="Z23" s="451">
        <f t="shared" si="2"/>
        <v>0</v>
      </c>
      <c r="AA23" s="452">
        <f t="shared" si="2"/>
        <v>0</v>
      </c>
      <c r="AB23" s="452">
        <f t="shared" si="2"/>
        <v>0</v>
      </c>
      <c r="AC23" s="452">
        <f t="shared" si="2"/>
        <v>0</v>
      </c>
      <c r="AD23" s="452">
        <f t="shared" si="2"/>
        <v>0</v>
      </c>
      <c r="AE23" s="451">
        <f t="shared" si="2"/>
        <v>0</v>
      </c>
      <c r="AF23" s="451">
        <f t="shared" si="2"/>
        <v>0</v>
      </c>
      <c r="AG23" s="451">
        <f t="shared" si="2"/>
        <v>0</v>
      </c>
      <c r="AH23" s="451">
        <f t="shared" si="2"/>
        <v>0</v>
      </c>
      <c r="AI23" s="451">
        <f t="shared" si="2"/>
        <v>0</v>
      </c>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row>
    <row r="24" spans="1:82" s="137" customFormat="1" ht="15" thickBot="1" x14ac:dyDescent="0.25">
      <c r="A24" s="281"/>
      <c r="B24" s="413"/>
      <c r="C24" s="461"/>
      <c r="D24" s="461"/>
      <c r="E24" s="462"/>
      <c r="F24" s="438"/>
      <c r="G24" s="463"/>
      <c r="H24" s="463"/>
      <c r="I24" s="463"/>
      <c r="J24" s="464"/>
      <c r="K24" s="438"/>
      <c r="L24" s="463"/>
      <c r="M24" s="463"/>
      <c r="N24" s="463"/>
      <c r="O24" s="463"/>
      <c r="P24" s="438"/>
      <c r="Q24" s="463"/>
      <c r="R24" s="463"/>
      <c r="S24" s="463"/>
      <c r="T24" s="463"/>
      <c r="U24" s="438"/>
      <c r="V24" s="463"/>
      <c r="W24" s="463"/>
      <c r="X24" s="463"/>
      <c r="Y24" s="463"/>
      <c r="Z24" s="438"/>
      <c r="AA24" s="463"/>
      <c r="AB24" s="463"/>
      <c r="AC24" s="463"/>
      <c r="AD24" s="463"/>
      <c r="AE24" s="438"/>
      <c r="AF24" s="438"/>
      <c r="AG24" s="438"/>
      <c r="AH24" s="438"/>
      <c r="AI24" s="438"/>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row>
    <row r="25" spans="1:82" s="137" customFormat="1" ht="15" thickBot="1" x14ac:dyDescent="0.25">
      <c r="A25" s="161" t="s">
        <v>88</v>
      </c>
      <c r="B25" s="413">
        <f>B23+B17+B13</f>
        <v>1.0105000000000002</v>
      </c>
      <c r="C25" s="461">
        <f>C23+C17+C13</f>
        <v>-1.6545000000000001</v>
      </c>
      <c r="D25" s="461">
        <f>D23+D17+D13</f>
        <v>2.1835000000000009</v>
      </c>
      <c r="E25" s="462">
        <f>E23+E17+E13</f>
        <v>6.1314999999999982</v>
      </c>
      <c r="F25" s="438">
        <f>SUM(B25:E25)</f>
        <v>7.6709999999999994</v>
      </c>
      <c r="G25" s="463">
        <f>G23+G17+G13</f>
        <v>-5.1382999999999974</v>
      </c>
      <c r="H25" s="463">
        <f>H23+H17+H13</f>
        <v>1.5787999999999995</v>
      </c>
      <c r="I25" s="463">
        <f>I23+I17+I13</f>
        <v>1.4539999999999971</v>
      </c>
      <c r="J25" s="464">
        <f>J23+J17+J13</f>
        <v>4.9899999999999931</v>
      </c>
      <c r="K25" s="438">
        <f>SUM(G25:J25)</f>
        <v>2.8844999999999921</v>
      </c>
      <c r="L25" s="463">
        <f>L23+L17+L13</f>
        <v>9.9838699999999996</v>
      </c>
      <c r="M25" s="463">
        <f>M23+M17+M13</f>
        <v>3.6404799999999979</v>
      </c>
      <c r="N25" s="463">
        <f>N23+N17+N13</f>
        <v>5.6948500000000006</v>
      </c>
      <c r="O25" s="463">
        <f>O23+O17+O13</f>
        <v>14.790099999999999</v>
      </c>
      <c r="P25" s="438">
        <f>SUM(L25:O25)</f>
        <v>34.109299999999998</v>
      </c>
      <c r="Q25" s="463">
        <f>Q23+Q17+Q13</f>
        <v>21.521260000000002</v>
      </c>
      <c r="R25" s="463">
        <f>R23+R17+R13</f>
        <v>8.7518500000000046</v>
      </c>
      <c r="S25" s="463">
        <f>S23+S17+S13</f>
        <v>17.490760000000002</v>
      </c>
      <c r="T25" s="463">
        <f>T23+T17+T13</f>
        <v>39.017830000000004</v>
      </c>
      <c r="U25" s="438">
        <f>SUM(Q25:T25)</f>
        <v>86.781700000000015</v>
      </c>
      <c r="V25" s="463">
        <f>V23+V17+V13</f>
        <v>44.751781750000006</v>
      </c>
      <c r="W25" s="463">
        <f>W23+W17+W13</f>
        <v>20.12468800000001</v>
      </c>
      <c r="X25" s="463">
        <f>X23+X17+X13</f>
        <v>45.538722249999971</v>
      </c>
      <c r="Y25" s="463">
        <f>Y23+Y17+Y13</f>
        <v>92.792420500000034</v>
      </c>
      <c r="Z25" s="438">
        <f>SUM(V25:Y25)</f>
        <v>203.20761250000004</v>
      </c>
      <c r="AA25" s="463">
        <f>AA23+AA17+AA13</f>
        <v>88.549066899999985</v>
      </c>
      <c r="AB25" s="463">
        <f>AB23+AB17+AB13</f>
        <v>43.164241900000007</v>
      </c>
      <c r="AC25" s="463">
        <f>AC23+AC17+AC13</f>
        <v>104.8257133</v>
      </c>
      <c r="AD25" s="463">
        <f>AD23+AD17+AD13</f>
        <v>201.3744678999999</v>
      </c>
      <c r="AE25" s="438">
        <f>SUM(AA25:AD25)</f>
        <v>437.91348999999991</v>
      </c>
      <c r="AF25" s="633">
        <f>AF23+AF17+AF13</f>
        <v>644.89807877500004</v>
      </c>
      <c r="AG25" s="633">
        <f>AG23+AG17+AG13</f>
        <v>1466.3651608900002</v>
      </c>
      <c r="AH25" s="633">
        <f>AH23+AH17+AH13</f>
        <v>2545.6469855031246</v>
      </c>
      <c r="AI25" s="633">
        <f>AI23+AI17+AI13</f>
        <v>4084.1982330467508</v>
      </c>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row>
    <row r="26" spans="1:82" s="137" customFormat="1" ht="15" thickBot="1" x14ac:dyDescent="0.25">
      <c r="A26" s="161"/>
      <c r="B26" s="413"/>
      <c r="C26" s="461"/>
      <c r="D26" s="461"/>
      <c r="E26" s="462"/>
      <c r="F26" s="438"/>
      <c r="G26" s="463"/>
      <c r="H26" s="463"/>
      <c r="I26" s="463"/>
      <c r="J26" s="464"/>
      <c r="K26" s="438"/>
      <c r="L26" s="463"/>
      <c r="M26" s="463"/>
      <c r="N26" s="463"/>
      <c r="O26" s="463"/>
      <c r="P26" s="438"/>
      <c r="Q26" s="463"/>
      <c r="R26" s="463"/>
      <c r="S26" s="463"/>
      <c r="T26" s="463"/>
      <c r="U26" s="438"/>
      <c r="V26" s="463"/>
      <c r="W26" s="463"/>
      <c r="X26" s="463"/>
      <c r="Y26" s="463"/>
      <c r="Z26" s="438"/>
      <c r="AA26" s="463"/>
      <c r="AB26" s="463"/>
      <c r="AC26" s="463"/>
      <c r="AD26" s="463"/>
      <c r="AE26" s="438"/>
      <c r="AF26" s="438"/>
      <c r="AG26" s="438"/>
      <c r="AH26" s="438"/>
      <c r="AI26" s="438"/>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row>
    <row r="27" spans="1:82" s="170" customFormat="1" ht="14" x14ac:dyDescent="0.2">
      <c r="A27" s="282" t="s">
        <v>195</v>
      </c>
      <c r="B27" s="413" t="s">
        <v>176</v>
      </c>
      <c r="C27" s="465">
        <f>'Balance Sheet'!B10</f>
        <v>13.208</v>
      </c>
      <c r="D27" s="465">
        <f>'Balance Sheet'!C10</f>
        <v>11.5535</v>
      </c>
      <c r="E27" s="466">
        <f>'Balance Sheet'!D10</f>
        <v>13.737</v>
      </c>
      <c r="F27" s="441">
        <f>'Balance Sheet'!E10</f>
        <v>19.868499999999997</v>
      </c>
      <c r="G27" s="467">
        <f>'Balance Sheet'!F10</f>
        <v>19.868499999999997</v>
      </c>
      <c r="H27" s="467">
        <f>'Balance Sheet'!G10</f>
        <v>14.7302</v>
      </c>
      <c r="I27" s="467">
        <f>'Balance Sheet'!H10</f>
        <v>16.309000000000001</v>
      </c>
      <c r="J27" s="468">
        <f>'Balance Sheet'!I10</f>
        <v>17.762999999999998</v>
      </c>
      <c r="K27" s="441">
        <f>'Balance Sheet'!J10</f>
        <v>22.752999999999993</v>
      </c>
      <c r="L27" s="467">
        <f>'Balance Sheet'!K10</f>
        <v>22.752999999999993</v>
      </c>
      <c r="M27" s="467">
        <f>'Balance Sheet'!L10</f>
        <v>32.736869999999996</v>
      </c>
      <c r="N27" s="467">
        <f>'Balance Sheet'!M10</f>
        <v>36.377349999999993</v>
      </c>
      <c r="O27" s="467">
        <f>'Balance Sheet'!N10</f>
        <v>42.072199999999995</v>
      </c>
      <c r="P27" s="441">
        <f>'Balance Sheet'!O10</f>
        <v>56.862299999999991</v>
      </c>
      <c r="Q27" s="467">
        <f>'Balance Sheet'!P10</f>
        <v>56.862299999999991</v>
      </c>
      <c r="R27" s="467">
        <f>'Balance Sheet'!Q10</f>
        <v>78.383559999999989</v>
      </c>
      <c r="S27" s="467">
        <f>'Balance Sheet'!R10</f>
        <v>87.135409999999993</v>
      </c>
      <c r="T27" s="467">
        <f>'Balance Sheet'!S10</f>
        <v>104.62617</v>
      </c>
      <c r="U27" s="441">
        <f>'Balance Sheet'!T10</f>
        <v>143.64400000000001</v>
      </c>
      <c r="V27" s="625">
        <f>'Balance Sheet'!U10</f>
        <v>143.64400000000001</v>
      </c>
      <c r="W27" s="626">
        <f>'Balance Sheet'!V10</f>
        <v>188.39578175000003</v>
      </c>
      <c r="X27" s="626">
        <f>'Balance Sheet'!W10</f>
        <v>208.52046975000005</v>
      </c>
      <c r="Y27" s="627">
        <f>'Balance Sheet'!X10</f>
        <v>254.05919200000002</v>
      </c>
      <c r="Z27" s="441">
        <f>'Balance Sheet'!Y10</f>
        <v>346.85161250000004</v>
      </c>
      <c r="AA27" s="467">
        <f>'Balance Sheet'!Z10</f>
        <v>346.85161250000004</v>
      </c>
      <c r="AB27" s="467">
        <f>'Balance Sheet'!AA10</f>
        <v>435.40067940000006</v>
      </c>
      <c r="AC27" s="467">
        <f>'Balance Sheet'!AB10</f>
        <v>478.56492130000004</v>
      </c>
      <c r="AD27" s="467">
        <f>'Balance Sheet'!AC10</f>
        <v>583.3906346</v>
      </c>
      <c r="AE27" s="441">
        <f>'Balance Sheet'!AD10</f>
        <v>784.7651024999999</v>
      </c>
      <c r="AF27" s="441">
        <f>'Balance Sheet'!AE10</f>
        <v>784.7651024999999</v>
      </c>
      <c r="AG27" s="441">
        <f>'Balance Sheet'!AF10</f>
        <v>1429.6631812749999</v>
      </c>
      <c r="AH27" s="441">
        <f>'Balance Sheet'!AG10</f>
        <v>2896.0283421650001</v>
      </c>
      <c r="AI27" s="441">
        <f>'Balance Sheet'!AH10</f>
        <v>5441.6753276681247</v>
      </c>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row>
    <row r="28" spans="1:82" s="170" customFormat="1" ht="15" thickBot="1" x14ac:dyDescent="0.25">
      <c r="A28" s="283" t="s">
        <v>196</v>
      </c>
      <c r="B28" s="428"/>
      <c r="C28" s="469">
        <f>C27+C25</f>
        <v>11.5535</v>
      </c>
      <c r="D28" s="469">
        <f>D27+D25</f>
        <v>13.737</v>
      </c>
      <c r="E28" s="470">
        <f>E27+E25</f>
        <v>19.868499999999997</v>
      </c>
      <c r="F28" s="471">
        <f>E28</f>
        <v>19.868499999999997</v>
      </c>
      <c r="G28" s="472">
        <f>G27+G25</f>
        <v>14.7302</v>
      </c>
      <c r="H28" s="472">
        <f>H27+H25</f>
        <v>16.309000000000001</v>
      </c>
      <c r="I28" s="472">
        <f>I27+I25</f>
        <v>17.762999999999998</v>
      </c>
      <c r="J28" s="473">
        <f>J27+J25</f>
        <v>22.752999999999993</v>
      </c>
      <c r="K28" s="471">
        <f>J28</f>
        <v>22.752999999999993</v>
      </c>
      <c r="L28" s="472">
        <f>L27+L25</f>
        <v>32.736869999999996</v>
      </c>
      <c r="M28" s="472">
        <f>M27+M25</f>
        <v>36.377349999999993</v>
      </c>
      <c r="N28" s="472">
        <f>N27+N25</f>
        <v>42.072199999999995</v>
      </c>
      <c r="O28" s="472">
        <f>O27+O25</f>
        <v>56.862299999999991</v>
      </c>
      <c r="P28" s="471">
        <f>O28</f>
        <v>56.862299999999991</v>
      </c>
      <c r="Q28" s="472">
        <f>Q27+Q25</f>
        <v>78.383559999999989</v>
      </c>
      <c r="R28" s="472">
        <f>R27+R25</f>
        <v>87.135409999999993</v>
      </c>
      <c r="S28" s="472">
        <f>S27+S25</f>
        <v>104.62617</v>
      </c>
      <c r="T28" s="472">
        <f>T27+T25</f>
        <v>143.64400000000001</v>
      </c>
      <c r="U28" s="471">
        <f>T28</f>
        <v>143.64400000000001</v>
      </c>
      <c r="V28" s="628">
        <f>V27+V25</f>
        <v>188.39578175000003</v>
      </c>
      <c r="W28" s="618">
        <f>W27+W25</f>
        <v>208.52046975000005</v>
      </c>
      <c r="X28" s="618">
        <f>X27+X25</f>
        <v>254.05919200000002</v>
      </c>
      <c r="Y28" s="629">
        <f>Y27+Y25</f>
        <v>346.85161250000004</v>
      </c>
      <c r="Z28" s="471">
        <f>Y28</f>
        <v>346.85161250000004</v>
      </c>
      <c r="AA28" s="472">
        <f>AA27+AA25</f>
        <v>435.40067940000006</v>
      </c>
      <c r="AB28" s="472">
        <f>AB27+AB25</f>
        <v>478.56492130000004</v>
      </c>
      <c r="AC28" s="472">
        <f>AC27+AC25</f>
        <v>583.3906346</v>
      </c>
      <c r="AD28" s="472">
        <f>AD27+AD25</f>
        <v>784.7651024999999</v>
      </c>
      <c r="AE28" s="471">
        <f>AD28</f>
        <v>784.7651024999999</v>
      </c>
      <c r="AF28" s="471">
        <f>AF27+AF25</f>
        <v>1429.6631812749999</v>
      </c>
      <c r="AG28" s="471">
        <f>AG27+AG25</f>
        <v>2896.0283421650001</v>
      </c>
      <c r="AH28" s="471">
        <f>AH27+AH25</f>
        <v>5441.6753276681247</v>
      </c>
      <c r="AI28" s="471">
        <f>AI27+AI25</f>
        <v>9525.8735607148756</v>
      </c>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69"/>
      <c r="BF28" s="169"/>
      <c r="BG28" s="169"/>
      <c r="BH28" s="169"/>
      <c r="BI28" s="169"/>
      <c r="BJ28" s="169"/>
      <c r="BK28" s="169"/>
      <c r="BL28" s="169"/>
      <c r="BM28" s="169"/>
      <c r="BN28" s="169"/>
      <c r="BO28" s="169"/>
      <c r="BP28" s="169"/>
      <c r="BQ28" s="169"/>
      <c r="BR28" s="169"/>
      <c r="BS28" s="169"/>
      <c r="BT28" s="169"/>
      <c r="BU28" s="169"/>
      <c r="BV28" s="169"/>
      <c r="BW28" s="169"/>
      <c r="BX28" s="169"/>
      <c r="BY28" s="169"/>
      <c r="BZ28" s="169"/>
      <c r="CA28" s="169"/>
      <c r="CB28" s="169"/>
      <c r="CC28" s="169"/>
      <c r="CD28" s="169"/>
    </row>
    <row r="29" spans="1:82" s="172" customFormat="1" ht="15" outlineLevel="1" thickBot="1" x14ac:dyDescent="0.25">
      <c r="A29" s="284" t="s">
        <v>89</v>
      </c>
      <c r="B29" s="416">
        <f>'Balance Sheet'!B10</f>
        <v>13.208</v>
      </c>
      <c r="C29" s="474">
        <f>'Balance Sheet'!C10</f>
        <v>11.5535</v>
      </c>
      <c r="D29" s="474">
        <f>'Balance Sheet'!D10</f>
        <v>13.737</v>
      </c>
      <c r="E29" s="475">
        <f>'Balance Sheet'!E10</f>
        <v>19.868499999999997</v>
      </c>
      <c r="F29" s="476">
        <f>'Balance Sheet'!F10</f>
        <v>19.868499999999997</v>
      </c>
      <c r="G29" s="474">
        <f>'Balance Sheet'!G10</f>
        <v>14.7302</v>
      </c>
      <c r="H29" s="474">
        <f>'Balance Sheet'!H10</f>
        <v>16.309000000000001</v>
      </c>
      <c r="I29" s="474">
        <f>'Balance Sheet'!I10</f>
        <v>17.762999999999998</v>
      </c>
      <c r="J29" s="474">
        <f>'Balance Sheet'!J10</f>
        <v>22.752999999999993</v>
      </c>
      <c r="K29" s="476">
        <f>'Balance Sheet'!K10</f>
        <v>22.752999999999993</v>
      </c>
      <c r="L29" s="474">
        <f>'Balance Sheet'!L10</f>
        <v>32.736869999999996</v>
      </c>
      <c r="M29" s="474">
        <f>'Balance Sheet'!M10</f>
        <v>36.377349999999993</v>
      </c>
      <c r="N29" s="474">
        <f>'Balance Sheet'!N10</f>
        <v>42.072199999999995</v>
      </c>
      <c r="O29" s="474">
        <f>'Balance Sheet'!O10</f>
        <v>56.862299999999991</v>
      </c>
      <c r="P29" s="476">
        <f>'Balance Sheet'!P10</f>
        <v>56.862299999999991</v>
      </c>
      <c r="Q29" s="474">
        <f>'Balance Sheet'!Q10</f>
        <v>78.383559999999989</v>
      </c>
      <c r="R29" s="474">
        <f>'Balance Sheet'!R10</f>
        <v>87.135409999999993</v>
      </c>
      <c r="S29" s="474">
        <f>'Balance Sheet'!S10</f>
        <v>104.62617</v>
      </c>
      <c r="T29" s="474">
        <f>'Balance Sheet'!T10</f>
        <v>143.64400000000001</v>
      </c>
      <c r="U29" s="476">
        <f>'Balance Sheet'!U10</f>
        <v>143.64400000000001</v>
      </c>
      <c r="V29" s="619">
        <f>'Balance Sheet'!V10</f>
        <v>188.39578175000003</v>
      </c>
      <c r="W29" s="620">
        <f>'Balance Sheet'!W10</f>
        <v>208.52046975000005</v>
      </c>
      <c r="X29" s="620">
        <f>'Balance Sheet'!X10</f>
        <v>254.05919200000002</v>
      </c>
      <c r="Y29" s="621">
        <f>'Balance Sheet'!Y10</f>
        <v>346.85161250000004</v>
      </c>
      <c r="Z29" s="476">
        <f>'Balance Sheet'!Z10</f>
        <v>346.85161250000004</v>
      </c>
      <c r="AA29" s="474">
        <f>'Balance Sheet'!AA10</f>
        <v>435.40067940000006</v>
      </c>
      <c r="AB29" s="474">
        <f>'Balance Sheet'!AB10</f>
        <v>478.56492130000004</v>
      </c>
      <c r="AC29" s="474">
        <f>'Balance Sheet'!AC10</f>
        <v>583.3906346</v>
      </c>
      <c r="AD29" s="474">
        <f>'Balance Sheet'!AD10</f>
        <v>784.7651024999999</v>
      </c>
      <c r="AE29" s="476">
        <f>'Balance Sheet'!AE10</f>
        <v>784.7651024999999</v>
      </c>
      <c r="AF29" s="476">
        <f>'Balance Sheet'!AF10</f>
        <v>1429.6631812749999</v>
      </c>
      <c r="AG29" s="476">
        <f>'Balance Sheet'!AG10</f>
        <v>2896.0283421650001</v>
      </c>
      <c r="AH29" s="476">
        <f>'Balance Sheet'!AH10</f>
        <v>5441.6753276681247</v>
      </c>
      <c r="AI29" s="476">
        <f>'Balance Sheet'!AI10</f>
        <v>9525.8735607148756</v>
      </c>
      <c r="AJ29" s="171"/>
      <c r="AK29" s="171"/>
      <c r="AL29" s="171"/>
      <c r="AM29" s="171"/>
      <c r="AN29" s="171"/>
      <c r="AO29" s="171"/>
      <c r="AP29" s="171"/>
      <c r="AQ29" s="171"/>
      <c r="AR29" s="171"/>
      <c r="AS29" s="171"/>
      <c r="AT29" s="171"/>
      <c r="AU29" s="171"/>
      <c r="AV29" s="171"/>
      <c r="AW29" s="171"/>
      <c r="AX29" s="171"/>
      <c r="AY29" s="171"/>
      <c r="AZ29" s="171"/>
      <c r="BA29" s="171"/>
      <c r="BB29" s="171"/>
      <c r="BC29" s="171"/>
      <c r="BD29" s="171"/>
      <c r="BE29" s="171"/>
      <c r="BF29" s="171"/>
      <c r="BG29" s="171"/>
      <c r="BH29" s="171"/>
      <c r="BI29" s="171"/>
      <c r="BJ29" s="171"/>
      <c r="BK29" s="171"/>
      <c r="BL29" s="171"/>
      <c r="BM29" s="171"/>
      <c r="BN29" s="171"/>
      <c r="BO29" s="171"/>
      <c r="BP29" s="171"/>
      <c r="BQ29" s="171"/>
      <c r="BR29" s="171"/>
      <c r="BS29" s="171"/>
      <c r="BT29" s="171"/>
      <c r="BU29" s="171"/>
      <c r="BV29" s="171"/>
      <c r="BW29" s="171"/>
      <c r="BX29" s="171"/>
      <c r="BY29" s="171"/>
      <c r="BZ29" s="171"/>
      <c r="CA29" s="171"/>
      <c r="CB29" s="171"/>
      <c r="CC29" s="171"/>
      <c r="CD29" s="171"/>
    </row>
    <row r="30" spans="1:82" s="172" customFormat="1" ht="15" thickBot="1" x14ac:dyDescent="0.25">
      <c r="A30" s="285" t="s">
        <v>90</v>
      </c>
      <c r="B30" s="417"/>
      <c r="C30" s="477" t="str">
        <f>IF(ROUND(C29,5)=ROUND(C28,5),"Yes","No")</f>
        <v>Yes</v>
      </c>
      <c r="D30" s="477" t="str">
        <f t="shared" ref="D30:AI30" si="3">IF(ROUND(D29,5)=ROUND(D28,5),"Yes","No")</f>
        <v>Yes</v>
      </c>
      <c r="E30" s="478" t="str">
        <f t="shared" si="3"/>
        <v>Yes</v>
      </c>
      <c r="F30" s="479" t="str">
        <f t="shared" si="3"/>
        <v>Yes</v>
      </c>
      <c r="G30" s="477" t="str">
        <f t="shared" si="3"/>
        <v>Yes</v>
      </c>
      <c r="H30" s="477" t="str">
        <f t="shared" si="3"/>
        <v>Yes</v>
      </c>
      <c r="I30" s="477" t="str">
        <f>IF(ROUND(I29,5)=ROUND(I28,5),"Yes","No")</f>
        <v>Yes</v>
      </c>
      <c r="J30" s="477" t="str">
        <f t="shared" si="3"/>
        <v>Yes</v>
      </c>
      <c r="K30" s="479" t="str">
        <f t="shared" si="3"/>
        <v>Yes</v>
      </c>
      <c r="L30" s="477" t="str">
        <f t="shared" si="3"/>
        <v>Yes</v>
      </c>
      <c r="M30" s="477" t="str">
        <f t="shared" si="3"/>
        <v>Yes</v>
      </c>
      <c r="N30" s="477" t="str">
        <f t="shared" si="3"/>
        <v>Yes</v>
      </c>
      <c r="O30" s="477" t="str">
        <f t="shared" si="3"/>
        <v>Yes</v>
      </c>
      <c r="P30" s="479" t="str">
        <f t="shared" si="3"/>
        <v>Yes</v>
      </c>
      <c r="Q30" s="477" t="str">
        <f t="shared" si="3"/>
        <v>Yes</v>
      </c>
      <c r="R30" s="477" t="str">
        <f t="shared" si="3"/>
        <v>Yes</v>
      </c>
      <c r="S30" s="477" t="str">
        <f t="shared" si="3"/>
        <v>Yes</v>
      </c>
      <c r="T30" s="477" t="str">
        <f t="shared" si="3"/>
        <v>Yes</v>
      </c>
      <c r="U30" s="479" t="str">
        <f t="shared" si="3"/>
        <v>Yes</v>
      </c>
      <c r="V30" s="477" t="str">
        <f t="shared" si="3"/>
        <v>Yes</v>
      </c>
      <c r="W30" s="477" t="str">
        <f t="shared" si="3"/>
        <v>Yes</v>
      </c>
      <c r="X30" s="477" t="str">
        <f t="shared" si="3"/>
        <v>Yes</v>
      </c>
      <c r="Y30" s="477" t="str">
        <f t="shared" si="3"/>
        <v>Yes</v>
      </c>
      <c r="Z30" s="479" t="str">
        <f t="shared" si="3"/>
        <v>Yes</v>
      </c>
      <c r="AA30" s="477" t="str">
        <f t="shared" si="3"/>
        <v>Yes</v>
      </c>
      <c r="AB30" s="477" t="str">
        <f t="shared" si="3"/>
        <v>Yes</v>
      </c>
      <c r="AC30" s="477" t="str">
        <f t="shared" si="3"/>
        <v>Yes</v>
      </c>
      <c r="AD30" s="477" t="str">
        <f t="shared" si="3"/>
        <v>Yes</v>
      </c>
      <c r="AE30" s="479" t="str">
        <f t="shared" si="3"/>
        <v>Yes</v>
      </c>
      <c r="AF30" s="479" t="str">
        <f t="shared" si="3"/>
        <v>Yes</v>
      </c>
      <c r="AG30" s="479" t="str">
        <f t="shared" si="3"/>
        <v>Yes</v>
      </c>
      <c r="AH30" s="479" t="str">
        <f t="shared" si="3"/>
        <v>Yes</v>
      </c>
      <c r="AI30" s="479" t="str">
        <f t="shared" si="3"/>
        <v>Yes</v>
      </c>
      <c r="AJ30" s="171"/>
      <c r="AK30" s="171"/>
      <c r="AL30" s="171"/>
      <c r="AM30" s="171"/>
      <c r="AN30" s="171"/>
      <c r="AO30" s="171"/>
      <c r="AP30" s="171"/>
      <c r="AQ30" s="171"/>
      <c r="AR30" s="171"/>
      <c r="AS30" s="171"/>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71"/>
      <c r="CD30" s="171"/>
    </row>
    <row r="31" spans="1:82" s="134" customFormat="1" ht="15" thickBot="1" x14ac:dyDescent="0.25">
      <c r="A31" s="52"/>
      <c r="B31" s="418"/>
      <c r="C31" s="418"/>
      <c r="D31" s="418"/>
      <c r="E31" s="418"/>
      <c r="F31" s="418"/>
      <c r="G31" s="480"/>
      <c r="H31" s="418"/>
      <c r="I31" s="418"/>
      <c r="J31" s="418"/>
      <c r="K31" s="418"/>
      <c r="L31" s="480"/>
      <c r="M31" s="418"/>
      <c r="N31" s="418"/>
      <c r="O31" s="418"/>
      <c r="P31" s="418"/>
      <c r="Q31" s="418"/>
      <c r="R31" s="418"/>
      <c r="S31" s="418"/>
      <c r="T31" s="418"/>
      <c r="U31" s="418"/>
      <c r="V31" s="418"/>
      <c r="W31" s="418"/>
      <c r="X31" s="418"/>
      <c r="Y31" s="418"/>
      <c r="Z31" s="481"/>
      <c r="AA31" s="418"/>
      <c r="AB31" s="418"/>
      <c r="AC31" s="418"/>
      <c r="AD31" s="418"/>
      <c r="AE31" s="481"/>
      <c r="AF31" s="481"/>
      <c r="AG31" s="481"/>
      <c r="AH31" s="481"/>
      <c r="AI31" s="481"/>
    </row>
    <row r="32" spans="1:82" s="137" customFormat="1" ht="15" thickBot="1" x14ac:dyDescent="0.25">
      <c r="A32" s="643" t="s">
        <v>190</v>
      </c>
      <c r="B32" s="419" t="s">
        <v>43</v>
      </c>
      <c r="C32" s="482" t="s">
        <v>44</v>
      </c>
      <c r="D32" s="482" t="s">
        <v>45</v>
      </c>
      <c r="E32" s="483" t="s">
        <v>46</v>
      </c>
      <c r="F32" s="484">
        <v>2011</v>
      </c>
      <c r="G32" s="482" t="s">
        <v>47</v>
      </c>
      <c r="H32" s="482" t="s">
        <v>48</v>
      </c>
      <c r="I32" s="482" t="s">
        <v>49</v>
      </c>
      <c r="J32" s="482" t="s">
        <v>50</v>
      </c>
      <c r="K32" s="484">
        <v>2012</v>
      </c>
      <c r="L32" s="482" t="s">
        <v>51</v>
      </c>
      <c r="M32" s="482" t="s">
        <v>52</v>
      </c>
      <c r="N32" s="482" t="s">
        <v>53</v>
      </c>
      <c r="O32" s="482" t="s">
        <v>54</v>
      </c>
      <c r="P32" s="484">
        <v>2013</v>
      </c>
      <c r="Q32" s="482" t="s">
        <v>55</v>
      </c>
      <c r="R32" s="482" t="s">
        <v>56</v>
      </c>
      <c r="S32" s="482" t="s">
        <v>57</v>
      </c>
      <c r="T32" s="482" t="s">
        <v>58</v>
      </c>
      <c r="U32" s="484">
        <v>2014</v>
      </c>
      <c r="V32" s="482" t="s">
        <v>35</v>
      </c>
      <c r="W32" s="482" t="s">
        <v>36</v>
      </c>
      <c r="X32" s="482" t="s">
        <v>37</v>
      </c>
      <c r="Y32" s="482" t="s">
        <v>38</v>
      </c>
      <c r="Z32" s="484">
        <v>2015</v>
      </c>
      <c r="AA32" s="482" t="s">
        <v>39</v>
      </c>
      <c r="AB32" s="482" t="s">
        <v>40</v>
      </c>
      <c r="AC32" s="482" t="s">
        <v>41</v>
      </c>
      <c r="AD32" s="482" t="s">
        <v>42</v>
      </c>
      <c r="AE32" s="484" t="s">
        <v>23</v>
      </c>
      <c r="AF32" s="484" t="s">
        <v>24</v>
      </c>
      <c r="AG32" s="484" t="s">
        <v>25</v>
      </c>
      <c r="AH32" s="484" t="s">
        <v>26</v>
      </c>
      <c r="AI32" s="484" t="s">
        <v>27</v>
      </c>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row>
    <row r="33" spans="1:82" s="151" customFormat="1" ht="15" thickBot="1" x14ac:dyDescent="0.25">
      <c r="A33" s="644"/>
      <c r="B33" s="420">
        <f>B13+B16</f>
        <v>1.0105000000000002</v>
      </c>
      <c r="C33" s="485">
        <f>C13+C16</f>
        <v>1.1830000000000003</v>
      </c>
      <c r="D33" s="485">
        <f>D13+D16</f>
        <v>2.1835000000000009</v>
      </c>
      <c r="E33" s="486">
        <f>E13+E16</f>
        <v>2.9079999999999986</v>
      </c>
      <c r="F33" s="458">
        <f>SUM(B33:E33)</f>
        <v>7.2849999999999993</v>
      </c>
      <c r="G33" s="420">
        <f>G13+G16</f>
        <v>3.4451999999999985</v>
      </c>
      <c r="H33" s="485">
        <f>H13+H16</f>
        <v>1.5787999999999995</v>
      </c>
      <c r="I33" s="485">
        <f>I13+I16</f>
        <v>1.4539999999999971</v>
      </c>
      <c r="J33" s="486">
        <f>J13+J16</f>
        <v>4.9899999999999931</v>
      </c>
      <c r="K33" s="458">
        <f>SUM(G33:J33)</f>
        <v>11.467999999999989</v>
      </c>
      <c r="L33" s="420">
        <f>L13+L16</f>
        <v>9.9838699999999996</v>
      </c>
      <c r="M33" s="485">
        <f>M13+M16</f>
        <v>3.6404799999999979</v>
      </c>
      <c r="N33" s="485">
        <f>N13+N16</f>
        <v>5.6948500000000006</v>
      </c>
      <c r="O33" s="486">
        <f>O13+O16</f>
        <v>14.790099999999999</v>
      </c>
      <c r="P33" s="458">
        <f>SUM(L33:O33)</f>
        <v>34.109299999999998</v>
      </c>
      <c r="Q33" s="420">
        <f>Q13+Q16</f>
        <v>21.521260000000002</v>
      </c>
      <c r="R33" s="485">
        <f>R13+R16</f>
        <v>8.7518500000000046</v>
      </c>
      <c r="S33" s="485">
        <f>S13+S16</f>
        <v>17.490760000000002</v>
      </c>
      <c r="T33" s="486">
        <f>T13+T16</f>
        <v>39.017830000000004</v>
      </c>
      <c r="U33" s="458">
        <f>SUM(Q33:T33)</f>
        <v>86.781700000000015</v>
      </c>
      <c r="V33" s="420">
        <f>V13+V16</f>
        <v>44.751781750000006</v>
      </c>
      <c r="W33" s="485">
        <f>W13+W16</f>
        <v>20.12468800000001</v>
      </c>
      <c r="X33" s="485">
        <f>X13+X16</f>
        <v>45.538722249999971</v>
      </c>
      <c r="Y33" s="486">
        <f>Y13+Y16</f>
        <v>92.792420500000034</v>
      </c>
      <c r="Z33" s="458">
        <f>SUM(V33:Y33)</f>
        <v>203.20761250000004</v>
      </c>
      <c r="AA33" s="420">
        <f>AA13+AA16</f>
        <v>88.549066899999985</v>
      </c>
      <c r="AB33" s="485">
        <f>AB13+AB16</f>
        <v>43.164241900000007</v>
      </c>
      <c r="AC33" s="485">
        <f t="shared" ref="AC33:AI33" si="4">AC13+AC16</f>
        <v>104.8257133</v>
      </c>
      <c r="AD33" s="486">
        <f t="shared" si="4"/>
        <v>201.3744678999999</v>
      </c>
      <c r="AE33" s="458">
        <f>SUM(AA33:AD33)</f>
        <v>437.91348999999991</v>
      </c>
      <c r="AF33" s="458">
        <f t="shared" si="4"/>
        <v>644.89807877500004</v>
      </c>
      <c r="AG33" s="458">
        <f t="shared" si="4"/>
        <v>1466.3651608900002</v>
      </c>
      <c r="AH33" s="458">
        <f t="shared" si="4"/>
        <v>2545.6469855031246</v>
      </c>
      <c r="AI33" s="458">
        <f t="shared" si="4"/>
        <v>4084.1982330467508</v>
      </c>
      <c r="AJ33" s="152"/>
      <c r="AK33" s="152"/>
      <c r="AL33" s="152"/>
      <c r="AM33" s="152"/>
      <c r="AN33" s="15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row>
    <row r="34" spans="1:82" s="134" customFormat="1" ht="14" x14ac:dyDescent="0.2"/>
    <row r="35" spans="1:82" s="134" customFormat="1" ht="14" x14ac:dyDescent="0.2">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c r="AF35" s="152"/>
      <c r="AG35" s="152"/>
      <c r="AH35" s="152"/>
      <c r="AI35" s="152"/>
    </row>
    <row r="36" spans="1:82" s="134" customFormat="1" ht="14" x14ac:dyDescent="0.2">
      <c r="A36" s="52"/>
    </row>
    <row r="37" spans="1:82" s="134" customFormat="1" ht="14" x14ac:dyDescent="0.2">
      <c r="A37" s="52"/>
    </row>
    <row r="38" spans="1:82" s="134" customFormat="1" ht="14" x14ac:dyDescent="0.2">
      <c r="A38" s="52"/>
    </row>
    <row r="39" spans="1:82" s="173" customFormat="1" x14ac:dyDescent="0.15">
      <c r="A39" s="163"/>
    </row>
    <row r="40" spans="1:82" s="173" customFormat="1" x14ac:dyDescent="0.15">
      <c r="A40" s="163"/>
    </row>
    <row r="41" spans="1:82" s="173" customFormat="1" x14ac:dyDescent="0.15">
      <c r="A41" s="163"/>
    </row>
    <row r="42" spans="1:82" s="173" customFormat="1" x14ac:dyDescent="0.15">
      <c r="A42" s="163"/>
    </row>
    <row r="43" spans="1:82" s="173" customFormat="1" x14ac:dyDescent="0.15">
      <c r="A43" s="163"/>
    </row>
    <row r="44" spans="1:82" s="173" customFormat="1" x14ac:dyDescent="0.15">
      <c r="A44" s="163"/>
    </row>
    <row r="45" spans="1:82" s="173" customFormat="1" x14ac:dyDescent="0.15">
      <c r="A45" s="163"/>
    </row>
    <row r="46" spans="1:82" s="173" customFormat="1" x14ac:dyDescent="0.15">
      <c r="A46" s="163"/>
    </row>
    <row r="47" spans="1:82" s="173" customFormat="1" x14ac:dyDescent="0.15">
      <c r="A47" s="163"/>
    </row>
    <row r="48" spans="1:82" s="173" customFormat="1" x14ac:dyDescent="0.15">
      <c r="A48" s="163"/>
    </row>
    <row r="49" spans="1:1" s="173" customFormat="1" x14ac:dyDescent="0.15">
      <c r="A49" s="163"/>
    </row>
    <row r="50" spans="1:1" s="173" customFormat="1" x14ac:dyDescent="0.15">
      <c r="A50" s="163"/>
    </row>
    <row r="51" spans="1:1" s="173" customFormat="1" x14ac:dyDescent="0.15">
      <c r="A51" s="163"/>
    </row>
    <row r="52" spans="1:1" s="173" customFormat="1" x14ac:dyDescent="0.15">
      <c r="A52" s="163"/>
    </row>
    <row r="53" spans="1:1" s="173" customFormat="1" x14ac:dyDescent="0.15">
      <c r="A53" s="163"/>
    </row>
    <row r="54" spans="1:1" s="173" customFormat="1" x14ac:dyDescent="0.15">
      <c r="A54" s="163"/>
    </row>
    <row r="55" spans="1:1" s="173" customFormat="1" x14ac:dyDescent="0.15">
      <c r="A55" s="163"/>
    </row>
    <row r="56" spans="1:1" s="173" customFormat="1" x14ac:dyDescent="0.15">
      <c r="A56" s="163"/>
    </row>
    <row r="57" spans="1:1" s="173" customFormat="1" x14ac:dyDescent="0.15">
      <c r="A57" s="163"/>
    </row>
    <row r="58" spans="1:1" s="173" customFormat="1" x14ac:dyDescent="0.15">
      <c r="A58" s="163"/>
    </row>
    <row r="59" spans="1:1" s="173" customFormat="1" x14ac:dyDescent="0.15">
      <c r="A59" s="163"/>
    </row>
    <row r="60" spans="1:1" s="173" customFormat="1" x14ac:dyDescent="0.15">
      <c r="A60" s="163"/>
    </row>
    <row r="61" spans="1:1" s="173" customFormat="1" x14ac:dyDescent="0.15">
      <c r="A61" s="163"/>
    </row>
    <row r="62" spans="1:1" s="173" customFormat="1" x14ac:dyDescent="0.15">
      <c r="A62" s="163"/>
    </row>
    <row r="63" spans="1:1" s="173" customFormat="1" x14ac:dyDescent="0.15">
      <c r="A63" s="163"/>
    </row>
    <row r="64" spans="1:1" s="173" customFormat="1" x14ac:dyDescent="0.15">
      <c r="A64" s="163"/>
    </row>
    <row r="65" spans="1:1" s="173" customFormat="1" x14ac:dyDescent="0.15">
      <c r="A65" s="163"/>
    </row>
    <row r="66" spans="1:1" s="173" customFormat="1" x14ac:dyDescent="0.15">
      <c r="A66" s="163"/>
    </row>
    <row r="67" spans="1:1" s="173" customFormat="1" x14ac:dyDescent="0.15">
      <c r="A67" s="163"/>
    </row>
    <row r="68" spans="1:1" s="173" customFormat="1" x14ac:dyDescent="0.15">
      <c r="A68" s="163"/>
    </row>
    <row r="69" spans="1:1" s="173" customFormat="1" x14ac:dyDescent="0.15">
      <c r="A69" s="163"/>
    </row>
    <row r="70" spans="1:1" s="173" customFormat="1" x14ac:dyDescent="0.15">
      <c r="A70" s="163"/>
    </row>
    <row r="71" spans="1:1" s="173" customFormat="1" x14ac:dyDescent="0.15">
      <c r="A71" s="163"/>
    </row>
    <row r="72" spans="1:1" s="173" customFormat="1" x14ac:dyDescent="0.15">
      <c r="A72" s="163"/>
    </row>
    <row r="73" spans="1:1" s="173" customFormat="1" x14ac:dyDescent="0.15">
      <c r="A73" s="163"/>
    </row>
    <row r="74" spans="1:1" s="173" customFormat="1" x14ac:dyDescent="0.15">
      <c r="A74" s="163"/>
    </row>
    <row r="75" spans="1:1" s="173" customFormat="1" x14ac:dyDescent="0.15">
      <c r="A75" s="163"/>
    </row>
    <row r="76" spans="1:1" s="173" customFormat="1" x14ac:dyDescent="0.15">
      <c r="A76" s="163"/>
    </row>
    <row r="77" spans="1:1" s="173" customFormat="1" x14ac:dyDescent="0.15">
      <c r="A77" s="163"/>
    </row>
    <row r="78" spans="1:1" s="173" customFormat="1" x14ac:dyDescent="0.15">
      <c r="A78" s="163"/>
    </row>
    <row r="79" spans="1:1" s="173" customFormat="1" x14ac:dyDescent="0.15">
      <c r="A79" s="163"/>
    </row>
    <row r="80" spans="1:1" s="173" customFormat="1" x14ac:dyDescent="0.15">
      <c r="A80" s="163"/>
    </row>
    <row r="81" spans="1:1" s="173" customFormat="1" x14ac:dyDescent="0.15">
      <c r="A81" s="163"/>
    </row>
    <row r="82" spans="1:1" s="173" customFormat="1" x14ac:dyDescent="0.15">
      <c r="A82" s="163"/>
    </row>
    <row r="83" spans="1:1" s="173" customFormat="1" x14ac:dyDescent="0.15">
      <c r="A83" s="163"/>
    </row>
    <row r="84" spans="1:1" s="173" customFormat="1" x14ac:dyDescent="0.15">
      <c r="A84" s="163"/>
    </row>
    <row r="85" spans="1:1" s="173" customFormat="1" x14ac:dyDescent="0.15">
      <c r="A85" s="163"/>
    </row>
    <row r="86" spans="1:1" s="173" customFormat="1" x14ac:dyDescent="0.15">
      <c r="A86" s="163"/>
    </row>
    <row r="87" spans="1:1" s="173" customFormat="1" x14ac:dyDescent="0.15">
      <c r="A87" s="163"/>
    </row>
    <row r="88" spans="1:1" s="173" customFormat="1" x14ac:dyDescent="0.15">
      <c r="A88" s="163"/>
    </row>
    <row r="89" spans="1:1" s="173" customFormat="1" x14ac:dyDescent="0.15">
      <c r="A89" s="163"/>
    </row>
    <row r="90" spans="1:1" s="173" customFormat="1" x14ac:dyDescent="0.15">
      <c r="A90" s="163"/>
    </row>
    <row r="91" spans="1:1" s="173" customFormat="1" x14ac:dyDescent="0.15">
      <c r="A91" s="163"/>
    </row>
    <row r="92" spans="1:1" s="173" customFormat="1" x14ac:dyDescent="0.15">
      <c r="A92" s="163"/>
    </row>
    <row r="93" spans="1:1" s="173" customFormat="1" x14ac:dyDescent="0.15">
      <c r="A93" s="163"/>
    </row>
    <row r="94" spans="1:1" s="173" customFormat="1" x14ac:dyDescent="0.15">
      <c r="A94" s="163"/>
    </row>
    <row r="95" spans="1:1" s="173" customFormat="1" x14ac:dyDescent="0.15">
      <c r="A95" s="163"/>
    </row>
    <row r="96" spans="1:1" s="173" customFormat="1" x14ac:dyDescent="0.15">
      <c r="A96" s="163"/>
    </row>
    <row r="97" spans="1:1" s="173" customFormat="1" x14ac:dyDescent="0.15">
      <c r="A97" s="163"/>
    </row>
    <row r="98" spans="1:1" s="173" customFormat="1" x14ac:dyDescent="0.15">
      <c r="A98" s="163"/>
    </row>
    <row r="99" spans="1:1" s="173" customFormat="1" x14ac:dyDescent="0.15">
      <c r="A99" s="163"/>
    </row>
    <row r="100" spans="1:1" s="173" customFormat="1" x14ac:dyDescent="0.15">
      <c r="A100" s="163"/>
    </row>
    <row r="101" spans="1:1" s="173" customFormat="1" x14ac:dyDescent="0.15">
      <c r="A101" s="163"/>
    </row>
    <row r="102" spans="1:1" s="173" customFormat="1" x14ac:dyDescent="0.15">
      <c r="A102" s="163"/>
    </row>
    <row r="103" spans="1:1" s="173" customFormat="1" x14ac:dyDescent="0.15">
      <c r="A103" s="163"/>
    </row>
    <row r="104" spans="1:1" s="173" customFormat="1" x14ac:dyDescent="0.15">
      <c r="A104" s="163"/>
    </row>
    <row r="105" spans="1:1" s="173" customFormat="1" x14ac:dyDescent="0.15">
      <c r="A105" s="163"/>
    </row>
    <row r="106" spans="1:1" s="173" customFormat="1" x14ac:dyDescent="0.15">
      <c r="A106" s="163"/>
    </row>
    <row r="107" spans="1:1" s="173" customFormat="1" x14ac:dyDescent="0.15">
      <c r="A107" s="163"/>
    </row>
    <row r="108" spans="1:1" s="173" customFormat="1" x14ac:dyDescent="0.15">
      <c r="A108" s="163"/>
    </row>
    <row r="109" spans="1:1" s="173" customFormat="1" x14ac:dyDescent="0.15">
      <c r="A109" s="163"/>
    </row>
    <row r="110" spans="1:1" s="173" customFormat="1" x14ac:dyDescent="0.15">
      <c r="A110" s="163"/>
    </row>
    <row r="111" spans="1:1" s="173" customFormat="1" x14ac:dyDescent="0.15">
      <c r="A111" s="163"/>
    </row>
    <row r="112" spans="1:1" s="173" customFormat="1" x14ac:dyDescent="0.15">
      <c r="A112" s="163"/>
    </row>
    <row r="113" spans="1:1" s="173" customFormat="1" x14ac:dyDescent="0.15">
      <c r="A113" s="163"/>
    </row>
    <row r="114" spans="1:1" s="173" customFormat="1" x14ac:dyDescent="0.15">
      <c r="A114" s="163"/>
    </row>
    <row r="115" spans="1:1" s="173" customFormat="1" x14ac:dyDescent="0.15">
      <c r="A115" s="163"/>
    </row>
    <row r="116" spans="1:1" s="173" customFormat="1" x14ac:dyDescent="0.15">
      <c r="A116" s="163"/>
    </row>
    <row r="117" spans="1:1" s="173" customFormat="1" x14ac:dyDescent="0.15">
      <c r="A117" s="163"/>
    </row>
    <row r="118" spans="1:1" s="173" customFormat="1" x14ac:dyDescent="0.15">
      <c r="A118" s="163"/>
    </row>
    <row r="119" spans="1:1" s="173" customFormat="1" x14ac:dyDescent="0.15">
      <c r="A119" s="163"/>
    </row>
    <row r="120" spans="1:1" s="173" customFormat="1" x14ac:dyDescent="0.15">
      <c r="A120" s="163"/>
    </row>
    <row r="121" spans="1:1" s="173" customFormat="1" x14ac:dyDescent="0.15">
      <c r="A121" s="163"/>
    </row>
    <row r="122" spans="1:1" s="173" customFormat="1" x14ac:dyDescent="0.15">
      <c r="A122" s="163"/>
    </row>
    <row r="123" spans="1:1" s="173" customFormat="1" x14ac:dyDescent="0.15">
      <c r="A123" s="163"/>
    </row>
    <row r="124" spans="1:1" s="173" customFormat="1" x14ac:dyDescent="0.15">
      <c r="A124" s="163"/>
    </row>
    <row r="125" spans="1:1" s="173" customFormat="1" x14ac:dyDescent="0.15">
      <c r="A125" s="163"/>
    </row>
    <row r="126" spans="1:1" s="173" customFormat="1" x14ac:dyDescent="0.15">
      <c r="A126" s="163"/>
    </row>
    <row r="127" spans="1:1" s="173" customFormat="1" x14ac:dyDescent="0.15">
      <c r="A127" s="163"/>
    </row>
    <row r="128" spans="1:1" s="173" customFormat="1" x14ac:dyDescent="0.15">
      <c r="A128" s="163"/>
    </row>
    <row r="129" spans="1:1" s="173" customFormat="1" x14ac:dyDescent="0.15">
      <c r="A129" s="163"/>
    </row>
    <row r="130" spans="1:1" s="173" customFormat="1" x14ac:dyDescent="0.15">
      <c r="A130" s="163"/>
    </row>
    <row r="131" spans="1:1" s="173" customFormat="1" x14ac:dyDescent="0.15">
      <c r="A131" s="163"/>
    </row>
    <row r="132" spans="1:1" s="173" customFormat="1" x14ac:dyDescent="0.15">
      <c r="A132" s="163"/>
    </row>
    <row r="133" spans="1:1" s="173" customFormat="1" x14ac:dyDescent="0.15">
      <c r="A133" s="163"/>
    </row>
    <row r="134" spans="1:1" s="173" customFormat="1" x14ac:dyDescent="0.15">
      <c r="A134" s="163"/>
    </row>
    <row r="135" spans="1:1" s="173" customFormat="1" x14ac:dyDescent="0.15">
      <c r="A135" s="163"/>
    </row>
    <row r="136" spans="1:1" s="173" customFormat="1" x14ac:dyDescent="0.15">
      <c r="A136" s="163"/>
    </row>
    <row r="137" spans="1:1" s="173" customFormat="1" x14ac:dyDescent="0.15">
      <c r="A137" s="163"/>
    </row>
    <row r="138" spans="1:1" s="173" customFormat="1" x14ac:dyDescent="0.15">
      <c r="A138" s="163"/>
    </row>
    <row r="139" spans="1:1" s="173" customFormat="1" x14ac:dyDescent="0.15">
      <c r="A139" s="163"/>
    </row>
    <row r="140" spans="1:1" s="173" customFormat="1" x14ac:dyDescent="0.15">
      <c r="A140" s="163"/>
    </row>
    <row r="141" spans="1:1" s="173" customFormat="1" x14ac:dyDescent="0.15">
      <c r="A141" s="163"/>
    </row>
    <row r="142" spans="1:1" s="173" customFormat="1" x14ac:dyDescent="0.15">
      <c r="A142" s="163"/>
    </row>
    <row r="143" spans="1:1" s="173" customFormat="1" x14ac:dyDescent="0.15">
      <c r="A143" s="163"/>
    </row>
    <row r="144" spans="1:1" s="173" customFormat="1" x14ac:dyDescent="0.15">
      <c r="A144" s="163"/>
    </row>
    <row r="145" spans="1:1" s="173" customFormat="1" x14ac:dyDescent="0.15">
      <c r="A145" s="163"/>
    </row>
    <row r="146" spans="1:1" s="173" customFormat="1" x14ac:dyDescent="0.15">
      <c r="A146" s="163"/>
    </row>
    <row r="147" spans="1:1" s="173" customFormat="1" x14ac:dyDescent="0.15">
      <c r="A147" s="163"/>
    </row>
  </sheetData>
  <dataConsolidate/>
  <mergeCells count="3">
    <mergeCell ref="A32:A33"/>
    <mergeCell ref="A5:A6"/>
    <mergeCell ref="B5:E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B2:L26"/>
  <sheetViews>
    <sheetView showGridLines="0" showRowColHeaders="0" tabSelected="1" zoomScale="116" zoomScaleNormal="116" zoomScalePageLayoutView="116" workbookViewId="0">
      <selection activeCell="F12" sqref="F12"/>
    </sheetView>
  </sheetViews>
  <sheetFormatPr baseColWidth="10" defaultColWidth="10.83203125" defaultRowHeight="13" x14ac:dyDescent="0.15"/>
  <cols>
    <col min="1" max="1" width="1.83203125" style="43" customWidth="1"/>
    <col min="2" max="2" width="10.83203125" style="43" customWidth="1"/>
    <col min="3" max="16384" width="10.83203125" style="43"/>
  </cols>
  <sheetData>
    <row r="2" spans="2:2" ht="16" x14ac:dyDescent="0.15">
      <c r="B2" s="124" t="s">
        <v>217</v>
      </c>
    </row>
    <row r="4" spans="2:2" x14ac:dyDescent="0.15">
      <c r="B4" s="43" t="s">
        <v>65</v>
      </c>
    </row>
    <row r="5" spans="2:2" x14ac:dyDescent="0.15">
      <c r="B5" s="43" t="s">
        <v>213</v>
      </c>
    </row>
    <row r="6" spans="2:2" x14ac:dyDescent="0.15">
      <c r="B6" s="43" t="s">
        <v>214</v>
      </c>
    </row>
    <row r="8" spans="2:2" x14ac:dyDescent="0.15">
      <c r="B8" s="43" t="s">
        <v>204</v>
      </c>
    </row>
    <row r="10" spans="2:2" x14ac:dyDescent="0.15">
      <c r="B10" s="126" t="s">
        <v>205</v>
      </c>
    </row>
    <row r="11" spans="2:2" x14ac:dyDescent="0.15">
      <c r="B11" s="125" t="s">
        <v>215</v>
      </c>
    </row>
    <row r="12" spans="2:2" x14ac:dyDescent="0.15">
      <c r="B12" s="43" t="s">
        <v>216</v>
      </c>
    </row>
    <row r="14" spans="2:2" x14ac:dyDescent="0.15">
      <c r="B14" s="126" t="s">
        <v>63</v>
      </c>
    </row>
    <row r="15" spans="2:2" x14ac:dyDescent="0.15">
      <c r="B15" s="125" t="s">
        <v>218</v>
      </c>
    </row>
    <row r="16" spans="2:2" x14ac:dyDescent="0.15">
      <c r="B16" s="125" t="s">
        <v>212</v>
      </c>
    </row>
    <row r="17" spans="2:12" ht="16" x14ac:dyDescent="0.15">
      <c r="B17" s="648" t="s">
        <v>219</v>
      </c>
      <c r="K17" s="576" t="s">
        <v>206</v>
      </c>
      <c r="L17" s="43" t="s">
        <v>20</v>
      </c>
    </row>
    <row r="18" spans="2:12" ht="16" x14ac:dyDescent="0.15">
      <c r="B18" s="648" t="s">
        <v>220</v>
      </c>
    </row>
    <row r="20" spans="2:12" x14ac:dyDescent="0.15">
      <c r="B20" s="126" t="s">
        <v>207</v>
      </c>
    </row>
    <row r="21" spans="2:12" x14ac:dyDescent="0.15">
      <c r="B21" s="125" t="s">
        <v>210</v>
      </c>
    </row>
    <row r="22" spans="2:12" x14ac:dyDescent="0.15">
      <c r="B22" s="125"/>
    </row>
    <row r="23" spans="2:12" x14ac:dyDescent="0.15">
      <c r="B23" s="126" t="s">
        <v>64</v>
      </c>
    </row>
    <row r="24" spans="2:12" x14ac:dyDescent="0.15">
      <c r="B24" s="125" t="s">
        <v>208</v>
      </c>
    </row>
    <row r="26" spans="2:12" x14ac:dyDescent="0.15">
      <c r="B26" s="43" t="s">
        <v>209</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
  <sheetViews>
    <sheetView workbookViewId="0"/>
  </sheetViews>
  <sheetFormatPr baseColWidth="10" defaultColWidth="8.83203125" defaultRowHeight="13" x14ac:dyDescent="0.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pageSetUpPr fitToPage="1"/>
  </sheetPr>
  <dimension ref="A1:CQ106"/>
  <sheetViews>
    <sheetView showGridLines="0" zoomScale="135" workbookViewId="0">
      <pane xSplit="1" ySplit="6" topLeftCell="B7" activePane="bottomRight" state="frozen"/>
      <selection activeCell="Y9" sqref="Y9"/>
      <selection pane="topRight" activeCell="Y9" sqref="Y9"/>
      <selection pane="bottomLeft" activeCell="Y9" sqref="Y9"/>
      <selection pane="bottomRight" activeCell="AA16" sqref="AA16"/>
    </sheetView>
  </sheetViews>
  <sheetFormatPr baseColWidth="10" defaultColWidth="8.83203125" defaultRowHeight="14" outlineLevelCol="1" x14ac:dyDescent="0.15"/>
  <cols>
    <col min="1" max="1" width="43" style="10" customWidth="1"/>
    <col min="2" max="10" width="9.1640625" style="10" customWidth="1" outlineLevel="1"/>
    <col min="11" max="11" width="9.1640625" style="10" customWidth="1"/>
    <col min="12" max="15" width="9.1640625" style="10" customWidth="1" outlineLevel="1"/>
    <col min="16" max="16" width="9.1640625" style="10" customWidth="1"/>
    <col min="17" max="20" width="9.1640625" style="10" customWidth="1" outlineLevel="1"/>
    <col min="21" max="21" width="9.1640625" style="10" customWidth="1"/>
    <col min="22" max="25" width="9.1640625" style="10" customWidth="1" outlineLevel="1"/>
    <col min="26" max="26" width="9.1640625" style="10" customWidth="1"/>
    <col min="27" max="30" width="9.1640625" style="10" customWidth="1" outlineLevel="1"/>
    <col min="31" max="34" width="9.1640625" style="10" customWidth="1"/>
    <col min="35" max="35" width="7.5" style="10" bestFit="1" customWidth="1"/>
    <col min="36" max="95" width="8.83203125" style="51"/>
    <col min="96" max="16384" width="8.83203125" style="10"/>
  </cols>
  <sheetData>
    <row r="1" spans="1:95" s="51" customFormat="1" ht="16" x14ac:dyDescent="0.2">
      <c r="A1" s="316" t="s">
        <v>30</v>
      </c>
      <c r="B1" s="52"/>
      <c r="C1" s="52"/>
      <c r="D1" s="52"/>
      <c r="E1" s="52"/>
      <c r="F1" s="53"/>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row>
    <row r="2" spans="1:95" s="51" customFormat="1" x14ac:dyDescent="0.2">
      <c r="A2" s="97"/>
      <c r="B2" s="52"/>
      <c r="C2" s="52"/>
      <c r="D2" s="52"/>
      <c r="E2" s="52"/>
      <c r="F2" s="55"/>
      <c r="G2" s="56"/>
      <c r="H2" s="56"/>
      <c r="I2" s="57"/>
      <c r="J2" s="56"/>
      <c r="K2" s="56"/>
      <c r="L2" s="56"/>
      <c r="M2" s="56"/>
      <c r="N2" s="56"/>
      <c r="O2" s="56"/>
      <c r="P2" s="56"/>
      <c r="Q2" s="56"/>
      <c r="R2" s="56"/>
      <c r="S2" s="56"/>
      <c r="T2" s="56"/>
      <c r="U2" s="58"/>
      <c r="V2" s="44" t="s">
        <v>28</v>
      </c>
      <c r="W2" s="56"/>
      <c r="X2" s="56"/>
      <c r="Y2" s="56"/>
      <c r="Z2" s="58"/>
      <c r="AA2" s="56"/>
      <c r="AB2" s="56"/>
      <c r="AC2" s="56"/>
      <c r="AD2" s="56"/>
      <c r="AE2" s="58"/>
      <c r="AF2" s="58"/>
      <c r="AG2" s="58"/>
      <c r="AH2" s="58"/>
      <c r="AI2" s="58"/>
    </row>
    <row r="3" spans="1:95" s="51" customFormat="1" ht="15" thickBot="1" x14ac:dyDescent="0.25">
      <c r="A3" s="84" t="s">
        <v>29</v>
      </c>
      <c r="B3" s="60"/>
      <c r="C3" s="60"/>
      <c r="D3" s="59"/>
      <c r="E3" s="59"/>
      <c r="H3" s="61"/>
      <c r="I3" s="61"/>
      <c r="J3" s="61"/>
      <c r="K3" s="61"/>
      <c r="L3" s="62"/>
      <c r="M3" s="61"/>
      <c r="N3" s="61"/>
      <c r="O3" s="61"/>
      <c r="P3" s="61"/>
      <c r="Q3" s="61"/>
      <c r="R3" s="61"/>
      <c r="S3" s="61"/>
      <c r="T3" s="61"/>
      <c r="U3" s="63"/>
      <c r="V3" s="63"/>
      <c r="W3" s="63"/>
      <c r="X3" s="63"/>
      <c r="Y3" s="63"/>
      <c r="Z3" s="64"/>
      <c r="AA3" s="64"/>
      <c r="AB3" s="64"/>
      <c r="AC3" s="64"/>
      <c r="AD3" s="64"/>
      <c r="AE3" s="64"/>
      <c r="AF3" s="64"/>
      <c r="AG3" s="64"/>
      <c r="AH3" s="64"/>
      <c r="AI3" s="64"/>
    </row>
    <row r="4" spans="1:95" s="51" customFormat="1" ht="15" hidden="1" thickBot="1" x14ac:dyDescent="0.25">
      <c r="A4" s="92" t="s">
        <v>31</v>
      </c>
      <c r="B4" s="65"/>
      <c r="C4" s="65"/>
      <c r="D4" s="65"/>
      <c r="E4" s="65"/>
      <c r="H4" s="66"/>
      <c r="I4" s="66"/>
      <c r="J4" s="66"/>
      <c r="K4" s="66"/>
      <c r="M4" s="66"/>
      <c r="N4" s="66"/>
      <c r="O4" s="66"/>
      <c r="P4" s="66"/>
      <c r="Q4" s="66"/>
      <c r="R4" s="66"/>
      <c r="S4" s="66"/>
      <c r="T4" s="66"/>
    </row>
    <row r="5" spans="1:95" ht="15" hidden="1" thickBot="1" x14ac:dyDescent="0.2">
      <c r="A5" s="32"/>
      <c r="B5" s="34" t="e">
        <f>#REF!</f>
        <v>#REF!</v>
      </c>
      <c r="C5" s="34"/>
      <c r="D5" s="34"/>
      <c r="E5" s="35"/>
      <c r="F5" s="30" t="e">
        <f>#REF!</f>
        <v>#REF!</v>
      </c>
      <c r="G5" s="34" t="e">
        <f>#REF!</f>
        <v>#REF!</v>
      </c>
      <c r="H5" s="34"/>
      <c r="I5" s="34"/>
      <c r="J5" s="35"/>
      <c r="K5" s="30" t="e">
        <f>#REF!</f>
        <v>#REF!</v>
      </c>
      <c r="L5" s="34" t="e">
        <f>#REF!</f>
        <v>#REF!</v>
      </c>
      <c r="M5" s="34"/>
      <c r="N5" s="34"/>
      <c r="O5" s="35"/>
      <c r="P5" s="30" t="e">
        <f>#REF!</f>
        <v>#REF!</v>
      </c>
      <c r="Q5" s="34" t="e">
        <f>#REF!</f>
        <v>#REF!</v>
      </c>
      <c r="R5" s="34"/>
      <c r="S5" s="34"/>
      <c r="T5" s="35"/>
      <c r="U5" s="30" t="e">
        <f>#REF!</f>
        <v>#REF!</v>
      </c>
      <c r="V5" s="34" t="e">
        <f>#REF!</f>
        <v>#REF!</v>
      </c>
      <c r="W5" s="34"/>
      <c r="X5" s="34"/>
      <c r="Y5" s="35"/>
      <c r="Z5" s="30" t="s">
        <v>2</v>
      </c>
      <c r="AA5" s="34" t="e">
        <f>#REF!</f>
        <v>#REF!</v>
      </c>
      <c r="AB5" s="34"/>
      <c r="AC5" s="34"/>
      <c r="AD5" s="35"/>
      <c r="AE5" s="30" t="s">
        <v>22</v>
      </c>
      <c r="AF5" s="30" t="s">
        <v>3</v>
      </c>
      <c r="AG5" s="30" t="e">
        <f>#REF!</f>
        <v>#REF!</v>
      </c>
      <c r="AH5" s="30" t="e">
        <f>#REF!</f>
        <v>#REF!</v>
      </c>
      <c r="AI5" s="30" t="e">
        <f>#REF!</f>
        <v>#REF!</v>
      </c>
    </row>
    <row r="6" spans="1:95" ht="15" thickBot="1" x14ac:dyDescent="0.25">
      <c r="A6" s="302"/>
      <c r="B6" s="39" t="s">
        <v>43</v>
      </c>
      <c r="C6" s="39" t="s">
        <v>44</v>
      </c>
      <c r="D6" s="39" t="s">
        <v>45</v>
      </c>
      <c r="E6" s="39" t="s">
        <v>46</v>
      </c>
      <c r="F6" s="38">
        <v>2011</v>
      </c>
      <c r="G6" s="39" t="s">
        <v>47</v>
      </c>
      <c r="H6" s="39" t="s">
        <v>48</v>
      </c>
      <c r="I6" s="39" t="s">
        <v>49</v>
      </c>
      <c r="J6" s="39" t="s">
        <v>50</v>
      </c>
      <c r="K6" s="38">
        <v>2012</v>
      </c>
      <c r="L6" s="39" t="s">
        <v>51</v>
      </c>
      <c r="M6" s="39" t="s">
        <v>52</v>
      </c>
      <c r="N6" s="39" t="s">
        <v>53</v>
      </c>
      <c r="O6" s="39" t="s">
        <v>54</v>
      </c>
      <c r="P6" s="38">
        <v>2013</v>
      </c>
      <c r="Q6" s="39" t="s">
        <v>55</v>
      </c>
      <c r="R6" s="39" t="s">
        <v>56</v>
      </c>
      <c r="S6" s="39" t="s">
        <v>57</v>
      </c>
      <c r="T6" s="39" t="s">
        <v>58</v>
      </c>
      <c r="U6" s="38">
        <v>2014</v>
      </c>
      <c r="V6" s="39" t="s">
        <v>35</v>
      </c>
      <c r="W6" s="39" t="s">
        <v>36</v>
      </c>
      <c r="X6" s="39" t="s">
        <v>37</v>
      </c>
      <c r="Y6" s="39" t="s">
        <v>38</v>
      </c>
      <c r="Z6" s="38">
        <v>2015</v>
      </c>
      <c r="AA6" s="39" t="s">
        <v>39</v>
      </c>
      <c r="AB6" s="39" t="s">
        <v>40</v>
      </c>
      <c r="AC6" s="39" t="s">
        <v>41</v>
      </c>
      <c r="AD6" s="39" t="s">
        <v>42</v>
      </c>
      <c r="AE6" s="38" t="s">
        <v>23</v>
      </c>
      <c r="AF6" s="38" t="s">
        <v>24</v>
      </c>
      <c r="AG6" s="38" t="s">
        <v>25</v>
      </c>
      <c r="AH6" s="38" t="s">
        <v>26</v>
      </c>
      <c r="AI6" s="38" t="s">
        <v>27</v>
      </c>
    </row>
    <row r="7" spans="1:95" s="5" customFormat="1" x14ac:dyDescent="0.15">
      <c r="A7" s="305" t="s">
        <v>21</v>
      </c>
      <c r="B7" s="9"/>
      <c r="C7" s="9"/>
      <c r="D7" s="9"/>
      <c r="E7" s="9"/>
      <c r="F7" s="99"/>
      <c r="G7" s="9"/>
      <c r="H7" s="9"/>
      <c r="I7" s="9"/>
      <c r="J7" s="9"/>
      <c r="K7" s="99" t="s">
        <v>20</v>
      </c>
      <c r="L7" s="9"/>
      <c r="M7" s="9"/>
      <c r="N7" s="9"/>
      <c r="O7" s="9"/>
      <c r="P7" s="99"/>
      <c r="Q7" s="9"/>
      <c r="R7" s="9"/>
      <c r="S7" s="33"/>
      <c r="T7" s="9"/>
      <c r="U7" s="100"/>
      <c r="V7" s="9"/>
      <c r="W7" s="9"/>
      <c r="X7" s="9"/>
      <c r="Y7" s="9"/>
      <c r="Z7" s="98"/>
      <c r="AA7" s="9"/>
      <c r="AB7" s="9"/>
      <c r="AC7" s="9"/>
      <c r="AD7" s="9"/>
      <c r="AE7" s="98"/>
      <c r="AF7" s="98"/>
      <c r="AG7" s="98"/>
      <c r="AH7" s="98"/>
      <c r="AI7" s="98"/>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row>
    <row r="8" spans="1:95" x14ac:dyDescent="0.15">
      <c r="A8" s="25"/>
      <c r="B8" s="2"/>
      <c r="C8" s="2"/>
      <c r="D8" s="2"/>
      <c r="E8" s="2"/>
      <c r="F8" s="102"/>
      <c r="G8" s="2"/>
      <c r="H8" s="2"/>
      <c r="I8" s="2"/>
      <c r="J8" s="2"/>
      <c r="K8" s="102"/>
      <c r="L8" s="2"/>
      <c r="M8" s="2"/>
      <c r="N8" s="2"/>
      <c r="O8" s="2"/>
      <c r="P8" s="102"/>
      <c r="Q8" s="2"/>
      <c r="R8" s="2"/>
      <c r="S8" s="8"/>
      <c r="T8" s="2"/>
      <c r="U8" s="103"/>
      <c r="V8" s="2"/>
      <c r="W8" s="2"/>
      <c r="X8" s="2"/>
      <c r="Y8" s="2"/>
      <c r="Z8" s="25"/>
      <c r="AA8" s="9"/>
      <c r="AB8" s="9"/>
      <c r="AC8" s="9"/>
      <c r="AD8" s="9"/>
      <c r="AE8" s="25"/>
      <c r="AF8" s="25"/>
      <c r="AG8" s="25"/>
      <c r="AH8" s="25"/>
      <c r="AI8" s="25"/>
    </row>
    <row r="9" spans="1:95" s="17" customFormat="1" ht="16" thickBot="1" x14ac:dyDescent="0.2">
      <c r="A9" s="306" t="s">
        <v>18</v>
      </c>
      <c r="B9" s="594">
        <f t="shared" ref="B9:AI9" si="0">B13+B18</f>
        <v>4.5</v>
      </c>
      <c r="C9" s="594">
        <f t="shared" si="0"/>
        <v>7</v>
      </c>
      <c r="D9" s="594">
        <f t="shared" si="0"/>
        <v>21.5</v>
      </c>
      <c r="E9" s="594">
        <f t="shared" si="0"/>
        <v>32</v>
      </c>
      <c r="F9" s="90">
        <f t="shared" si="0"/>
        <v>65</v>
      </c>
      <c r="G9" s="85">
        <f t="shared" si="0"/>
        <v>9.8000000000000007</v>
      </c>
      <c r="H9" s="85">
        <f t="shared" si="0"/>
        <v>15.200000000000001</v>
      </c>
      <c r="I9" s="85">
        <f t="shared" si="0"/>
        <v>47</v>
      </c>
      <c r="J9" s="85">
        <f t="shared" si="0"/>
        <v>70</v>
      </c>
      <c r="K9" s="90">
        <f t="shared" si="0"/>
        <v>142</v>
      </c>
      <c r="L9" s="91">
        <f t="shared" si="0"/>
        <v>20.430000000000003</v>
      </c>
      <c r="M9" s="91">
        <f t="shared" si="0"/>
        <v>31.62</v>
      </c>
      <c r="N9" s="91">
        <f t="shared" si="0"/>
        <v>98.25</v>
      </c>
      <c r="O9" s="91">
        <f t="shared" si="0"/>
        <v>146.4</v>
      </c>
      <c r="P9" s="90">
        <f t="shared" si="0"/>
        <v>296.70000000000005</v>
      </c>
      <c r="Q9" s="91">
        <f t="shared" si="0"/>
        <v>40.665000000000006</v>
      </c>
      <c r="R9" s="91">
        <f t="shared" si="0"/>
        <v>62.85</v>
      </c>
      <c r="S9" s="91">
        <f t="shared" si="0"/>
        <v>195.91500000000002</v>
      </c>
      <c r="T9" s="91">
        <f t="shared" si="0"/>
        <v>292.02</v>
      </c>
      <c r="U9" s="90">
        <f t="shared" si="0"/>
        <v>591.45000000000005</v>
      </c>
      <c r="V9" s="91">
        <f t="shared" si="0"/>
        <v>77.078250000000011</v>
      </c>
      <c r="W9" s="91">
        <f t="shared" si="0"/>
        <v>119.0445</v>
      </c>
      <c r="X9" s="91">
        <f t="shared" si="0"/>
        <v>371.68275</v>
      </c>
      <c r="Y9" s="91">
        <f t="shared" si="0"/>
        <v>554.09699999999998</v>
      </c>
      <c r="Z9" s="90">
        <f t="shared" si="0"/>
        <v>1121.9025000000001</v>
      </c>
      <c r="AA9" s="85">
        <f t="shared" si="0"/>
        <v>138.74085000000005</v>
      </c>
      <c r="AB9" s="85">
        <f t="shared" si="0"/>
        <v>214.2801</v>
      </c>
      <c r="AC9" s="85">
        <f t="shared" si="0"/>
        <v>669.02895000000012</v>
      </c>
      <c r="AD9" s="85">
        <f t="shared" si="0"/>
        <v>997.37459999999987</v>
      </c>
      <c r="AE9" s="86">
        <f t="shared" si="0"/>
        <v>2019.4245000000001</v>
      </c>
      <c r="AF9" s="86">
        <f t="shared" si="0"/>
        <v>3439.1904749999999</v>
      </c>
      <c r="AG9" s="86">
        <f t="shared" si="0"/>
        <v>5524.2956475000001</v>
      </c>
      <c r="AH9" s="86">
        <f t="shared" si="0"/>
        <v>8341.5002343750002</v>
      </c>
      <c r="AI9" s="86">
        <f t="shared" si="0"/>
        <v>11799.225207</v>
      </c>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row>
    <row r="10" spans="1:95" s="18" customFormat="1" ht="15" thickTop="1" x14ac:dyDescent="0.15">
      <c r="A10" s="307" t="s">
        <v>5</v>
      </c>
      <c r="B10" s="89"/>
      <c r="C10" s="89"/>
      <c r="D10" s="89"/>
      <c r="E10" s="89"/>
      <c r="F10" s="104"/>
      <c r="G10" s="89">
        <f t="shared" ref="G10:AD10" si="1">G9/B9-1</f>
        <v>1.177777777777778</v>
      </c>
      <c r="H10" s="89">
        <f t="shared" si="1"/>
        <v>1.1714285714285717</v>
      </c>
      <c r="I10" s="89">
        <f t="shared" si="1"/>
        <v>1.1860465116279069</v>
      </c>
      <c r="J10" s="89">
        <f t="shared" si="1"/>
        <v>1.1875</v>
      </c>
      <c r="K10" s="104">
        <f t="shared" si="1"/>
        <v>1.1846153846153844</v>
      </c>
      <c r="L10" s="89">
        <f>L9/G9-1</f>
        <v>1.0846938775510204</v>
      </c>
      <c r="M10" s="89">
        <f t="shared" si="1"/>
        <v>1.0802631578947368</v>
      </c>
      <c r="N10" s="89">
        <f t="shared" si="1"/>
        <v>1.0904255319148937</v>
      </c>
      <c r="O10" s="89">
        <f t="shared" si="1"/>
        <v>1.0914285714285716</v>
      </c>
      <c r="P10" s="104">
        <f t="shared" si="1"/>
        <v>1.0894366197183101</v>
      </c>
      <c r="Q10" s="89">
        <f t="shared" si="1"/>
        <v>0.99045521292217331</v>
      </c>
      <c r="R10" s="89">
        <f t="shared" si="1"/>
        <v>0.98766603415559762</v>
      </c>
      <c r="S10" s="89">
        <f t="shared" si="1"/>
        <v>0.99404580152671773</v>
      </c>
      <c r="T10" s="89">
        <f t="shared" si="1"/>
        <v>0.99467213114754083</v>
      </c>
      <c r="U10" s="104">
        <f t="shared" si="1"/>
        <v>0.99342770475227482</v>
      </c>
      <c r="V10" s="89">
        <f t="shared" si="1"/>
        <v>0.89544448542973076</v>
      </c>
      <c r="W10" s="89">
        <f t="shared" si="1"/>
        <v>0.89410501193317415</v>
      </c>
      <c r="X10" s="89">
        <f t="shared" si="1"/>
        <v>0.89716331061940102</v>
      </c>
      <c r="Y10" s="89">
        <f t="shared" si="1"/>
        <v>0.89746250256831739</v>
      </c>
      <c r="Z10" s="104">
        <f t="shared" si="1"/>
        <v>0.89686786710626443</v>
      </c>
      <c r="AA10" s="89">
        <f t="shared" si="1"/>
        <v>0.80000000000000049</v>
      </c>
      <c r="AB10" s="89">
        <f t="shared" si="1"/>
        <v>0.8</v>
      </c>
      <c r="AC10" s="89">
        <f t="shared" si="1"/>
        <v>0.80000000000000027</v>
      </c>
      <c r="AD10" s="89">
        <f t="shared" si="1"/>
        <v>0.79999999999999982</v>
      </c>
      <c r="AE10" s="105">
        <f>AE9/Z9-1</f>
        <v>0.79999999999999982</v>
      </c>
      <c r="AF10" s="105">
        <f>AF9/AE9-1</f>
        <v>0.70305474406198387</v>
      </c>
      <c r="AG10" s="105">
        <f>AG9/AF9-1</f>
        <v>0.60627789814403932</v>
      </c>
      <c r="AH10" s="105">
        <f>AH9/AG9-1</f>
        <v>0.50996629554935491</v>
      </c>
      <c r="AI10" s="105">
        <f>AI9/AH9-1</f>
        <v>0.41452075471698113</v>
      </c>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row>
    <row r="11" spans="1:95" s="2" customFormat="1" x14ac:dyDescent="0.15">
      <c r="A11" s="308" t="s">
        <v>4</v>
      </c>
      <c r="B11" s="6"/>
      <c r="C11" s="6">
        <f>C9/B9-1</f>
        <v>0.55555555555555558</v>
      </c>
      <c r="D11" s="6">
        <f>D9/C9-1</f>
        <v>2.0714285714285716</v>
      </c>
      <c r="E11" s="6">
        <f>E9/D9-1</f>
        <v>0.48837209302325579</v>
      </c>
      <c r="F11" s="26"/>
      <c r="G11" s="6">
        <f>G9/E9-1</f>
        <v>-0.69374999999999998</v>
      </c>
      <c r="H11" s="6">
        <f>H9/G9-1</f>
        <v>0.55102040816326525</v>
      </c>
      <c r="I11" s="6">
        <f>I9/H9-1</f>
        <v>2.0921052631578947</v>
      </c>
      <c r="J11" s="6">
        <f>J9/I9-1</f>
        <v>0.4893617021276595</v>
      </c>
      <c r="K11" s="26"/>
      <c r="L11" s="6">
        <f>L9/J9-1</f>
        <v>-0.70814285714285707</v>
      </c>
      <c r="M11" s="6">
        <f>M9/L9-1</f>
        <v>0.54772393538913344</v>
      </c>
      <c r="N11" s="6">
        <f>N9/M9-1</f>
        <v>2.107210626185958</v>
      </c>
      <c r="O11" s="6">
        <f>O9/N9-1</f>
        <v>0.49007633587786259</v>
      </c>
      <c r="P11" s="26"/>
      <c r="Q11" s="6">
        <f>Q9/O9-1</f>
        <v>-0.72223360655737701</v>
      </c>
      <c r="R11" s="6">
        <f>R9/Q9-1</f>
        <v>0.54555514570269259</v>
      </c>
      <c r="S11" s="6">
        <f>S9/R9-1</f>
        <v>2.117183770883055</v>
      </c>
      <c r="T11" s="6">
        <f>T9/S9-1</f>
        <v>0.49054436873133733</v>
      </c>
      <c r="U11" s="26"/>
      <c r="V11" s="6">
        <f>V9/T9-1</f>
        <v>-0.73605146907746044</v>
      </c>
      <c r="W11" s="6">
        <f>W9/V9-1</f>
        <v>0.54446293215011998</v>
      </c>
      <c r="X11" s="6">
        <f>X9/W9-1</f>
        <v>2.1222169020828345</v>
      </c>
      <c r="Y11" s="6">
        <f>Y9/X9-1</f>
        <v>0.49077943488095688</v>
      </c>
      <c r="Z11" s="26"/>
      <c r="AA11" s="6">
        <f>AA9/Y9-1</f>
        <v>-0.74960909371463824</v>
      </c>
      <c r="AB11" s="6">
        <f>AB9/AA9-1</f>
        <v>0.54446293215011954</v>
      </c>
      <c r="AC11" s="6">
        <f>AC9/AB9-1</f>
        <v>2.122216902082835</v>
      </c>
      <c r="AD11" s="6">
        <f>AD9/AC9-1</f>
        <v>0.49077943488095643</v>
      </c>
      <c r="AE11" s="27"/>
      <c r="AF11" s="27"/>
      <c r="AG11" s="27"/>
      <c r="AH11" s="27"/>
      <c r="AI11" s="27"/>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row>
    <row r="12" spans="1:95" s="2" customFormat="1" ht="15" thickBot="1" x14ac:dyDescent="0.2">
      <c r="A12" s="309"/>
      <c r="B12" s="6"/>
      <c r="C12" s="6"/>
      <c r="D12" s="6"/>
      <c r="E12" s="6"/>
      <c r="F12" s="116"/>
      <c r="G12" s="6"/>
      <c r="H12" s="6"/>
      <c r="I12" s="6"/>
      <c r="J12" s="6"/>
      <c r="K12" s="116"/>
      <c r="L12" s="6"/>
      <c r="M12" s="6"/>
      <c r="N12" s="15"/>
      <c r="O12" s="7"/>
      <c r="P12" s="116"/>
      <c r="Q12" s="15"/>
      <c r="R12" s="6"/>
      <c r="S12" s="15"/>
      <c r="T12" s="15"/>
      <c r="U12" s="116"/>
      <c r="V12" s="15"/>
      <c r="W12" s="6"/>
      <c r="X12" s="15"/>
      <c r="Y12" s="15"/>
      <c r="Z12" s="26"/>
      <c r="AA12" s="15"/>
      <c r="AB12" s="15"/>
      <c r="AC12" s="15"/>
      <c r="AD12" s="15"/>
      <c r="AE12" s="27"/>
      <c r="AF12" s="27"/>
      <c r="AG12" s="27"/>
      <c r="AH12" s="27"/>
      <c r="AI12" s="27"/>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row>
    <row r="13" spans="1:95" s="23" customFormat="1" ht="15" thickBot="1" x14ac:dyDescent="0.2">
      <c r="A13" s="310" t="s">
        <v>32</v>
      </c>
      <c r="B13" s="41">
        <v>4</v>
      </c>
      <c r="C13" s="41">
        <v>6</v>
      </c>
      <c r="D13" s="41">
        <v>20</v>
      </c>
      <c r="E13" s="41">
        <v>30</v>
      </c>
      <c r="F13" s="113">
        <f>SUM(B13:E13)</f>
        <v>60</v>
      </c>
      <c r="G13" s="41">
        <v>8.8000000000000007</v>
      </c>
      <c r="H13" s="41">
        <v>13.200000000000001</v>
      </c>
      <c r="I13" s="41">
        <v>44</v>
      </c>
      <c r="J13" s="41">
        <v>66</v>
      </c>
      <c r="K13" s="113">
        <f>SUM(G13:J13)</f>
        <v>132</v>
      </c>
      <c r="L13" s="41">
        <v>18.480000000000004</v>
      </c>
      <c r="M13" s="41">
        <v>27.720000000000002</v>
      </c>
      <c r="N13" s="41">
        <v>92.4</v>
      </c>
      <c r="O13" s="41">
        <v>138.6</v>
      </c>
      <c r="P13" s="113">
        <f>SUM(L13:O13)</f>
        <v>277.20000000000005</v>
      </c>
      <c r="Q13" s="114">
        <v>36.960000000000008</v>
      </c>
      <c r="R13" s="114">
        <v>55.440000000000005</v>
      </c>
      <c r="S13" s="41">
        <f>N13*2</f>
        <v>184.8</v>
      </c>
      <c r="T13" s="114">
        <v>277.2</v>
      </c>
      <c r="U13" s="113">
        <f>SUM(Q13:T13)</f>
        <v>554.40000000000009</v>
      </c>
      <c r="V13" s="114">
        <v>70.224000000000018</v>
      </c>
      <c r="W13" s="114">
        <v>105.336</v>
      </c>
      <c r="X13" s="41">
        <f>S13*1.9</f>
        <v>351.12</v>
      </c>
      <c r="Y13" s="114">
        <v>526.67999999999995</v>
      </c>
      <c r="Z13" s="113">
        <f>SUM(V13:Y13)</f>
        <v>1053.3600000000001</v>
      </c>
      <c r="AA13" s="598">
        <f>V13*(1+AA14)</f>
        <v>126.40320000000004</v>
      </c>
      <c r="AB13" s="599">
        <f>W13*(1+AB14)</f>
        <v>189.60480000000001</v>
      </c>
      <c r="AC13" s="599">
        <f>X13*(1+AC14)</f>
        <v>632.01600000000008</v>
      </c>
      <c r="AD13" s="600">
        <f>Y13*(1+AD14)</f>
        <v>948.02399999999989</v>
      </c>
      <c r="AE13" s="42">
        <f>SUM(AA13:AD13)</f>
        <v>1896.048</v>
      </c>
      <c r="AF13" s="42">
        <f>IF(AF14="",0,AE13*(1+AF14))</f>
        <v>3223.2815999999998</v>
      </c>
      <c r="AG13" s="42">
        <f>IF(AG14="",0,AF13*(1+AG14))</f>
        <v>5157.2505600000004</v>
      </c>
      <c r="AH13" s="42">
        <f>IF(AH14="",0,AG13*(1+AH14))</f>
        <v>7735.8758400000006</v>
      </c>
      <c r="AI13" s="42">
        <f>IF(AI14="",0,AH13*(1+AI14))</f>
        <v>10830.226176</v>
      </c>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row>
    <row r="14" spans="1:95" s="18" customFormat="1" ht="15" thickBot="1" x14ac:dyDescent="0.2">
      <c r="A14" s="112" t="s">
        <v>5</v>
      </c>
      <c r="B14" s="88"/>
      <c r="C14" s="87"/>
      <c r="D14" s="87"/>
      <c r="E14" s="87"/>
      <c r="F14" s="104"/>
      <c r="G14" s="88">
        <f t="shared" ref="G14:Z14" si="2">G13/B13-1</f>
        <v>1.2000000000000002</v>
      </c>
      <c r="H14" s="87">
        <f t="shared" si="2"/>
        <v>1.2000000000000002</v>
      </c>
      <c r="I14" s="87">
        <f t="shared" si="2"/>
        <v>1.2000000000000002</v>
      </c>
      <c r="J14" s="87">
        <f t="shared" si="2"/>
        <v>1.2000000000000002</v>
      </c>
      <c r="K14" s="104">
        <f t="shared" si="2"/>
        <v>1.2000000000000002</v>
      </c>
      <c r="L14" s="87">
        <f t="shared" si="2"/>
        <v>1.1000000000000001</v>
      </c>
      <c r="M14" s="87">
        <f t="shared" si="2"/>
        <v>1.1000000000000001</v>
      </c>
      <c r="N14" s="13">
        <f t="shared" si="2"/>
        <v>1.1000000000000001</v>
      </c>
      <c r="O14" s="13">
        <f t="shared" si="2"/>
        <v>1.1000000000000001</v>
      </c>
      <c r="P14" s="104">
        <f t="shared" si="2"/>
        <v>1.1000000000000005</v>
      </c>
      <c r="Q14" s="87">
        <f t="shared" si="2"/>
        <v>1</v>
      </c>
      <c r="R14" s="87">
        <f t="shared" si="2"/>
        <v>1</v>
      </c>
      <c r="S14" s="87">
        <f t="shared" si="2"/>
        <v>1</v>
      </c>
      <c r="T14" s="87">
        <f t="shared" si="2"/>
        <v>1</v>
      </c>
      <c r="U14" s="104">
        <f t="shared" si="2"/>
        <v>1</v>
      </c>
      <c r="V14" s="87">
        <f t="shared" si="2"/>
        <v>0.90000000000000013</v>
      </c>
      <c r="W14" s="87">
        <f t="shared" si="2"/>
        <v>0.89999999999999991</v>
      </c>
      <c r="X14" s="87">
        <f t="shared" si="2"/>
        <v>0.89999999999999991</v>
      </c>
      <c r="Y14" s="87">
        <f t="shared" si="2"/>
        <v>0.89999999999999991</v>
      </c>
      <c r="Z14" s="104">
        <f t="shared" si="2"/>
        <v>0.89999999999999991</v>
      </c>
      <c r="AA14" s="121">
        <v>0.8</v>
      </c>
      <c r="AB14" s="121">
        <v>0.8</v>
      </c>
      <c r="AC14" s="121">
        <v>0.8</v>
      </c>
      <c r="AD14" s="122">
        <v>0.8</v>
      </c>
      <c r="AE14" s="104">
        <f>AE13/Z13-1</f>
        <v>0.79999999999999982</v>
      </c>
      <c r="AF14" s="123">
        <v>0.7</v>
      </c>
      <c r="AG14" s="123">
        <v>0.6</v>
      </c>
      <c r="AH14" s="123">
        <v>0.5</v>
      </c>
      <c r="AI14" s="123">
        <v>0.4</v>
      </c>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row>
    <row r="15" spans="1:95" ht="15" thickBot="1" x14ac:dyDescent="0.2">
      <c r="A15" s="308" t="s">
        <v>4</v>
      </c>
      <c r="B15" s="11"/>
      <c r="C15" s="6">
        <f>C13/B13-1</f>
        <v>0.5</v>
      </c>
      <c r="D15" s="6">
        <f>D13/C13-1</f>
        <v>2.3333333333333335</v>
      </c>
      <c r="E15" s="6">
        <f>E13/D13-1</f>
        <v>0.5</v>
      </c>
      <c r="F15" s="26"/>
      <c r="G15" s="11">
        <f>G13/E13-1</f>
        <v>-0.70666666666666667</v>
      </c>
      <c r="H15" s="6">
        <f>H13/G13-1</f>
        <v>0.5</v>
      </c>
      <c r="I15" s="6">
        <f>I13/H13-1</f>
        <v>2.333333333333333</v>
      </c>
      <c r="J15" s="6">
        <f>J13/I13-1</f>
        <v>0.5</v>
      </c>
      <c r="K15" s="26"/>
      <c r="L15" s="6">
        <f>L13/J13-1</f>
        <v>-0.72</v>
      </c>
      <c r="M15" s="6">
        <f>M13/L13-1</f>
        <v>0.49999999999999978</v>
      </c>
      <c r="N15" s="6">
        <f>N13/M13-1</f>
        <v>2.333333333333333</v>
      </c>
      <c r="O15" s="6">
        <f>O13/N13-1</f>
        <v>0.49999999999999978</v>
      </c>
      <c r="P15" s="26"/>
      <c r="Q15" s="6">
        <f>Q13/O13-1</f>
        <v>-0.73333333333333328</v>
      </c>
      <c r="R15" s="6">
        <f>R13/Q13-1</f>
        <v>0.49999999999999978</v>
      </c>
      <c r="S15" s="6">
        <f>S13/R13-1</f>
        <v>2.333333333333333</v>
      </c>
      <c r="T15" s="6">
        <f>T13/S13-1</f>
        <v>0.49999999999999978</v>
      </c>
      <c r="U15" s="26"/>
      <c r="V15" s="6">
        <f>V13/T13-1</f>
        <v>-0.74666666666666659</v>
      </c>
      <c r="W15" s="6">
        <f>W13/V13-1</f>
        <v>0.49999999999999956</v>
      </c>
      <c r="X15" s="6">
        <f>X13/W13-1</f>
        <v>2.3333333333333335</v>
      </c>
      <c r="Y15" s="6">
        <f>Y13/X13-1</f>
        <v>0.49999999999999978</v>
      </c>
      <c r="Z15" s="26"/>
      <c r="AA15" s="6">
        <f>AA13/Y13-1</f>
        <v>-0.7599999999999999</v>
      </c>
      <c r="AB15" s="6">
        <f>AB13/AA13-1</f>
        <v>0.49999999999999956</v>
      </c>
      <c r="AC15" s="6">
        <f>AC13/AB13-1</f>
        <v>2.3333333333333335</v>
      </c>
      <c r="AD15" s="6">
        <f>AD13/AC13-1</f>
        <v>0.49999999999999956</v>
      </c>
      <c r="AE15" s="26"/>
      <c r="AF15" s="27"/>
      <c r="AG15" s="27"/>
      <c r="AH15" s="27"/>
      <c r="AI15" s="27"/>
    </row>
    <row r="16" spans="1:95" s="18" customFormat="1" ht="15" thickBot="1" x14ac:dyDescent="0.2">
      <c r="A16" s="112" t="s">
        <v>6</v>
      </c>
      <c r="B16" s="87">
        <f t="shared" ref="B16:AI16" si="3">B13/B9</f>
        <v>0.88888888888888884</v>
      </c>
      <c r="C16" s="87">
        <f t="shared" si="3"/>
        <v>0.8571428571428571</v>
      </c>
      <c r="D16" s="87">
        <f t="shared" si="3"/>
        <v>0.93023255813953487</v>
      </c>
      <c r="E16" s="87">
        <f t="shared" si="3"/>
        <v>0.9375</v>
      </c>
      <c r="F16" s="104">
        <f t="shared" si="3"/>
        <v>0.92307692307692313</v>
      </c>
      <c r="G16" s="595">
        <f t="shared" si="3"/>
        <v>0.89795918367346939</v>
      </c>
      <c r="H16" s="596">
        <f t="shared" si="3"/>
        <v>0.86842105263157898</v>
      </c>
      <c r="I16" s="596">
        <f t="shared" si="3"/>
        <v>0.93617021276595747</v>
      </c>
      <c r="J16" s="597">
        <f t="shared" si="3"/>
        <v>0.94285714285714284</v>
      </c>
      <c r="K16" s="104">
        <f t="shared" si="3"/>
        <v>0.92957746478873238</v>
      </c>
      <c r="L16" s="87">
        <f t="shared" si="3"/>
        <v>0.90455212922173278</v>
      </c>
      <c r="M16" s="87">
        <f t="shared" si="3"/>
        <v>0.87666034155597727</v>
      </c>
      <c r="N16" s="87">
        <f t="shared" si="3"/>
        <v>0.94045801526717565</v>
      </c>
      <c r="O16" s="87">
        <f t="shared" si="3"/>
        <v>0.94672131147540972</v>
      </c>
      <c r="P16" s="104">
        <f t="shared" si="3"/>
        <v>0.93427704752275031</v>
      </c>
      <c r="Q16" s="87">
        <f t="shared" si="3"/>
        <v>0.9088897085946146</v>
      </c>
      <c r="R16" s="87">
        <f t="shared" si="3"/>
        <v>0.88210023866348453</v>
      </c>
      <c r="S16" s="87">
        <f t="shared" si="3"/>
        <v>0.94326621238802533</v>
      </c>
      <c r="T16" s="87">
        <f t="shared" si="3"/>
        <v>0.94925005136634477</v>
      </c>
      <c r="U16" s="104">
        <f t="shared" si="3"/>
        <v>0.93735734212528543</v>
      </c>
      <c r="V16" s="87">
        <f t="shared" si="3"/>
        <v>0.91107413569975981</v>
      </c>
      <c r="W16" s="87">
        <f t="shared" si="3"/>
        <v>0.8848455829542734</v>
      </c>
      <c r="X16" s="87">
        <f t="shared" si="3"/>
        <v>0.94467660928574171</v>
      </c>
      <c r="Y16" s="87">
        <f t="shared" si="3"/>
        <v>0.95051949387923051</v>
      </c>
      <c r="Z16" s="104">
        <f t="shared" si="3"/>
        <v>0.93890511876032012</v>
      </c>
      <c r="AA16" s="87">
        <f t="shared" si="3"/>
        <v>0.91107413569975959</v>
      </c>
      <c r="AB16" s="87">
        <f t="shared" si="3"/>
        <v>0.8848455829542734</v>
      </c>
      <c r="AC16" s="87">
        <f t="shared" si="3"/>
        <v>0.9446766092857416</v>
      </c>
      <c r="AD16" s="87">
        <f t="shared" si="3"/>
        <v>0.95051949387923051</v>
      </c>
      <c r="AE16" s="104">
        <f t="shared" si="3"/>
        <v>0.93890511876032001</v>
      </c>
      <c r="AF16" s="104">
        <f t="shared" si="3"/>
        <v>0.93722101855960738</v>
      </c>
      <c r="AG16" s="104">
        <f t="shared" si="3"/>
        <v>0.93355802967096724</v>
      </c>
      <c r="AH16" s="104">
        <f t="shared" si="3"/>
        <v>0.92739622641509434</v>
      </c>
      <c r="AI16" s="104">
        <f t="shared" si="3"/>
        <v>0.9178760457572136</v>
      </c>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row>
    <row r="17" spans="1:95" x14ac:dyDescent="0.15">
      <c r="A17" s="311"/>
      <c r="B17" s="115"/>
      <c r="C17" s="115"/>
      <c r="D17" s="115"/>
      <c r="E17" s="115"/>
      <c r="F17" s="116"/>
      <c r="G17" s="115"/>
      <c r="H17" s="115"/>
      <c r="I17" s="115"/>
      <c r="J17" s="115"/>
      <c r="K17" s="116"/>
      <c r="L17" s="117"/>
      <c r="M17" s="117"/>
      <c r="N17" s="117"/>
      <c r="O17" s="117"/>
      <c r="P17" s="116"/>
      <c r="Q17" s="117"/>
      <c r="R17" s="117"/>
      <c r="S17" s="117"/>
      <c r="T17" s="117"/>
      <c r="U17" s="116"/>
      <c r="V17" s="117"/>
      <c r="W17" s="117"/>
      <c r="X17" s="117"/>
      <c r="Y17" s="117"/>
      <c r="Z17" s="116"/>
      <c r="AA17" s="93"/>
      <c r="AB17" s="93"/>
      <c r="AC17" s="93"/>
      <c r="AD17" s="93"/>
      <c r="AE17" s="28"/>
      <c r="AF17" s="28"/>
      <c r="AG17" s="28"/>
      <c r="AH17" s="28"/>
      <c r="AI17" s="28"/>
    </row>
    <row r="18" spans="1:95" s="22" customFormat="1" ht="15" thickBot="1" x14ac:dyDescent="0.2">
      <c r="A18" s="312" t="s">
        <v>33</v>
      </c>
      <c r="B18" s="20">
        <v>0.5</v>
      </c>
      <c r="C18" s="20">
        <v>1</v>
      </c>
      <c r="D18" s="20">
        <v>1.5</v>
      </c>
      <c r="E18" s="20">
        <v>2</v>
      </c>
      <c r="F18" s="113">
        <f>SUM(B18:E18)</f>
        <v>5</v>
      </c>
      <c r="G18" s="20">
        <v>1</v>
      </c>
      <c r="H18" s="20">
        <v>2</v>
      </c>
      <c r="I18" s="20">
        <v>3</v>
      </c>
      <c r="J18" s="20">
        <v>4</v>
      </c>
      <c r="K18" s="113">
        <f>SUM(G18:J18)</f>
        <v>10</v>
      </c>
      <c r="L18" s="20">
        <v>1.95</v>
      </c>
      <c r="M18" s="20">
        <v>3.9</v>
      </c>
      <c r="N18" s="20">
        <v>5.85</v>
      </c>
      <c r="O18" s="20">
        <v>7.8</v>
      </c>
      <c r="P18" s="113">
        <f>SUM(L18:O18)</f>
        <v>19.5</v>
      </c>
      <c r="Q18" s="20">
        <v>3.7049999999999996</v>
      </c>
      <c r="R18" s="20">
        <v>7.4099999999999993</v>
      </c>
      <c r="S18" s="20">
        <v>11.114999999999998</v>
      </c>
      <c r="T18" s="20">
        <v>14.819999999999999</v>
      </c>
      <c r="U18" s="113">
        <f>SUM(Q18:T18)</f>
        <v>37.049999999999997</v>
      </c>
      <c r="V18" s="20">
        <v>6.8542499999999995</v>
      </c>
      <c r="W18" s="20">
        <v>13.708499999999999</v>
      </c>
      <c r="X18" s="20">
        <v>20.562749999999998</v>
      </c>
      <c r="Y18" s="20">
        <v>27.416999999999998</v>
      </c>
      <c r="Z18" s="113">
        <f>SUM(V18:Y18)</f>
        <v>68.54249999999999</v>
      </c>
      <c r="AA18" s="40">
        <f>IF(AA19="",0,V18*(1+AA19))</f>
        <v>12.33765</v>
      </c>
      <c r="AB18" s="40">
        <f>IF(AB19="",0,W18*(1+AB19))</f>
        <v>24.6753</v>
      </c>
      <c r="AC18" s="40">
        <f>IF(AC19="",0,X18*(1+AC19))</f>
        <v>37.012949999999996</v>
      </c>
      <c r="AD18" s="40">
        <f>IF(AD19="",0,Y18*(1+AD19))</f>
        <v>49.3506</v>
      </c>
      <c r="AE18" s="42">
        <f>SUM(AA18:AD18)</f>
        <v>123.37650000000001</v>
      </c>
      <c r="AF18" s="42">
        <f>IF(AF19="",0,AE18*(1+AF19))</f>
        <v>215.90887500000002</v>
      </c>
      <c r="AG18" s="42">
        <f>IF(AG19="",0,AF18*(1+AG19))</f>
        <v>367.04508750000002</v>
      </c>
      <c r="AH18" s="42">
        <f>IF(AH19="",0,AG18*(1+AH19))</f>
        <v>605.62439437499995</v>
      </c>
      <c r="AI18" s="42">
        <f>IF(AI19="",0,AH18*(1+AI19))</f>
        <v>968.99903099999995</v>
      </c>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c r="CF18" s="69"/>
      <c r="CG18" s="69"/>
      <c r="CH18" s="69"/>
      <c r="CI18" s="69"/>
      <c r="CJ18" s="69"/>
      <c r="CK18" s="69"/>
      <c r="CL18" s="69"/>
      <c r="CM18" s="69"/>
      <c r="CN18" s="69"/>
      <c r="CO18" s="69"/>
      <c r="CP18" s="69"/>
      <c r="CQ18" s="69"/>
    </row>
    <row r="19" spans="1:95" s="14" customFormat="1" ht="15" thickBot="1" x14ac:dyDescent="0.2">
      <c r="A19" s="112" t="s">
        <v>5</v>
      </c>
      <c r="B19" s="88"/>
      <c r="C19" s="88"/>
      <c r="D19" s="88"/>
      <c r="E19" s="88"/>
      <c r="F19" s="104"/>
      <c r="G19" s="88">
        <f t="shared" ref="G19:Z19" si="4">G18/B18-1</f>
        <v>1</v>
      </c>
      <c r="H19" s="88">
        <f t="shared" si="4"/>
        <v>1</v>
      </c>
      <c r="I19" s="88">
        <f t="shared" si="4"/>
        <v>1</v>
      </c>
      <c r="J19" s="88">
        <f t="shared" si="4"/>
        <v>1</v>
      </c>
      <c r="K19" s="104">
        <f t="shared" si="4"/>
        <v>1</v>
      </c>
      <c r="L19" s="88">
        <f t="shared" si="4"/>
        <v>0.95</v>
      </c>
      <c r="M19" s="88">
        <f t="shared" si="4"/>
        <v>0.95</v>
      </c>
      <c r="N19" s="88">
        <f t="shared" si="4"/>
        <v>0.95</v>
      </c>
      <c r="O19" s="88">
        <f t="shared" si="4"/>
        <v>0.95</v>
      </c>
      <c r="P19" s="104">
        <f t="shared" si="4"/>
        <v>0.95</v>
      </c>
      <c r="Q19" s="88">
        <f t="shared" si="4"/>
        <v>0.89999999999999991</v>
      </c>
      <c r="R19" s="88">
        <f t="shared" si="4"/>
        <v>0.89999999999999991</v>
      </c>
      <c r="S19" s="88">
        <f t="shared" si="4"/>
        <v>0.89999999999999991</v>
      </c>
      <c r="T19" s="88">
        <f t="shared" si="4"/>
        <v>0.89999999999999991</v>
      </c>
      <c r="U19" s="104">
        <f t="shared" si="4"/>
        <v>0.89999999999999991</v>
      </c>
      <c r="V19" s="88">
        <f t="shared" si="4"/>
        <v>0.85000000000000009</v>
      </c>
      <c r="W19" s="88">
        <f t="shared" si="4"/>
        <v>0.85000000000000009</v>
      </c>
      <c r="X19" s="88">
        <f>X18/S18-1</f>
        <v>0.85000000000000009</v>
      </c>
      <c r="Y19" s="88">
        <f t="shared" si="4"/>
        <v>0.85000000000000009</v>
      </c>
      <c r="Z19" s="104">
        <f t="shared" si="4"/>
        <v>0.84999999999999987</v>
      </c>
      <c r="AA19" s="121">
        <v>0.8</v>
      </c>
      <c r="AB19" s="121">
        <v>0.8</v>
      </c>
      <c r="AC19" s="121">
        <v>0.8</v>
      </c>
      <c r="AD19" s="122">
        <v>0.8</v>
      </c>
      <c r="AE19" s="104">
        <f>AE18/Z18-1</f>
        <v>0.80000000000000027</v>
      </c>
      <c r="AF19" s="123">
        <v>0.75</v>
      </c>
      <c r="AG19" s="123">
        <v>0.7</v>
      </c>
      <c r="AH19" s="123">
        <v>0.65</v>
      </c>
      <c r="AI19" s="123">
        <v>0.6</v>
      </c>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row>
    <row r="20" spans="1:95" x14ac:dyDescent="0.15">
      <c r="A20" s="308" t="s">
        <v>4</v>
      </c>
      <c r="B20" s="11"/>
      <c r="C20" s="6">
        <f>C18/B18-1</f>
        <v>1</v>
      </c>
      <c r="D20" s="6">
        <f>D18/C18-1</f>
        <v>0.5</v>
      </c>
      <c r="E20" s="6">
        <f>E18/D18-1</f>
        <v>0.33333333333333326</v>
      </c>
      <c r="F20" s="26"/>
      <c r="G20" s="11">
        <f>G18/E18-1</f>
        <v>-0.5</v>
      </c>
      <c r="H20" s="6">
        <f>H18/G18-1</f>
        <v>1</v>
      </c>
      <c r="I20" s="6">
        <f>I18/H18-1</f>
        <v>0.5</v>
      </c>
      <c r="J20" s="6">
        <f>J18/I18-1</f>
        <v>0.33333333333333326</v>
      </c>
      <c r="K20" s="26"/>
      <c r="L20" s="6">
        <f>L18/J18-1</f>
        <v>-0.51249999999999996</v>
      </c>
      <c r="M20" s="6">
        <f>M18/L18-1</f>
        <v>1</v>
      </c>
      <c r="N20" s="6">
        <f>N18/M18-1</f>
        <v>0.5</v>
      </c>
      <c r="O20" s="6">
        <f>O18/N18-1</f>
        <v>0.33333333333333348</v>
      </c>
      <c r="P20" s="26"/>
      <c r="Q20" s="6">
        <f>Q18/O18-1</f>
        <v>-0.52500000000000002</v>
      </c>
      <c r="R20" s="6">
        <f>R18/Q18-1</f>
        <v>1</v>
      </c>
      <c r="S20" s="6">
        <f>S18/R18-1</f>
        <v>0.5</v>
      </c>
      <c r="T20" s="6">
        <f>T18/S18-1</f>
        <v>0.33333333333333348</v>
      </c>
      <c r="U20" s="26"/>
      <c r="V20" s="6">
        <f>V18/T18-1</f>
        <v>-0.53749999999999998</v>
      </c>
      <c r="W20" s="6">
        <f>W18/V18-1</f>
        <v>1</v>
      </c>
      <c r="X20" s="6">
        <f>X18/W18-1</f>
        <v>0.5</v>
      </c>
      <c r="Y20" s="6">
        <f>Y18/X18-1</f>
        <v>0.33333333333333348</v>
      </c>
      <c r="Z20" s="26"/>
      <c r="AA20" s="6">
        <f>AA18/Y18-1</f>
        <v>-0.55000000000000004</v>
      </c>
      <c r="AB20" s="6">
        <f>AB18/AA18-1</f>
        <v>1</v>
      </c>
      <c r="AC20" s="6">
        <f>AC18/AB18-1</f>
        <v>0.49999999999999978</v>
      </c>
      <c r="AD20" s="6">
        <f>AD18/AC18-1</f>
        <v>0.33333333333333348</v>
      </c>
      <c r="AE20" s="26"/>
      <c r="AF20" s="27"/>
      <c r="AG20" s="27"/>
      <c r="AH20" s="27"/>
      <c r="AI20" s="27"/>
    </row>
    <row r="21" spans="1:95" s="18" customFormat="1" x14ac:dyDescent="0.15">
      <c r="A21" s="112" t="s">
        <v>6</v>
      </c>
      <c r="B21" s="88">
        <f t="shared" ref="B21:AI21" si="5">B18/B9</f>
        <v>0.1111111111111111</v>
      </c>
      <c r="C21" s="87">
        <f t="shared" si="5"/>
        <v>0.14285714285714285</v>
      </c>
      <c r="D21" s="87">
        <f t="shared" si="5"/>
        <v>6.9767441860465115E-2</v>
      </c>
      <c r="E21" s="87">
        <f t="shared" si="5"/>
        <v>6.25E-2</v>
      </c>
      <c r="F21" s="104">
        <f t="shared" si="5"/>
        <v>7.6923076923076927E-2</v>
      </c>
      <c r="G21" s="88">
        <f t="shared" si="5"/>
        <v>0.1020408163265306</v>
      </c>
      <c r="H21" s="87">
        <f t="shared" si="5"/>
        <v>0.13157894736842105</v>
      </c>
      <c r="I21" s="87">
        <f t="shared" si="5"/>
        <v>6.3829787234042548E-2</v>
      </c>
      <c r="J21" s="87">
        <f t="shared" si="5"/>
        <v>5.7142857142857141E-2</v>
      </c>
      <c r="K21" s="104">
        <f t="shared" si="5"/>
        <v>7.0422535211267609E-2</v>
      </c>
      <c r="L21" s="87">
        <f t="shared" si="5"/>
        <v>9.5447870778267233E-2</v>
      </c>
      <c r="M21" s="87">
        <f t="shared" si="5"/>
        <v>0.12333965844402277</v>
      </c>
      <c r="N21" s="87">
        <f t="shared" si="5"/>
        <v>5.9541984732824425E-2</v>
      </c>
      <c r="O21" s="87">
        <f t="shared" si="5"/>
        <v>5.3278688524590161E-2</v>
      </c>
      <c r="P21" s="104">
        <f t="shared" si="5"/>
        <v>6.5722952477249741E-2</v>
      </c>
      <c r="Q21" s="87">
        <f t="shared" si="5"/>
        <v>9.1110291405385443E-2</v>
      </c>
      <c r="R21" s="87">
        <f t="shared" si="5"/>
        <v>0.1178997613365155</v>
      </c>
      <c r="S21" s="87">
        <f t="shared" si="5"/>
        <v>5.6733787611974569E-2</v>
      </c>
      <c r="T21" s="87">
        <f t="shared" si="5"/>
        <v>5.0749948633655229E-2</v>
      </c>
      <c r="U21" s="104">
        <f t="shared" si="5"/>
        <v>6.264265787471468E-2</v>
      </c>
      <c r="V21" s="87">
        <f t="shared" si="5"/>
        <v>8.8925864300240326E-2</v>
      </c>
      <c r="W21" s="87">
        <f t="shared" si="5"/>
        <v>0.11515441704572658</v>
      </c>
      <c r="X21" s="87">
        <f t="shared" si="5"/>
        <v>5.5323390714258326E-2</v>
      </c>
      <c r="Y21" s="87">
        <f t="shared" si="5"/>
        <v>4.9480506120769464E-2</v>
      </c>
      <c r="Z21" s="104">
        <f t="shared" si="5"/>
        <v>6.1094881239679905E-2</v>
      </c>
      <c r="AA21" s="87">
        <f t="shared" si="5"/>
        <v>8.8925864300240312E-2</v>
      </c>
      <c r="AB21" s="87">
        <f t="shared" si="5"/>
        <v>0.1151544170457266</v>
      </c>
      <c r="AC21" s="87">
        <f t="shared" si="5"/>
        <v>5.5323390714258312E-2</v>
      </c>
      <c r="AD21" s="87">
        <f t="shared" si="5"/>
        <v>4.9480506120769471E-2</v>
      </c>
      <c r="AE21" s="104">
        <f t="shared" si="5"/>
        <v>6.1094881239679918E-2</v>
      </c>
      <c r="AF21" s="104">
        <f t="shared" si="5"/>
        <v>6.2778981440392609E-2</v>
      </c>
      <c r="AG21" s="104">
        <f t="shared" si="5"/>
        <v>6.644197032903279E-2</v>
      </c>
      <c r="AH21" s="104">
        <f t="shared" si="5"/>
        <v>7.2603773584905648E-2</v>
      </c>
      <c r="AI21" s="104">
        <f t="shared" si="5"/>
        <v>8.2123954242786415E-2</v>
      </c>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row>
    <row r="22" spans="1:95" ht="15" thickBot="1" x14ac:dyDescent="0.2">
      <c r="A22" s="110"/>
      <c r="B22" s="109"/>
      <c r="C22" s="108"/>
      <c r="D22" s="108"/>
      <c r="E22" s="108"/>
      <c r="F22" s="107"/>
      <c r="G22" s="109"/>
      <c r="H22" s="108"/>
      <c r="I22" s="108"/>
      <c r="J22" s="108"/>
      <c r="K22" s="107"/>
      <c r="L22" s="108"/>
      <c r="M22" s="108"/>
      <c r="N22" s="108"/>
      <c r="O22" s="108"/>
      <c r="P22" s="107"/>
      <c r="Q22" s="108"/>
      <c r="R22" s="108"/>
      <c r="S22" s="108"/>
      <c r="T22" s="108"/>
      <c r="U22" s="107"/>
      <c r="V22" s="108"/>
      <c r="W22" s="108"/>
      <c r="X22" s="108"/>
      <c r="Y22" s="108"/>
      <c r="Z22" s="107"/>
      <c r="AA22" s="108"/>
      <c r="AB22" s="108"/>
      <c r="AC22" s="108"/>
      <c r="AD22" s="108"/>
      <c r="AE22" s="107"/>
      <c r="AF22" s="107"/>
      <c r="AG22" s="107"/>
      <c r="AH22" s="107"/>
      <c r="AI22" s="107"/>
    </row>
    <row r="23" spans="1:95" s="45" customFormat="1" x14ac:dyDescent="0.15">
      <c r="A23" s="46"/>
      <c r="B23" s="48"/>
      <c r="C23" s="48"/>
      <c r="D23" s="48"/>
      <c r="E23" s="49"/>
      <c r="F23" s="47"/>
      <c r="G23" s="48"/>
      <c r="H23" s="48"/>
      <c r="I23" s="48"/>
      <c r="J23" s="50"/>
      <c r="K23" s="47"/>
      <c r="L23" s="48"/>
      <c r="M23" s="48"/>
      <c r="N23" s="48"/>
      <c r="O23" s="50"/>
      <c r="P23" s="47"/>
      <c r="Q23" s="48"/>
      <c r="R23" s="48"/>
      <c r="S23" s="48"/>
      <c r="T23" s="48"/>
      <c r="U23" s="47"/>
      <c r="V23" s="48"/>
      <c r="W23" s="48"/>
      <c r="X23" s="48"/>
      <c r="Y23" s="48"/>
      <c r="Z23" s="47"/>
      <c r="AA23" s="48"/>
      <c r="AB23" s="48"/>
      <c r="AC23" s="48"/>
      <c r="AD23" s="48"/>
      <c r="AE23" s="47"/>
      <c r="AF23" s="47"/>
      <c r="AG23" s="47"/>
      <c r="AH23" s="47"/>
      <c r="AI23" s="47"/>
    </row>
    <row r="24" spans="1:95" s="51" customFormat="1" x14ac:dyDescent="0.15"/>
    <row r="25" spans="1:95" s="51" customFormat="1" x14ac:dyDescent="0.15"/>
    <row r="26" spans="1:95" s="51" customFormat="1" x14ac:dyDescent="0.15"/>
    <row r="27" spans="1:95" s="51" customFormat="1" x14ac:dyDescent="0.15"/>
    <row r="28" spans="1:95" s="51" customFormat="1" x14ac:dyDescent="0.15"/>
    <row r="29" spans="1:95" s="51" customFormat="1" x14ac:dyDescent="0.15"/>
    <row r="30" spans="1:95" s="51" customFormat="1" x14ac:dyDescent="0.15"/>
    <row r="31" spans="1:95" s="51" customFormat="1" x14ac:dyDescent="0.15"/>
    <row r="32" spans="1:95" s="51" customFormat="1" x14ac:dyDescent="0.15"/>
    <row r="33" s="51" customFormat="1" x14ac:dyDescent="0.15"/>
    <row r="34" s="51" customFormat="1" x14ac:dyDescent="0.15"/>
    <row r="35" s="51" customFormat="1" x14ac:dyDescent="0.15"/>
    <row r="36" s="51" customFormat="1" x14ac:dyDescent="0.15"/>
    <row r="37" s="51" customFormat="1" x14ac:dyDescent="0.15"/>
    <row r="38" s="51" customFormat="1" x14ac:dyDescent="0.15"/>
    <row r="39" s="51" customFormat="1" x14ac:dyDescent="0.15"/>
    <row r="40" s="51" customFormat="1" x14ac:dyDescent="0.15"/>
    <row r="41" s="51" customFormat="1" x14ac:dyDescent="0.15"/>
    <row r="42" s="51" customFormat="1" x14ac:dyDescent="0.15"/>
    <row r="43" s="51" customFormat="1" x14ac:dyDescent="0.15"/>
    <row r="44" s="51" customFormat="1" x14ac:dyDescent="0.15"/>
    <row r="45" s="51" customFormat="1" x14ac:dyDescent="0.15"/>
    <row r="46" s="51" customFormat="1" x14ac:dyDescent="0.15"/>
    <row r="47" s="51" customFormat="1" x14ac:dyDescent="0.15"/>
    <row r="48" s="51" customFormat="1" x14ac:dyDescent="0.15"/>
    <row r="49" s="51" customFormat="1" x14ac:dyDescent="0.15"/>
    <row r="50" s="51" customFormat="1" x14ac:dyDescent="0.15"/>
    <row r="51" s="51" customFormat="1" x14ac:dyDescent="0.15"/>
    <row r="52" s="51" customFormat="1" x14ac:dyDescent="0.15"/>
    <row r="53" s="51" customFormat="1" x14ac:dyDescent="0.15"/>
    <row r="54" s="51" customFormat="1" x14ac:dyDescent="0.15"/>
    <row r="55" s="51" customFormat="1" x14ac:dyDescent="0.15"/>
    <row r="56" s="51" customFormat="1" x14ac:dyDescent="0.15"/>
    <row r="57" s="51" customFormat="1" x14ac:dyDescent="0.15"/>
    <row r="58" s="51" customFormat="1" x14ac:dyDescent="0.15"/>
    <row r="59" s="51" customFormat="1" x14ac:dyDescent="0.15"/>
    <row r="60" s="51" customFormat="1" x14ac:dyDescent="0.15"/>
    <row r="61" s="51" customFormat="1" x14ac:dyDescent="0.15"/>
    <row r="62" s="51" customFormat="1" x14ac:dyDescent="0.15"/>
    <row r="63" s="51" customFormat="1" x14ac:dyDescent="0.15"/>
    <row r="64" s="51" customFormat="1" x14ac:dyDescent="0.15"/>
    <row r="65" s="51" customFormat="1" x14ac:dyDescent="0.15"/>
    <row r="66" s="51" customFormat="1" x14ac:dyDescent="0.15"/>
    <row r="67" s="51" customFormat="1" x14ac:dyDescent="0.15"/>
    <row r="68" s="51" customFormat="1" x14ac:dyDescent="0.15"/>
    <row r="69" s="51" customFormat="1" x14ac:dyDescent="0.15"/>
    <row r="70" s="51" customFormat="1" x14ac:dyDescent="0.15"/>
    <row r="71" s="51" customFormat="1" x14ac:dyDescent="0.15"/>
    <row r="72" s="51" customFormat="1" x14ac:dyDescent="0.15"/>
    <row r="73" s="51" customFormat="1" x14ac:dyDescent="0.15"/>
    <row r="74" s="51" customFormat="1" x14ac:dyDescent="0.15"/>
    <row r="75" s="51" customFormat="1" x14ac:dyDescent="0.15"/>
    <row r="76" s="51" customFormat="1" x14ac:dyDescent="0.15"/>
    <row r="77" s="51" customFormat="1" x14ac:dyDescent="0.15"/>
    <row r="78" s="51" customFormat="1" x14ac:dyDescent="0.15"/>
    <row r="79" s="51" customFormat="1" x14ac:dyDescent="0.15"/>
    <row r="80" s="51" customFormat="1" x14ac:dyDescent="0.15"/>
    <row r="81" s="51" customFormat="1" x14ac:dyDescent="0.15"/>
    <row r="82" s="51" customFormat="1" x14ac:dyDescent="0.15"/>
    <row r="83" s="51" customFormat="1" x14ac:dyDescent="0.15"/>
    <row r="84" s="51" customFormat="1" x14ac:dyDescent="0.15"/>
    <row r="85" s="51" customFormat="1" x14ac:dyDescent="0.15"/>
    <row r="86" s="51" customFormat="1" x14ac:dyDescent="0.15"/>
    <row r="87" s="51" customFormat="1" x14ac:dyDescent="0.15"/>
    <row r="88" s="51" customFormat="1" x14ac:dyDescent="0.15"/>
    <row r="89" s="51" customFormat="1" x14ac:dyDescent="0.15"/>
    <row r="90" s="51" customFormat="1" x14ac:dyDescent="0.15"/>
    <row r="91" s="51" customFormat="1" x14ac:dyDescent="0.15"/>
    <row r="92" s="51" customFormat="1" x14ac:dyDescent="0.15"/>
    <row r="93" s="51" customFormat="1" x14ac:dyDescent="0.15"/>
    <row r="94" s="51" customFormat="1" x14ac:dyDescent="0.15"/>
    <row r="95" s="51" customFormat="1" x14ac:dyDescent="0.15"/>
    <row r="96" s="51" customFormat="1" x14ac:dyDescent="0.15"/>
    <row r="97" s="51" customFormat="1" x14ac:dyDescent="0.15"/>
    <row r="98" s="51" customFormat="1" x14ac:dyDescent="0.15"/>
    <row r="99" s="51" customFormat="1" x14ac:dyDescent="0.15"/>
    <row r="100" s="51" customFormat="1" x14ac:dyDescent="0.15"/>
    <row r="101" s="51" customFormat="1" x14ac:dyDescent="0.15"/>
    <row r="102" s="51" customFormat="1" x14ac:dyDescent="0.15"/>
    <row r="103" s="51" customFormat="1" x14ac:dyDescent="0.15"/>
    <row r="104" s="51" customFormat="1" x14ac:dyDescent="0.15"/>
    <row r="105" s="51" customFormat="1" x14ac:dyDescent="0.15"/>
    <row r="106" s="51" customFormat="1" x14ac:dyDescent="0.15"/>
  </sheetData>
  <pageMargins left="0.25" right="0.25" top="0.75" bottom="0.75" header="0.3" footer="0.3"/>
  <pageSetup scale="50"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pageSetUpPr fitToPage="1"/>
  </sheetPr>
  <dimension ref="A1:BP165"/>
  <sheetViews>
    <sheetView showGridLines="0" zoomScale="136" zoomScaleNormal="85" zoomScalePageLayoutView="85" workbookViewId="0">
      <pane xSplit="2" ySplit="7" topLeftCell="X11" activePane="bottomRight" state="frozen"/>
      <selection activeCell="Y9" sqref="Y9"/>
      <selection pane="topRight" activeCell="Y9" sqref="Y9"/>
      <selection pane="bottomLeft" activeCell="Y9" sqref="Y9"/>
      <selection pane="bottomRight" activeCell="AK29" sqref="AK29"/>
    </sheetView>
  </sheetViews>
  <sheetFormatPr baseColWidth="10" defaultColWidth="9.1640625" defaultRowHeight="12.75" customHeight="1" outlineLevelCol="1" x14ac:dyDescent="0.15"/>
  <cols>
    <col min="1" max="1" width="3.83203125" style="10" customWidth="1"/>
    <col min="2" max="2" width="39.6640625" style="10" customWidth="1"/>
    <col min="3" max="11" width="9.1640625" style="10" customWidth="1" outlineLevel="1"/>
    <col min="12" max="12" width="9.1640625" style="10" customWidth="1"/>
    <col min="13" max="16" width="9.1640625" style="10" customWidth="1" outlineLevel="1"/>
    <col min="17" max="17" width="9.1640625" style="10" customWidth="1"/>
    <col min="18" max="21" width="9.1640625" style="10" customWidth="1" outlineLevel="1"/>
    <col min="22" max="22" width="9.1640625" style="10" customWidth="1"/>
    <col min="23" max="26" width="9.1640625" style="10" customWidth="1" outlineLevel="1"/>
    <col min="27" max="27" width="9.5" style="10" customWidth="1"/>
    <col min="28" max="31" width="9.1640625" style="10" customWidth="1" outlineLevel="1"/>
    <col min="32" max="36" width="9.1640625" style="10" customWidth="1"/>
    <col min="37" max="68" width="9.1640625" style="51"/>
    <col min="69" max="16384" width="9.1640625" style="10"/>
  </cols>
  <sheetData>
    <row r="1" spans="1:68" s="51" customFormat="1" ht="16" x14ac:dyDescent="0.2">
      <c r="A1" s="637" t="s">
        <v>199</v>
      </c>
      <c r="B1" s="637"/>
      <c r="C1" s="74"/>
      <c r="G1" s="75"/>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row>
    <row r="2" spans="1:68" s="51" customFormat="1" ht="12.75" customHeight="1" x14ac:dyDescent="0.2">
      <c r="A2" s="637" t="s">
        <v>201</v>
      </c>
      <c r="B2" s="637"/>
      <c r="C2" s="45"/>
      <c r="D2" s="45"/>
      <c r="E2" s="45"/>
      <c r="F2" s="45"/>
      <c r="G2" s="77"/>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row>
    <row r="3" spans="1:68" s="51" customFormat="1" ht="12.75" customHeight="1" x14ac:dyDescent="0.15">
      <c r="A3" s="638" t="s">
        <v>28</v>
      </c>
      <c r="B3" s="638"/>
      <c r="C3" s="45"/>
      <c r="D3" s="45"/>
      <c r="E3" s="45"/>
      <c r="F3" s="45"/>
      <c r="I3" s="79"/>
      <c r="J3" s="79"/>
      <c r="K3" s="79"/>
      <c r="L3" s="80"/>
      <c r="N3" s="79"/>
      <c r="O3" s="79"/>
      <c r="P3" s="79"/>
      <c r="Q3" s="79"/>
      <c r="R3" s="79"/>
      <c r="S3" s="79"/>
      <c r="T3" s="80"/>
      <c r="U3" s="79"/>
      <c r="V3" s="80"/>
      <c r="W3" s="79"/>
      <c r="X3" s="79"/>
      <c r="Y3" s="81"/>
      <c r="Z3" s="79"/>
      <c r="AA3" s="79"/>
      <c r="AB3" s="79"/>
      <c r="AC3" s="79"/>
      <c r="AD3" s="79"/>
      <c r="AE3" s="79"/>
      <c r="AF3" s="79"/>
      <c r="AG3" s="79"/>
      <c r="AH3" s="79"/>
      <c r="AI3" s="79"/>
      <c r="AJ3" s="79"/>
    </row>
    <row r="4" spans="1:68" s="51" customFormat="1" ht="12.75" customHeight="1" x14ac:dyDescent="0.15">
      <c r="A4" s="639" t="s">
        <v>200</v>
      </c>
      <c r="B4" s="639"/>
      <c r="C4" s="45"/>
      <c r="D4" s="45"/>
      <c r="E4" s="45"/>
      <c r="F4" s="45"/>
      <c r="I4" s="62"/>
      <c r="K4" s="79"/>
      <c r="L4" s="80"/>
      <c r="N4" s="79"/>
      <c r="O4" s="79"/>
      <c r="P4" s="79"/>
      <c r="Q4" s="80"/>
      <c r="R4" s="79"/>
      <c r="AA4" s="83"/>
      <c r="AB4" s="83"/>
      <c r="AC4" s="83"/>
      <c r="AD4" s="83"/>
      <c r="AE4" s="83"/>
    </row>
    <row r="5" spans="1:68" s="51" customFormat="1" ht="12.75" customHeight="1" thickBot="1" x14ac:dyDescent="0.25">
      <c r="A5" s="45"/>
      <c r="B5" s="45"/>
      <c r="C5" s="45"/>
      <c r="D5" s="45"/>
      <c r="E5" s="45"/>
      <c r="F5" s="45"/>
      <c r="G5" s="45"/>
      <c r="H5" s="45"/>
      <c r="I5" s="45"/>
      <c r="J5" s="45"/>
      <c r="K5" s="45"/>
      <c r="L5" s="45"/>
      <c r="N5" s="66"/>
      <c r="O5" s="66"/>
      <c r="P5" s="66"/>
      <c r="Q5" s="45"/>
      <c r="R5" s="66"/>
      <c r="S5" s="66"/>
      <c r="T5" s="45"/>
      <c r="U5" s="45"/>
    </row>
    <row r="6" spans="1:68" s="3" customFormat="1" ht="15" hidden="1" customHeight="1" thickBot="1" x14ac:dyDescent="0.2">
      <c r="A6" s="31"/>
      <c r="B6" s="32"/>
      <c r="C6" s="34">
        <f>G7</f>
        <v>2011</v>
      </c>
      <c r="D6" s="34"/>
      <c r="E6" s="34"/>
      <c r="F6" s="35"/>
      <c r="G6" s="30" t="s">
        <v>2</v>
      </c>
      <c r="H6" s="34">
        <f>L7</f>
        <v>2012</v>
      </c>
      <c r="I6" s="34"/>
      <c r="J6" s="34"/>
      <c r="K6" s="35"/>
      <c r="L6" s="30" t="s">
        <v>2</v>
      </c>
      <c r="M6" s="34">
        <f>Q7</f>
        <v>2013</v>
      </c>
      <c r="N6" s="34"/>
      <c r="O6" s="34"/>
      <c r="P6" s="35"/>
      <c r="Q6" s="30" t="s">
        <v>2</v>
      </c>
      <c r="R6" s="34">
        <f>V7</f>
        <v>2014</v>
      </c>
      <c r="S6" s="34"/>
      <c r="T6" s="34"/>
      <c r="U6" s="35"/>
      <c r="V6" s="30" t="s">
        <v>2</v>
      </c>
      <c r="W6" s="34">
        <v>2015</v>
      </c>
      <c r="X6" s="34"/>
      <c r="Y6" s="34"/>
      <c r="Z6" s="34"/>
      <c r="AA6" s="30" t="s">
        <v>2</v>
      </c>
      <c r="AB6" s="34">
        <f>W6+1</f>
        <v>2016</v>
      </c>
      <c r="AC6" s="34"/>
      <c r="AD6" s="34"/>
      <c r="AE6" s="34"/>
      <c r="AF6" s="30" t="s">
        <v>3</v>
      </c>
      <c r="AG6" s="30" t="s">
        <v>3</v>
      </c>
      <c r="AH6" s="30" t="s">
        <v>3</v>
      </c>
      <c r="AI6" s="30" t="s">
        <v>3</v>
      </c>
      <c r="AJ6" s="30" t="s">
        <v>3</v>
      </c>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row>
    <row r="7" spans="1:68" s="3" customFormat="1" ht="13.5" customHeight="1" thickBot="1" x14ac:dyDescent="0.25">
      <c r="A7" s="95"/>
      <c r="B7" s="96"/>
      <c r="C7" s="37" t="s">
        <v>43</v>
      </c>
      <c r="D7" s="37" t="s">
        <v>44</v>
      </c>
      <c r="E7" s="37" t="s">
        <v>45</v>
      </c>
      <c r="F7" s="37" t="s">
        <v>46</v>
      </c>
      <c r="G7" s="36">
        <v>2011</v>
      </c>
      <c r="H7" s="37" t="s">
        <v>47</v>
      </c>
      <c r="I7" s="37" t="s">
        <v>48</v>
      </c>
      <c r="J7" s="37" t="s">
        <v>49</v>
      </c>
      <c r="K7" s="37" t="s">
        <v>50</v>
      </c>
      <c r="L7" s="36">
        <v>2012</v>
      </c>
      <c r="M7" s="37" t="s">
        <v>51</v>
      </c>
      <c r="N7" s="37" t="s">
        <v>52</v>
      </c>
      <c r="O7" s="37" t="s">
        <v>53</v>
      </c>
      <c r="P7" s="37" t="s">
        <v>54</v>
      </c>
      <c r="Q7" s="36">
        <v>2013</v>
      </c>
      <c r="R7" s="37" t="s">
        <v>55</v>
      </c>
      <c r="S7" s="37" t="s">
        <v>56</v>
      </c>
      <c r="T7" s="37" t="s">
        <v>57</v>
      </c>
      <c r="U7" s="37" t="s">
        <v>58</v>
      </c>
      <c r="V7" s="36">
        <v>2014</v>
      </c>
      <c r="W7" s="37" t="s">
        <v>35</v>
      </c>
      <c r="X7" s="37" t="s">
        <v>36</v>
      </c>
      <c r="Y7" s="37" t="s">
        <v>37</v>
      </c>
      <c r="Z7" s="37" t="s">
        <v>38</v>
      </c>
      <c r="AA7" s="36">
        <v>2015</v>
      </c>
      <c r="AB7" s="37" t="s">
        <v>39</v>
      </c>
      <c r="AC7" s="37" t="s">
        <v>40</v>
      </c>
      <c r="AD7" s="37" t="s">
        <v>41</v>
      </c>
      <c r="AE7" s="37" t="s">
        <v>42</v>
      </c>
      <c r="AF7" s="36" t="s">
        <v>23</v>
      </c>
      <c r="AG7" s="36" t="s">
        <v>24</v>
      </c>
      <c r="AH7" s="36" t="s">
        <v>25</v>
      </c>
      <c r="AI7" s="36" t="s">
        <v>26</v>
      </c>
      <c r="AJ7" s="36" t="s">
        <v>27</v>
      </c>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row>
    <row r="8" spans="1:68" s="329" customFormat="1" ht="31" customHeight="1" thickBot="1" x14ac:dyDescent="0.2">
      <c r="A8" s="326" t="s">
        <v>9</v>
      </c>
      <c r="B8" s="327"/>
      <c r="C8" s="338">
        <f>'Revenue (More Detail)'!B9</f>
        <v>4.5</v>
      </c>
      <c r="D8" s="338">
        <f>'Revenue (More Detail)'!C9</f>
        <v>7</v>
      </c>
      <c r="E8" s="338">
        <f>'Revenue (More Detail)'!D9</f>
        <v>21.5</v>
      </c>
      <c r="F8" s="338">
        <f>'Revenue (More Detail)'!E9</f>
        <v>32</v>
      </c>
      <c r="G8" s="339">
        <f>SUM(C8:F8)</f>
        <v>65</v>
      </c>
      <c r="H8" s="338">
        <f>'Revenue (More Detail)'!G9</f>
        <v>9.8000000000000007</v>
      </c>
      <c r="I8" s="338">
        <f>'Revenue (More Detail)'!H9</f>
        <v>15.200000000000001</v>
      </c>
      <c r="J8" s="338">
        <f>'Revenue (More Detail)'!I9</f>
        <v>47</v>
      </c>
      <c r="K8" s="338">
        <f>'Revenue (More Detail)'!J9</f>
        <v>70</v>
      </c>
      <c r="L8" s="339">
        <f>SUM(H8:K8)</f>
        <v>142</v>
      </c>
      <c r="M8" s="606">
        <f>'Revenue (More Detail)'!L9</f>
        <v>20.430000000000003</v>
      </c>
      <c r="N8" s="607">
        <f>'Revenue (More Detail)'!M9</f>
        <v>31.62</v>
      </c>
      <c r="O8" s="607">
        <f>'Revenue (More Detail)'!N9</f>
        <v>98.25</v>
      </c>
      <c r="P8" s="608">
        <f>'Revenue (More Detail)'!O9</f>
        <v>146.4</v>
      </c>
      <c r="Q8" s="339">
        <f>SUM(M8:P8)</f>
        <v>296.70000000000005</v>
      </c>
      <c r="R8" s="338">
        <f>'Revenue (More Detail)'!Q9</f>
        <v>40.665000000000006</v>
      </c>
      <c r="S8" s="338">
        <f>'Revenue (More Detail)'!R9</f>
        <v>62.85</v>
      </c>
      <c r="T8" s="338">
        <f>'Revenue (More Detail)'!S9</f>
        <v>195.91500000000002</v>
      </c>
      <c r="U8" s="338">
        <f>'Revenue (More Detail)'!T9</f>
        <v>292.02</v>
      </c>
      <c r="V8" s="339">
        <f>SUM(R8:U8)</f>
        <v>591.45000000000005</v>
      </c>
      <c r="W8" s="338">
        <f>'Revenue (More Detail)'!V9</f>
        <v>77.078250000000011</v>
      </c>
      <c r="X8" s="338">
        <f>'Revenue (More Detail)'!W9</f>
        <v>119.0445</v>
      </c>
      <c r="Y8" s="338">
        <f>'Revenue (More Detail)'!X9</f>
        <v>371.68275</v>
      </c>
      <c r="Z8" s="338">
        <f>'Revenue (More Detail)'!Y9</f>
        <v>554.09699999999998</v>
      </c>
      <c r="AA8" s="339">
        <f>SUM(W8:Z8)</f>
        <v>1121.9024999999999</v>
      </c>
      <c r="AB8" s="338">
        <f>'Revenue (More Detail)'!AA9</f>
        <v>138.74085000000005</v>
      </c>
      <c r="AC8" s="338">
        <f>'Revenue (More Detail)'!AB9</f>
        <v>214.2801</v>
      </c>
      <c r="AD8" s="338">
        <f>'Revenue (More Detail)'!AC9</f>
        <v>669.02895000000012</v>
      </c>
      <c r="AE8" s="338">
        <f>'Revenue (More Detail)'!AD9</f>
        <v>997.37459999999987</v>
      </c>
      <c r="AF8" s="339">
        <f>'Revenue (More Detail)'!AE9</f>
        <v>2019.4245000000001</v>
      </c>
      <c r="AG8" s="339">
        <f>'Revenue (More Detail)'!AF9</f>
        <v>3439.1904749999999</v>
      </c>
      <c r="AH8" s="339">
        <f>'Revenue (More Detail)'!AG9</f>
        <v>5524.2956475000001</v>
      </c>
      <c r="AI8" s="339">
        <f>'Revenue (More Detail)'!AH9</f>
        <v>8341.5002343750002</v>
      </c>
      <c r="AJ8" s="339">
        <f>'Revenue (More Detail)'!AI9</f>
        <v>11799.225207</v>
      </c>
      <c r="AK8" s="328"/>
      <c r="AL8" s="328"/>
      <c r="AM8" s="328"/>
      <c r="AN8" s="328"/>
      <c r="AO8" s="328"/>
      <c r="AP8" s="328"/>
      <c r="AQ8" s="328"/>
      <c r="AR8" s="328"/>
      <c r="AS8" s="328"/>
      <c r="AT8" s="328"/>
      <c r="AU8" s="328"/>
      <c r="AV8" s="328"/>
      <c r="AW8" s="328"/>
      <c r="AX8" s="328"/>
      <c r="AY8" s="328"/>
      <c r="AZ8" s="328"/>
      <c r="BA8" s="328"/>
      <c r="BB8" s="328"/>
      <c r="BC8" s="328"/>
      <c r="BD8" s="328"/>
      <c r="BE8" s="328"/>
      <c r="BF8" s="328"/>
      <c r="BG8" s="328"/>
      <c r="BH8" s="328"/>
      <c r="BI8" s="328"/>
      <c r="BJ8" s="328"/>
      <c r="BK8" s="328"/>
      <c r="BL8" s="328"/>
      <c r="BM8" s="328"/>
      <c r="BN8" s="328"/>
      <c r="BO8" s="328"/>
      <c r="BP8" s="328"/>
    </row>
    <row r="9" spans="1:68" s="18" customFormat="1" ht="12.75" customHeight="1" x14ac:dyDescent="0.15">
      <c r="A9" s="106" t="s">
        <v>5</v>
      </c>
      <c r="B9" s="118"/>
      <c r="C9" s="340"/>
      <c r="D9" s="340"/>
      <c r="E9" s="340"/>
      <c r="F9" s="340"/>
      <c r="G9" s="341"/>
      <c r="H9" s="342">
        <f t="shared" ref="H9:AE9" si="0">H8/C8-1</f>
        <v>1.177777777777778</v>
      </c>
      <c r="I9" s="340">
        <f t="shared" si="0"/>
        <v>1.1714285714285717</v>
      </c>
      <c r="J9" s="340">
        <f t="shared" si="0"/>
        <v>1.1860465116279069</v>
      </c>
      <c r="K9" s="340">
        <f t="shared" si="0"/>
        <v>1.1875</v>
      </c>
      <c r="L9" s="341">
        <f t="shared" si="0"/>
        <v>1.1846153846153844</v>
      </c>
      <c r="M9" s="340">
        <f t="shared" si="0"/>
        <v>1.0846938775510204</v>
      </c>
      <c r="N9" s="340">
        <f t="shared" si="0"/>
        <v>1.0802631578947368</v>
      </c>
      <c r="O9" s="340">
        <f t="shared" si="0"/>
        <v>1.0904255319148937</v>
      </c>
      <c r="P9" s="340">
        <f t="shared" si="0"/>
        <v>1.0914285714285716</v>
      </c>
      <c r="Q9" s="341">
        <f t="shared" si="0"/>
        <v>1.0894366197183101</v>
      </c>
      <c r="R9" s="340">
        <f t="shared" si="0"/>
        <v>0.99045521292217331</v>
      </c>
      <c r="S9" s="340">
        <f t="shared" si="0"/>
        <v>0.98766603415559762</v>
      </c>
      <c r="T9" s="340">
        <f t="shared" si="0"/>
        <v>0.99404580152671773</v>
      </c>
      <c r="U9" s="340">
        <f t="shared" si="0"/>
        <v>0.99467213114754083</v>
      </c>
      <c r="V9" s="341">
        <f t="shared" si="0"/>
        <v>0.99342770475227482</v>
      </c>
      <c r="W9" s="340">
        <f t="shared" si="0"/>
        <v>0.89544448542973076</v>
      </c>
      <c r="X9" s="340">
        <f t="shared" si="0"/>
        <v>0.89410501193317415</v>
      </c>
      <c r="Y9" s="340">
        <f t="shared" si="0"/>
        <v>0.89716331061940102</v>
      </c>
      <c r="Z9" s="340">
        <f t="shared" si="0"/>
        <v>0.89746250256831739</v>
      </c>
      <c r="AA9" s="341">
        <f t="shared" si="0"/>
        <v>0.89686786710626398</v>
      </c>
      <c r="AB9" s="340">
        <f t="shared" si="0"/>
        <v>0.80000000000000049</v>
      </c>
      <c r="AC9" s="340">
        <f t="shared" si="0"/>
        <v>0.8</v>
      </c>
      <c r="AD9" s="340">
        <f t="shared" si="0"/>
        <v>0.80000000000000027</v>
      </c>
      <c r="AE9" s="340">
        <f t="shared" si="0"/>
        <v>0.79999999999999982</v>
      </c>
      <c r="AF9" s="341">
        <f>AF8/AA8-1</f>
        <v>0.80000000000000027</v>
      </c>
      <c r="AG9" s="341">
        <f>AG8/AF8-1</f>
        <v>0.70305474406198387</v>
      </c>
      <c r="AH9" s="341">
        <f>AH8/AG8-1</f>
        <v>0.60627789814403932</v>
      </c>
      <c r="AI9" s="341">
        <f>AI8/AH8-1</f>
        <v>0.50996629554935491</v>
      </c>
      <c r="AJ9" s="341">
        <f>AJ8/AI8-1</f>
        <v>0.41452075471698113</v>
      </c>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row>
    <row r="10" spans="1:68" s="18" customFormat="1" ht="12.75" customHeight="1" x14ac:dyDescent="0.15">
      <c r="A10" s="106" t="s">
        <v>4</v>
      </c>
      <c r="B10" s="118"/>
      <c r="C10" s="340"/>
      <c r="D10" s="340">
        <f>D8/C8-1</f>
        <v>0.55555555555555558</v>
      </c>
      <c r="E10" s="340">
        <f>E8/D8-1</f>
        <v>2.0714285714285716</v>
      </c>
      <c r="F10" s="340">
        <f>F8/E8-1</f>
        <v>0.48837209302325579</v>
      </c>
      <c r="G10" s="343"/>
      <c r="H10" s="342">
        <f>H8/F8-1</f>
        <v>-0.69374999999999998</v>
      </c>
      <c r="I10" s="340">
        <f>I8/H8-1</f>
        <v>0.55102040816326525</v>
      </c>
      <c r="J10" s="340">
        <f>J8/I8-1</f>
        <v>2.0921052631578947</v>
      </c>
      <c r="K10" s="340">
        <f>K8/J8-1</f>
        <v>0.4893617021276595</v>
      </c>
      <c r="L10" s="343"/>
      <c r="M10" s="340">
        <f>M8/K8-1</f>
        <v>-0.70814285714285707</v>
      </c>
      <c r="N10" s="340">
        <f>N8/M8-1</f>
        <v>0.54772393538913344</v>
      </c>
      <c r="O10" s="340">
        <f>O8/N8-1</f>
        <v>2.107210626185958</v>
      </c>
      <c r="P10" s="340">
        <f>P8/O8-1</f>
        <v>0.49007633587786259</v>
      </c>
      <c r="Q10" s="343"/>
      <c r="R10" s="340">
        <f>R8/P8-1</f>
        <v>-0.72223360655737701</v>
      </c>
      <c r="S10" s="340">
        <f>S8/R8-1</f>
        <v>0.54555514570269259</v>
      </c>
      <c r="T10" s="340">
        <f>T8/S8-1</f>
        <v>2.117183770883055</v>
      </c>
      <c r="U10" s="340">
        <f>U8/T8-1</f>
        <v>0.49054436873133733</v>
      </c>
      <c r="V10" s="343"/>
      <c r="W10" s="340">
        <f>W8/U8-1</f>
        <v>-0.73605146907746044</v>
      </c>
      <c r="X10" s="340">
        <f>X8/W8-1</f>
        <v>0.54446293215011998</v>
      </c>
      <c r="Y10" s="340">
        <f>Y8/X8-1</f>
        <v>2.1222169020828345</v>
      </c>
      <c r="Z10" s="340">
        <f>Z8/Y8-1</f>
        <v>0.49077943488095688</v>
      </c>
      <c r="AA10" s="343"/>
      <c r="AB10" s="340">
        <f>AB8/Z8-1</f>
        <v>-0.74960909371463824</v>
      </c>
      <c r="AC10" s="340">
        <f>AC8/AB8-1</f>
        <v>0.54446293215011954</v>
      </c>
      <c r="AD10" s="340">
        <f>AD8/AC8-1</f>
        <v>2.122216902082835</v>
      </c>
      <c r="AE10" s="340">
        <f>AE8/AD8-1</f>
        <v>0.49077943488095643</v>
      </c>
      <c r="AF10" s="361"/>
      <c r="AG10" s="361"/>
      <c r="AH10" s="361"/>
      <c r="AI10" s="361"/>
      <c r="AJ10" s="361"/>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row>
    <row r="11" spans="1:68" s="18" customFormat="1" ht="12.75" customHeight="1" x14ac:dyDescent="0.15">
      <c r="A11" s="106"/>
      <c r="B11" s="118"/>
      <c r="C11" s="340"/>
      <c r="D11" s="340"/>
      <c r="E11" s="340"/>
      <c r="F11" s="340"/>
      <c r="G11" s="343"/>
      <c r="H11" s="342"/>
      <c r="I11" s="340"/>
      <c r="J11" s="340"/>
      <c r="K11" s="340"/>
      <c r="L11" s="343"/>
      <c r="M11" s="340"/>
      <c r="N11" s="340"/>
      <c r="O11" s="340"/>
      <c r="P11" s="340"/>
      <c r="Q11" s="343"/>
      <c r="R11" s="340"/>
      <c r="S11" s="340"/>
      <c r="T11" s="340"/>
      <c r="U11" s="340"/>
      <c r="V11" s="343"/>
      <c r="W11" s="340"/>
      <c r="X11" s="340"/>
      <c r="Y11" s="340"/>
      <c r="Z11" s="340"/>
      <c r="AA11" s="343"/>
      <c r="AB11" s="340"/>
      <c r="AC11" s="340"/>
      <c r="AD11" s="340"/>
      <c r="AE11" s="340"/>
      <c r="AF11" s="361"/>
      <c r="AG11" s="361"/>
      <c r="AH11" s="361"/>
      <c r="AI11" s="361"/>
      <c r="AJ11" s="361"/>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row>
    <row r="12" spans="1:68" s="19" customFormat="1" ht="12.75" customHeight="1" thickBot="1" x14ac:dyDescent="0.2">
      <c r="A12" s="24" t="s">
        <v>10</v>
      </c>
      <c r="B12" s="317"/>
      <c r="C12" s="344">
        <v>1.3499999999999999</v>
      </c>
      <c r="D12" s="344">
        <v>2.1</v>
      </c>
      <c r="E12" s="344">
        <v>6.45</v>
      </c>
      <c r="F12" s="344">
        <v>9.6</v>
      </c>
      <c r="G12" s="345">
        <v>19.5</v>
      </c>
      <c r="H12" s="344">
        <v>2.7440000000000007</v>
      </c>
      <c r="I12" s="344">
        <v>4.2560000000000011</v>
      </c>
      <c r="J12" s="344">
        <v>13.160000000000002</v>
      </c>
      <c r="K12" s="344">
        <v>19.600000000000001</v>
      </c>
      <c r="L12" s="345">
        <v>39.760000000000005</v>
      </c>
      <c r="M12" s="344">
        <v>5.3118000000000007</v>
      </c>
      <c r="N12" s="344">
        <v>8.2212000000000014</v>
      </c>
      <c r="O12" s="344">
        <v>25.545000000000002</v>
      </c>
      <c r="P12" s="344">
        <v>38.064</v>
      </c>
      <c r="Q12" s="345">
        <v>77.141999999999996</v>
      </c>
      <c r="R12" s="344">
        <v>9.7596000000000007</v>
      </c>
      <c r="S12" s="344">
        <v>15.084</v>
      </c>
      <c r="T12" s="344">
        <v>47.019600000000004</v>
      </c>
      <c r="U12" s="362">
        <v>70.084799999999987</v>
      </c>
      <c r="V12" s="345">
        <v>141.94799999999998</v>
      </c>
      <c r="W12" s="344">
        <v>16.957215000000001</v>
      </c>
      <c r="X12" s="344">
        <v>26.189789999999999</v>
      </c>
      <c r="Y12" s="344">
        <v>81.770205000000004</v>
      </c>
      <c r="Z12" s="362">
        <v>121.90133999999999</v>
      </c>
      <c r="AA12" s="345">
        <f>SUM(W12:Z12)</f>
        <v>246.81855000000002</v>
      </c>
      <c r="AB12" s="363">
        <f>AB8*AB13</f>
        <v>27.748170000000012</v>
      </c>
      <c r="AC12" s="363">
        <f>AC8*AC13</f>
        <v>42.856020000000001</v>
      </c>
      <c r="AD12" s="363">
        <f>AD8*AD13</f>
        <v>133.80579000000003</v>
      </c>
      <c r="AE12" s="364">
        <f>AE8*AE13</f>
        <v>199.47492</v>
      </c>
      <c r="AF12" s="345">
        <f>SUM(AB12:AE12)</f>
        <v>403.88490000000002</v>
      </c>
      <c r="AG12" s="345">
        <f>AG8*AG13</f>
        <v>619.05428549999999</v>
      </c>
      <c r="AH12" s="345">
        <f>AH8*AH13</f>
        <v>883.8873036</v>
      </c>
      <c r="AI12" s="345">
        <f>AI8*AI13</f>
        <v>1167.8100328125001</v>
      </c>
      <c r="AJ12" s="345">
        <f>AJ8*AJ13</f>
        <v>1415.9070248399998</v>
      </c>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row>
    <row r="13" spans="1:68" s="18" customFormat="1" ht="12.75" customHeight="1" thickBot="1" x14ac:dyDescent="0.2">
      <c r="A13" s="318" t="s">
        <v>7</v>
      </c>
      <c r="B13" s="118"/>
      <c r="C13" s="340">
        <f t="shared" ref="C13:AA13" si="1">C12/revenue</f>
        <v>0.3</v>
      </c>
      <c r="D13" s="340">
        <f t="shared" si="1"/>
        <v>0.3</v>
      </c>
      <c r="E13" s="340">
        <f t="shared" si="1"/>
        <v>0.3</v>
      </c>
      <c r="F13" s="340">
        <f t="shared" si="1"/>
        <v>0.3</v>
      </c>
      <c r="G13" s="346">
        <f t="shared" si="1"/>
        <v>0.3</v>
      </c>
      <c r="H13" s="342">
        <f t="shared" si="1"/>
        <v>0.28000000000000003</v>
      </c>
      <c r="I13" s="342">
        <f t="shared" si="1"/>
        <v>0.28000000000000003</v>
      </c>
      <c r="J13" s="342">
        <f t="shared" si="1"/>
        <v>0.28000000000000003</v>
      </c>
      <c r="K13" s="342">
        <f t="shared" si="1"/>
        <v>0.28000000000000003</v>
      </c>
      <c r="L13" s="346">
        <f t="shared" si="1"/>
        <v>0.28000000000000003</v>
      </c>
      <c r="M13" s="603">
        <f t="shared" si="1"/>
        <v>0.26</v>
      </c>
      <c r="N13" s="604">
        <f t="shared" si="1"/>
        <v>0.26</v>
      </c>
      <c r="O13" s="604">
        <f t="shared" si="1"/>
        <v>0.26</v>
      </c>
      <c r="P13" s="605">
        <f t="shared" si="1"/>
        <v>0.26</v>
      </c>
      <c r="Q13" s="346">
        <f t="shared" si="1"/>
        <v>0.25999999999999995</v>
      </c>
      <c r="R13" s="342">
        <f t="shared" si="1"/>
        <v>0.24</v>
      </c>
      <c r="S13" s="342">
        <f t="shared" si="1"/>
        <v>0.24</v>
      </c>
      <c r="T13" s="342">
        <f t="shared" si="1"/>
        <v>0.24</v>
      </c>
      <c r="U13" s="342">
        <f t="shared" si="1"/>
        <v>0.23999999999999996</v>
      </c>
      <c r="V13" s="346">
        <f t="shared" si="1"/>
        <v>0.23999999999999994</v>
      </c>
      <c r="W13" s="342">
        <f t="shared" si="1"/>
        <v>0.21999999999999997</v>
      </c>
      <c r="X13" s="342">
        <f t="shared" si="1"/>
        <v>0.22</v>
      </c>
      <c r="Y13" s="342">
        <f t="shared" si="1"/>
        <v>0.22</v>
      </c>
      <c r="Z13" s="342">
        <f t="shared" si="1"/>
        <v>0.22</v>
      </c>
      <c r="AA13" s="346">
        <f t="shared" si="1"/>
        <v>0.22000000000000003</v>
      </c>
      <c r="AB13" s="365">
        <v>0.2</v>
      </c>
      <c r="AC13" s="366">
        <v>0.2</v>
      </c>
      <c r="AD13" s="366">
        <v>0.2</v>
      </c>
      <c r="AE13" s="367">
        <v>0.2</v>
      </c>
      <c r="AF13" s="346">
        <f>AF12/revenue</f>
        <v>0.2</v>
      </c>
      <c r="AG13" s="368">
        <v>0.18</v>
      </c>
      <c r="AH13" s="368">
        <v>0.16</v>
      </c>
      <c r="AI13" s="368">
        <v>0.14000000000000001</v>
      </c>
      <c r="AJ13" s="368">
        <v>0.12</v>
      </c>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row>
    <row r="14" spans="1:68" s="19" customFormat="1" ht="12.75" customHeight="1" thickBot="1" x14ac:dyDescent="0.2">
      <c r="A14" s="324" t="s">
        <v>16</v>
      </c>
      <c r="B14" s="325"/>
      <c r="C14" s="347">
        <f>C8-C12</f>
        <v>3.1500000000000004</v>
      </c>
      <c r="D14" s="347">
        <f>D8-D12</f>
        <v>4.9000000000000004</v>
      </c>
      <c r="E14" s="347">
        <f>E8-E12</f>
        <v>15.05</v>
      </c>
      <c r="F14" s="348">
        <f>F8-F12</f>
        <v>22.4</v>
      </c>
      <c r="G14" s="349">
        <f>G8-G12</f>
        <v>45.5</v>
      </c>
      <c r="H14" s="347">
        <f t="shared" ref="H14:AA14" si="2">H8-H12</f>
        <v>7.056</v>
      </c>
      <c r="I14" s="347">
        <f t="shared" si="2"/>
        <v>10.943999999999999</v>
      </c>
      <c r="J14" s="347">
        <f t="shared" si="2"/>
        <v>33.839999999999996</v>
      </c>
      <c r="K14" s="348">
        <f t="shared" si="2"/>
        <v>50.4</v>
      </c>
      <c r="L14" s="349">
        <f>L8-L12</f>
        <v>102.24</v>
      </c>
      <c r="M14" s="601">
        <f t="shared" si="2"/>
        <v>15.118200000000002</v>
      </c>
      <c r="N14" s="601">
        <f t="shared" si="2"/>
        <v>23.398800000000001</v>
      </c>
      <c r="O14" s="601">
        <f t="shared" si="2"/>
        <v>72.704999999999998</v>
      </c>
      <c r="P14" s="602">
        <f t="shared" si="2"/>
        <v>108.33600000000001</v>
      </c>
      <c r="Q14" s="349">
        <f>Q8-Q12</f>
        <v>219.55800000000005</v>
      </c>
      <c r="R14" s="347">
        <f t="shared" si="2"/>
        <v>30.905400000000007</v>
      </c>
      <c r="S14" s="347">
        <f t="shared" si="2"/>
        <v>47.766000000000005</v>
      </c>
      <c r="T14" s="347">
        <f t="shared" si="2"/>
        <v>148.89540000000002</v>
      </c>
      <c r="U14" s="348">
        <f t="shared" si="2"/>
        <v>221.93520000000001</v>
      </c>
      <c r="V14" s="349">
        <f>V8-V12</f>
        <v>449.50200000000007</v>
      </c>
      <c r="W14" s="347">
        <f t="shared" si="2"/>
        <v>60.121035000000006</v>
      </c>
      <c r="X14" s="347">
        <f t="shared" si="2"/>
        <v>92.854709999999997</v>
      </c>
      <c r="Y14" s="347">
        <f t="shared" si="2"/>
        <v>289.91254500000002</v>
      </c>
      <c r="Z14" s="348">
        <f t="shared" si="2"/>
        <v>432.19565999999998</v>
      </c>
      <c r="AA14" s="349">
        <f t="shared" si="2"/>
        <v>875.08394999999996</v>
      </c>
      <c r="AB14" s="347">
        <f t="shared" ref="AB14:AJ14" si="3">AB8-AB12</f>
        <v>110.99268000000004</v>
      </c>
      <c r="AC14" s="347">
        <f t="shared" si="3"/>
        <v>171.42408</v>
      </c>
      <c r="AD14" s="347">
        <f t="shared" si="3"/>
        <v>535.22316000000012</v>
      </c>
      <c r="AE14" s="347">
        <f t="shared" si="3"/>
        <v>797.89967999999988</v>
      </c>
      <c r="AF14" s="349">
        <f t="shared" si="3"/>
        <v>1615.5396000000001</v>
      </c>
      <c r="AG14" s="349">
        <f t="shared" si="3"/>
        <v>2820.1361895</v>
      </c>
      <c r="AH14" s="349">
        <f t="shared" si="3"/>
        <v>4640.4083439000005</v>
      </c>
      <c r="AI14" s="349">
        <f t="shared" si="3"/>
        <v>7173.6902015625001</v>
      </c>
      <c r="AJ14" s="349">
        <f t="shared" si="3"/>
        <v>10383.318182159999</v>
      </c>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row>
    <row r="15" spans="1:68" s="18" customFormat="1" ht="14.25" customHeight="1" x14ac:dyDescent="0.15">
      <c r="A15" s="106" t="s">
        <v>17</v>
      </c>
      <c r="B15" s="118"/>
      <c r="C15" s="340">
        <f t="shared" ref="C15:AE15" si="4">C14/C8</f>
        <v>0.70000000000000007</v>
      </c>
      <c r="D15" s="340">
        <f t="shared" si="4"/>
        <v>0.70000000000000007</v>
      </c>
      <c r="E15" s="340">
        <f t="shared" si="4"/>
        <v>0.70000000000000007</v>
      </c>
      <c r="F15" s="350">
        <f t="shared" si="4"/>
        <v>0.7</v>
      </c>
      <c r="G15" s="341">
        <f t="shared" si="4"/>
        <v>0.7</v>
      </c>
      <c r="H15" s="340">
        <f t="shared" si="4"/>
        <v>0.72</v>
      </c>
      <c r="I15" s="340">
        <f t="shared" si="4"/>
        <v>0.71999999999999986</v>
      </c>
      <c r="J15" s="340">
        <f t="shared" si="4"/>
        <v>0.72</v>
      </c>
      <c r="K15" s="350">
        <f t="shared" si="4"/>
        <v>0.72</v>
      </c>
      <c r="L15" s="341">
        <f t="shared" si="4"/>
        <v>0.72</v>
      </c>
      <c r="M15" s="340">
        <f t="shared" si="4"/>
        <v>0.74</v>
      </c>
      <c r="N15" s="340">
        <f t="shared" si="4"/>
        <v>0.74</v>
      </c>
      <c r="O15" s="340">
        <f t="shared" si="4"/>
        <v>0.74</v>
      </c>
      <c r="P15" s="350">
        <f t="shared" si="4"/>
        <v>0.7400000000000001</v>
      </c>
      <c r="Q15" s="341">
        <f t="shared" si="4"/>
        <v>0.7400000000000001</v>
      </c>
      <c r="R15" s="340">
        <f t="shared" si="4"/>
        <v>0.76</v>
      </c>
      <c r="S15" s="340">
        <f t="shared" si="4"/>
        <v>0.76000000000000012</v>
      </c>
      <c r="T15" s="340">
        <f t="shared" si="4"/>
        <v>0.76</v>
      </c>
      <c r="U15" s="350">
        <f t="shared" si="4"/>
        <v>0.76000000000000012</v>
      </c>
      <c r="V15" s="341">
        <f t="shared" si="4"/>
        <v>0.76</v>
      </c>
      <c r="W15" s="340">
        <f t="shared" si="4"/>
        <v>0.77999999999999992</v>
      </c>
      <c r="X15" s="340">
        <f t="shared" si="4"/>
        <v>0.78</v>
      </c>
      <c r="Y15" s="340">
        <f t="shared" si="4"/>
        <v>0.78</v>
      </c>
      <c r="Z15" s="350">
        <f t="shared" si="4"/>
        <v>0.78</v>
      </c>
      <c r="AA15" s="341">
        <f t="shared" si="4"/>
        <v>0.78</v>
      </c>
      <c r="AB15" s="340">
        <f t="shared" si="4"/>
        <v>0.79999999999999993</v>
      </c>
      <c r="AC15" s="340">
        <f t="shared" si="4"/>
        <v>0.8</v>
      </c>
      <c r="AD15" s="340">
        <f t="shared" si="4"/>
        <v>0.8</v>
      </c>
      <c r="AE15" s="340">
        <f t="shared" si="4"/>
        <v>0.79999999999999993</v>
      </c>
      <c r="AF15" s="341">
        <f>AF14/AF8</f>
        <v>0.8</v>
      </c>
      <c r="AG15" s="369">
        <f>AG14/AG8</f>
        <v>0.82000000000000006</v>
      </c>
      <c r="AH15" s="369">
        <f>AH14/AH8</f>
        <v>0.84000000000000008</v>
      </c>
      <c r="AI15" s="369">
        <f>AI14/AI8</f>
        <v>0.86</v>
      </c>
      <c r="AJ15" s="369">
        <f>AJ14/AJ8</f>
        <v>0.88</v>
      </c>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row>
    <row r="16" spans="1:68" s="18" customFormat="1" ht="14.25" customHeight="1" thickBot="1" x14ac:dyDescent="0.2">
      <c r="A16" s="106"/>
      <c r="B16" s="118"/>
      <c r="C16" s="340"/>
      <c r="D16" s="340"/>
      <c r="E16" s="340"/>
      <c r="F16" s="340"/>
      <c r="G16" s="341"/>
      <c r="H16" s="340"/>
      <c r="I16" s="340"/>
      <c r="J16" s="340"/>
      <c r="K16" s="340"/>
      <c r="L16" s="341"/>
      <c r="M16" s="340"/>
      <c r="N16" s="340"/>
      <c r="O16" s="340"/>
      <c r="P16" s="340"/>
      <c r="Q16" s="341"/>
      <c r="R16" s="340"/>
      <c r="S16" s="340"/>
      <c r="T16" s="340"/>
      <c r="U16" s="340"/>
      <c r="V16" s="341"/>
      <c r="W16" s="340"/>
      <c r="X16" s="340"/>
      <c r="Y16" s="340"/>
      <c r="Z16" s="340"/>
      <c r="AA16" s="341"/>
      <c r="AB16" s="340"/>
      <c r="AC16" s="340"/>
      <c r="AD16" s="340"/>
      <c r="AE16" s="340"/>
      <c r="AF16" s="341"/>
      <c r="AG16" s="369"/>
      <c r="AH16" s="369"/>
      <c r="AI16" s="369"/>
      <c r="AJ16" s="369"/>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row>
    <row r="17" spans="1:68" s="19" customFormat="1" ht="12.75" customHeight="1" thickBot="1" x14ac:dyDescent="0.2">
      <c r="A17" s="24" t="s">
        <v>11</v>
      </c>
      <c r="B17" s="317"/>
      <c r="C17" s="344">
        <v>0.76500000000000001</v>
      </c>
      <c r="D17" s="344">
        <v>1.1900000000000002</v>
      </c>
      <c r="E17" s="344">
        <v>3.6550000000000002</v>
      </c>
      <c r="F17" s="344">
        <v>5.44</v>
      </c>
      <c r="G17" s="345">
        <f>SUM(C17:F17)</f>
        <v>11.05</v>
      </c>
      <c r="H17" s="344">
        <v>1.5680000000000001</v>
      </c>
      <c r="I17" s="344">
        <v>2.4320000000000004</v>
      </c>
      <c r="J17" s="344">
        <v>7.5200000000000005</v>
      </c>
      <c r="K17" s="344">
        <v>11.200000000000001</v>
      </c>
      <c r="L17" s="345">
        <f>SUM(H17:K17)</f>
        <v>22.72</v>
      </c>
      <c r="M17" s="344">
        <v>3.0645000000000002</v>
      </c>
      <c r="N17" s="344">
        <v>4.7430000000000003</v>
      </c>
      <c r="O17" s="344">
        <v>14.737499999999999</v>
      </c>
      <c r="P17" s="344">
        <v>21.96</v>
      </c>
      <c r="Q17" s="345">
        <f>SUM(M17:P17)</f>
        <v>44.505000000000003</v>
      </c>
      <c r="R17" s="377">
        <v>5.6931000000000012</v>
      </c>
      <c r="S17" s="378">
        <v>8.7990000000000013</v>
      </c>
      <c r="T17" s="378">
        <v>27.428100000000004</v>
      </c>
      <c r="U17" s="379">
        <v>40.882800000000003</v>
      </c>
      <c r="V17" s="345">
        <f>SUM(R17:U17)</f>
        <v>82.803000000000011</v>
      </c>
      <c r="W17" s="377">
        <f>0.13*W8</f>
        <v>10.020172500000001</v>
      </c>
      <c r="X17" s="378">
        <f>0.13*X8</f>
        <v>15.475785</v>
      </c>
      <c r="Y17" s="378">
        <f>0.13*Y8</f>
        <v>48.318757500000004</v>
      </c>
      <c r="Z17" s="379">
        <f>0.13*Z8</f>
        <v>72.032610000000005</v>
      </c>
      <c r="AA17" s="345">
        <f>SUM(W17:Z17)</f>
        <v>145.84732500000001</v>
      </c>
      <c r="AB17" s="363">
        <f>AB18*AB8</f>
        <v>16.648902000000007</v>
      </c>
      <c r="AC17" s="363">
        <f>AC18*AC8</f>
        <v>25.713612000000001</v>
      </c>
      <c r="AD17" s="363">
        <f>AD18*AD8</f>
        <v>80.283474000000012</v>
      </c>
      <c r="AE17" s="364">
        <f>AE18*AE8</f>
        <v>119.68495199999998</v>
      </c>
      <c r="AF17" s="345">
        <f>SUM(AB17:AE17)</f>
        <v>242.33094</v>
      </c>
      <c r="AG17" s="345">
        <f>AG18*AG8</f>
        <v>378.31095225000001</v>
      </c>
      <c r="AH17" s="345">
        <f>AH18*AH8</f>
        <v>552.42956475000005</v>
      </c>
      <c r="AI17" s="345">
        <f>AI18*AI8</f>
        <v>750.73502109374999</v>
      </c>
      <c r="AJ17" s="345">
        <f>AJ18*AJ8</f>
        <v>943.93801655999994</v>
      </c>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row>
    <row r="18" spans="1:68" s="18" customFormat="1" ht="12.75" customHeight="1" thickBot="1" x14ac:dyDescent="0.2">
      <c r="A18" s="106" t="s">
        <v>7</v>
      </c>
      <c r="B18" s="118"/>
      <c r="C18" s="340">
        <f>C17/C8</f>
        <v>0.17</v>
      </c>
      <c r="D18" s="340">
        <f>D17/D8</f>
        <v>0.17</v>
      </c>
      <c r="E18" s="340">
        <f>E17/E8</f>
        <v>0.17</v>
      </c>
      <c r="F18" s="340">
        <f>F17/F8</f>
        <v>0.17</v>
      </c>
      <c r="G18" s="346">
        <f>G17/revenue</f>
        <v>0.17</v>
      </c>
      <c r="H18" s="340">
        <f>H17/H8</f>
        <v>0.16</v>
      </c>
      <c r="I18" s="340">
        <f>I17/I8</f>
        <v>0.16</v>
      </c>
      <c r="J18" s="340">
        <f>J17/J8</f>
        <v>0.16</v>
      </c>
      <c r="K18" s="340">
        <f>K17/K8</f>
        <v>0.16</v>
      </c>
      <c r="L18" s="346">
        <f>L17/revenue</f>
        <v>0.16</v>
      </c>
      <c r="M18" s="340">
        <f>M17/M8</f>
        <v>0.15</v>
      </c>
      <c r="N18" s="340">
        <f>N17/N8</f>
        <v>0.15</v>
      </c>
      <c r="O18" s="340">
        <f>O17/O8</f>
        <v>0.15</v>
      </c>
      <c r="P18" s="340">
        <f>P17/P8</f>
        <v>0.15</v>
      </c>
      <c r="Q18" s="346">
        <f>Q17/revenue</f>
        <v>0.15</v>
      </c>
      <c r="R18" s="340">
        <f>R17/R8</f>
        <v>0.14000000000000001</v>
      </c>
      <c r="S18" s="340">
        <f>S17/S8</f>
        <v>0.14000000000000001</v>
      </c>
      <c r="T18" s="340">
        <f>T17/T8</f>
        <v>0.14000000000000001</v>
      </c>
      <c r="U18" s="340">
        <f>U17/U8</f>
        <v>0.14000000000000001</v>
      </c>
      <c r="V18" s="346">
        <f>V17/revenue</f>
        <v>0.14000000000000001</v>
      </c>
      <c r="W18" s="340">
        <f>W17/W8</f>
        <v>0.13</v>
      </c>
      <c r="X18" s="340">
        <f>X17/X8</f>
        <v>0.13</v>
      </c>
      <c r="Y18" s="340">
        <f>Y17/Y8</f>
        <v>0.13</v>
      </c>
      <c r="Z18" s="340">
        <f>Z17/Z8</f>
        <v>0.13</v>
      </c>
      <c r="AA18" s="346">
        <f>AA17/revenue</f>
        <v>0.13000000000000003</v>
      </c>
      <c r="AB18" s="370">
        <v>0.12</v>
      </c>
      <c r="AC18" s="371">
        <v>0.12</v>
      </c>
      <c r="AD18" s="371">
        <v>0.12</v>
      </c>
      <c r="AE18" s="372">
        <v>0.12</v>
      </c>
      <c r="AF18" s="346">
        <f>AF17/revenue</f>
        <v>0.12</v>
      </c>
      <c r="AG18" s="373">
        <v>0.11</v>
      </c>
      <c r="AH18" s="373">
        <v>0.1</v>
      </c>
      <c r="AI18" s="373">
        <v>0.09</v>
      </c>
      <c r="AJ18" s="373">
        <v>0.08</v>
      </c>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row>
    <row r="19" spans="1:68" s="19" customFormat="1" ht="12.75" customHeight="1" thickBot="1" x14ac:dyDescent="0.2">
      <c r="A19" s="24" t="s">
        <v>12</v>
      </c>
      <c r="B19" s="317"/>
      <c r="C19" s="344">
        <v>0.72</v>
      </c>
      <c r="D19" s="344">
        <v>1.1200000000000001</v>
      </c>
      <c r="E19" s="344">
        <v>3.44</v>
      </c>
      <c r="F19" s="344">
        <v>5.12</v>
      </c>
      <c r="G19" s="345">
        <f>SUM(C19:F19)</f>
        <v>10.4</v>
      </c>
      <c r="H19" s="344">
        <v>1.47</v>
      </c>
      <c r="I19" s="344">
        <v>2.2800000000000002</v>
      </c>
      <c r="J19" s="344">
        <v>7.05</v>
      </c>
      <c r="K19" s="344">
        <v>10.5</v>
      </c>
      <c r="L19" s="345">
        <f>SUM(H19:K19)</f>
        <v>21.3</v>
      </c>
      <c r="M19" s="344">
        <v>2.8602000000000007</v>
      </c>
      <c r="N19" s="344">
        <v>4.426800000000001</v>
      </c>
      <c r="O19" s="344">
        <v>13.755000000000001</v>
      </c>
      <c r="P19" s="344">
        <v>20.496000000000002</v>
      </c>
      <c r="Q19" s="345">
        <f>SUM(M19:P19)</f>
        <v>41.538000000000004</v>
      </c>
      <c r="R19" s="344">
        <v>5.2864500000000012</v>
      </c>
      <c r="S19" s="344">
        <v>8.1705000000000005</v>
      </c>
      <c r="T19" s="344">
        <v>25.468950000000003</v>
      </c>
      <c r="U19" s="344">
        <v>37.962600000000002</v>
      </c>
      <c r="V19" s="345">
        <f>SUM(R19:U19)</f>
        <v>76.888500000000008</v>
      </c>
      <c r="W19" s="344">
        <v>9.2493900000000018</v>
      </c>
      <c r="X19" s="344">
        <v>14.28534</v>
      </c>
      <c r="Y19" s="344">
        <v>44.601929999999996</v>
      </c>
      <c r="Z19" s="344">
        <v>66.49163999999999</v>
      </c>
      <c r="AA19" s="345">
        <f>SUM(W19:Z19)</f>
        <v>134.6283</v>
      </c>
      <c r="AB19" s="363">
        <f>AB8*AB20</f>
        <v>15.261493500000006</v>
      </c>
      <c r="AC19" s="363">
        <f>AC8*AC20</f>
        <v>23.570810999999999</v>
      </c>
      <c r="AD19" s="363">
        <f>AD8*AD20</f>
        <v>73.593184500000021</v>
      </c>
      <c r="AE19" s="363">
        <f>AE8*AE20</f>
        <v>109.71120599999999</v>
      </c>
      <c r="AF19" s="345">
        <f>SUM(AB19:AE19)</f>
        <v>222.13669500000003</v>
      </c>
      <c r="AG19" s="345">
        <f>AG8*AG20</f>
        <v>343.91904750000003</v>
      </c>
      <c r="AH19" s="345">
        <f>AH8*AH20</f>
        <v>497.18660827499997</v>
      </c>
      <c r="AI19" s="345">
        <f>AI8*AI20</f>
        <v>667.32001875000003</v>
      </c>
      <c r="AJ19" s="345">
        <f>AJ8*AJ20</f>
        <v>825.94576448999999</v>
      </c>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row>
    <row r="20" spans="1:68" s="18" customFormat="1" ht="12.75" customHeight="1" thickBot="1" x14ac:dyDescent="0.2">
      <c r="A20" s="106" t="s">
        <v>7</v>
      </c>
      <c r="B20" s="118"/>
      <c r="C20" s="340">
        <f>C19/C8</f>
        <v>0.16</v>
      </c>
      <c r="D20" s="340">
        <f>D19/D8</f>
        <v>0.16</v>
      </c>
      <c r="E20" s="340">
        <f>E19/E8</f>
        <v>0.16</v>
      </c>
      <c r="F20" s="340">
        <f>F19/F8</f>
        <v>0.16</v>
      </c>
      <c r="G20" s="346">
        <f>G19/revenue</f>
        <v>0.16</v>
      </c>
      <c r="H20" s="340">
        <f>H19/H8</f>
        <v>0.15</v>
      </c>
      <c r="I20" s="340">
        <f>I19/I8</f>
        <v>0.15</v>
      </c>
      <c r="J20" s="340">
        <f>J19/J8</f>
        <v>0.15</v>
      </c>
      <c r="K20" s="340">
        <f>K19/K8</f>
        <v>0.15</v>
      </c>
      <c r="L20" s="346">
        <f>L19/revenue</f>
        <v>0.15</v>
      </c>
      <c r="M20" s="340">
        <f>M19/M8</f>
        <v>0.14000000000000001</v>
      </c>
      <c r="N20" s="340">
        <f>N19/N8</f>
        <v>0.14000000000000001</v>
      </c>
      <c r="O20" s="340">
        <f>O19/O8</f>
        <v>0.14000000000000001</v>
      </c>
      <c r="P20" s="340">
        <f>P19/P8</f>
        <v>0.14000000000000001</v>
      </c>
      <c r="Q20" s="346">
        <f>Q19/revenue</f>
        <v>0.13999999999999999</v>
      </c>
      <c r="R20" s="603">
        <f>R19/R8</f>
        <v>0.13</v>
      </c>
      <c r="S20" s="604">
        <f>S19/S8</f>
        <v>0.13</v>
      </c>
      <c r="T20" s="604">
        <f>T19/T8</f>
        <v>0.13</v>
      </c>
      <c r="U20" s="605">
        <f>U19/U8</f>
        <v>0.13</v>
      </c>
      <c r="V20" s="346">
        <f>V19/revenue</f>
        <v>0.13</v>
      </c>
      <c r="W20" s="340">
        <f>W19/W8</f>
        <v>0.12000000000000001</v>
      </c>
      <c r="X20" s="340">
        <f>X19/X8</f>
        <v>0.12</v>
      </c>
      <c r="Y20" s="340">
        <f>Y19/Y8</f>
        <v>0.12</v>
      </c>
      <c r="Z20" s="340">
        <f>Z19/Z8</f>
        <v>0.11999999999999998</v>
      </c>
      <c r="AA20" s="346">
        <f>AA19/revenue</f>
        <v>0.12000000000000001</v>
      </c>
      <c r="AB20" s="370">
        <v>0.11</v>
      </c>
      <c r="AC20" s="371">
        <v>0.11</v>
      </c>
      <c r="AD20" s="371">
        <v>0.11</v>
      </c>
      <c r="AE20" s="372">
        <v>0.11</v>
      </c>
      <c r="AF20" s="346">
        <f>AF19/revenue</f>
        <v>0.11000000000000001</v>
      </c>
      <c r="AG20" s="373">
        <v>0.1</v>
      </c>
      <c r="AH20" s="373">
        <v>0.09</v>
      </c>
      <c r="AI20" s="373">
        <v>0.08</v>
      </c>
      <c r="AJ20" s="373">
        <v>7.0000000000000007E-2</v>
      </c>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row>
    <row r="21" spans="1:68" s="19" customFormat="1" ht="12.75" customHeight="1" thickBot="1" x14ac:dyDescent="0.2">
      <c r="A21" s="24" t="s">
        <v>13</v>
      </c>
      <c r="B21" s="317"/>
      <c r="C21" s="344">
        <v>0.67499999999999993</v>
      </c>
      <c r="D21" s="344">
        <v>1.05</v>
      </c>
      <c r="E21" s="344">
        <v>3.2250000000000001</v>
      </c>
      <c r="F21" s="344">
        <v>4.8</v>
      </c>
      <c r="G21" s="345">
        <f>SUM(C21:F21)</f>
        <v>9.75</v>
      </c>
      <c r="H21" s="344">
        <v>1.3720000000000003</v>
      </c>
      <c r="I21" s="344">
        <v>2.1280000000000006</v>
      </c>
      <c r="J21" s="344">
        <v>6.580000000000001</v>
      </c>
      <c r="K21" s="344">
        <v>9.8000000000000007</v>
      </c>
      <c r="L21" s="345">
        <f>SUM(H21:K21)</f>
        <v>19.880000000000003</v>
      </c>
      <c r="M21" s="344">
        <v>2.6559000000000004</v>
      </c>
      <c r="N21" s="344">
        <v>4.1106000000000007</v>
      </c>
      <c r="O21" s="344">
        <v>12.772500000000001</v>
      </c>
      <c r="P21" s="344">
        <v>19.032</v>
      </c>
      <c r="Q21" s="345">
        <f>SUM(M21:P21)</f>
        <v>38.570999999999998</v>
      </c>
      <c r="R21" s="344">
        <v>4.8798000000000004</v>
      </c>
      <c r="S21" s="344">
        <v>7.5419999999999998</v>
      </c>
      <c r="T21" s="344">
        <v>23.509800000000002</v>
      </c>
      <c r="U21" s="344">
        <v>35.042399999999994</v>
      </c>
      <c r="V21" s="345">
        <f>SUM(R21:U21)</f>
        <v>70.97399999999999</v>
      </c>
      <c r="W21" s="344">
        <v>8.4786075000000007</v>
      </c>
      <c r="X21" s="344">
        <v>13.094894999999999</v>
      </c>
      <c r="Y21" s="344">
        <v>40.885102500000002</v>
      </c>
      <c r="Z21" s="344">
        <v>60.950669999999995</v>
      </c>
      <c r="AA21" s="345">
        <f>SUM(W21:Z21)</f>
        <v>123.40927500000001</v>
      </c>
      <c r="AB21" s="363">
        <f>AB8*AB22</f>
        <v>13.874085000000006</v>
      </c>
      <c r="AC21" s="363">
        <f>AC8*AC22</f>
        <v>21.42801</v>
      </c>
      <c r="AD21" s="363">
        <f>AD8*AD22</f>
        <v>66.902895000000015</v>
      </c>
      <c r="AE21" s="364">
        <f>AE8*AE22</f>
        <v>99.737459999999999</v>
      </c>
      <c r="AF21" s="345">
        <f>SUM(AB21:AE21)</f>
        <v>201.94245000000001</v>
      </c>
      <c r="AG21" s="345">
        <f>AG8*AG22</f>
        <v>309.52714275</v>
      </c>
      <c r="AH21" s="345">
        <f>AH8*AH22</f>
        <v>441.9436518</v>
      </c>
      <c r="AI21" s="345">
        <f>AI8*AI22</f>
        <v>583.90501640625007</v>
      </c>
      <c r="AJ21" s="345">
        <f>AJ8*AJ22</f>
        <v>707.95351241999992</v>
      </c>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c r="BO21" s="71"/>
      <c r="BP21" s="71"/>
    </row>
    <row r="22" spans="1:68" s="18" customFormat="1" ht="12.75" customHeight="1" thickBot="1" x14ac:dyDescent="0.2">
      <c r="A22" s="106" t="s">
        <v>7</v>
      </c>
      <c r="B22" s="118"/>
      <c r="C22" s="340">
        <f>C21/C8</f>
        <v>0.15</v>
      </c>
      <c r="D22" s="340">
        <f>D21/D8</f>
        <v>0.15</v>
      </c>
      <c r="E22" s="340">
        <f>E21/E8</f>
        <v>0.15</v>
      </c>
      <c r="F22" s="340">
        <f>F21/F8</f>
        <v>0.15</v>
      </c>
      <c r="G22" s="346">
        <f>G21/revenue</f>
        <v>0.15</v>
      </c>
      <c r="H22" s="340">
        <f>H21/H8</f>
        <v>0.14000000000000001</v>
      </c>
      <c r="I22" s="340">
        <f>I21/I8</f>
        <v>0.14000000000000001</v>
      </c>
      <c r="J22" s="340">
        <f>J21/J8</f>
        <v>0.14000000000000001</v>
      </c>
      <c r="K22" s="340">
        <f>K21/K8</f>
        <v>0.14000000000000001</v>
      </c>
      <c r="L22" s="346">
        <f>L21/revenue</f>
        <v>0.14000000000000001</v>
      </c>
      <c r="M22" s="340">
        <f>M21/M8</f>
        <v>0.13</v>
      </c>
      <c r="N22" s="340">
        <f>N21/N8</f>
        <v>0.13</v>
      </c>
      <c r="O22" s="340">
        <f>O21/O8</f>
        <v>0.13</v>
      </c>
      <c r="P22" s="340">
        <f>P21/P8</f>
        <v>0.13</v>
      </c>
      <c r="Q22" s="346">
        <f>Q21/revenue</f>
        <v>0.12999999999999998</v>
      </c>
      <c r="R22" s="340">
        <f>R21/R8</f>
        <v>0.12</v>
      </c>
      <c r="S22" s="340">
        <f>S21/S8</f>
        <v>0.12</v>
      </c>
      <c r="T22" s="340">
        <f>T21/T8</f>
        <v>0.12</v>
      </c>
      <c r="U22" s="340">
        <f>U21/U8</f>
        <v>0.11999999999999998</v>
      </c>
      <c r="V22" s="346">
        <f>V21/revenue</f>
        <v>0.11999999999999997</v>
      </c>
      <c r="W22" s="340">
        <f>W21/W8</f>
        <v>0.10999999999999999</v>
      </c>
      <c r="X22" s="340">
        <f>X21/X8</f>
        <v>0.11</v>
      </c>
      <c r="Y22" s="340">
        <f>Y21/Y8</f>
        <v>0.11</v>
      </c>
      <c r="Z22" s="340">
        <f>Z21/Z8</f>
        <v>0.11</v>
      </c>
      <c r="AA22" s="346">
        <f>AA21/revenue</f>
        <v>0.11000000000000001</v>
      </c>
      <c r="AB22" s="370">
        <v>0.1</v>
      </c>
      <c r="AC22" s="371">
        <v>0.1</v>
      </c>
      <c r="AD22" s="371">
        <v>0.1</v>
      </c>
      <c r="AE22" s="372">
        <v>0.1</v>
      </c>
      <c r="AF22" s="346">
        <f>AF21/revenue</f>
        <v>0.1</v>
      </c>
      <c r="AG22" s="373">
        <v>0.09</v>
      </c>
      <c r="AH22" s="373">
        <v>0.08</v>
      </c>
      <c r="AI22" s="373">
        <v>7.0000000000000007E-2</v>
      </c>
      <c r="AJ22" s="373">
        <v>0.06</v>
      </c>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row>
    <row r="23" spans="1:68" s="19" customFormat="1" ht="12.75" customHeight="1" thickBot="1" x14ac:dyDescent="0.2">
      <c r="A23" s="24" t="s">
        <v>185</v>
      </c>
      <c r="B23" s="317"/>
      <c r="C23" s="344">
        <v>0.22500000000000001</v>
      </c>
      <c r="D23" s="344">
        <v>0.35000000000000003</v>
      </c>
      <c r="E23" s="344">
        <v>1.075</v>
      </c>
      <c r="F23" s="344">
        <v>1.6</v>
      </c>
      <c r="G23" s="345">
        <f>SUM(C23:F23)</f>
        <v>3.25</v>
      </c>
      <c r="H23" s="344">
        <v>0.49000000000000005</v>
      </c>
      <c r="I23" s="344">
        <v>0.76000000000000012</v>
      </c>
      <c r="J23" s="344">
        <v>2.35</v>
      </c>
      <c r="K23" s="344">
        <v>3.5</v>
      </c>
      <c r="L23" s="345">
        <f>SUM(H23:K23)</f>
        <v>7.1000000000000005</v>
      </c>
      <c r="M23" s="344">
        <v>1.0215000000000003</v>
      </c>
      <c r="N23" s="344">
        <v>1.5810000000000002</v>
      </c>
      <c r="O23" s="344">
        <v>4.9125000000000005</v>
      </c>
      <c r="P23" s="344">
        <v>7.32</v>
      </c>
      <c r="Q23" s="345">
        <f>SUM(M23:P23)</f>
        <v>14.835000000000001</v>
      </c>
      <c r="R23" s="344">
        <v>2.0332500000000002</v>
      </c>
      <c r="S23" s="344">
        <v>3.1425000000000001</v>
      </c>
      <c r="T23" s="344">
        <v>9.7957500000000017</v>
      </c>
      <c r="U23" s="344">
        <v>14.600999999999999</v>
      </c>
      <c r="V23" s="345">
        <f>SUM(R23:U23)</f>
        <v>29.572500000000002</v>
      </c>
      <c r="W23" s="344">
        <v>3.8539125000000007</v>
      </c>
      <c r="X23" s="344">
        <v>5.9522250000000003</v>
      </c>
      <c r="Y23" s="344">
        <v>18.584137500000001</v>
      </c>
      <c r="Z23" s="344">
        <v>27.70485</v>
      </c>
      <c r="AA23" s="345">
        <f>SUM(W23:Z23)</f>
        <v>56.095125000000003</v>
      </c>
      <c r="AB23" s="374">
        <f>AB8*AB24</f>
        <v>6.9370425000000031</v>
      </c>
      <c r="AC23" s="374">
        <f>AC8*AC24</f>
        <v>10.714005</v>
      </c>
      <c r="AD23" s="374">
        <f>AD8*AD24</f>
        <v>33.451447500000008</v>
      </c>
      <c r="AE23" s="374">
        <f>AE8*AE24</f>
        <v>49.868729999999999</v>
      </c>
      <c r="AF23" s="345">
        <f>SUM(AB23:AE23)</f>
        <v>100.971225</v>
      </c>
      <c r="AG23" s="345">
        <f>AG8*AG24</f>
        <v>171.95952375000002</v>
      </c>
      <c r="AH23" s="345">
        <f>AH8*AH24</f>
        <v>276.21478237500003</v>
      </c>
      <c r="AI23" s="345">
        <f>AI8*AI24</f>
        <v>417.07501171875003</v>
      </c>
      <c r="AJ23" s="345">
        <f>AJ8*AJ24</f>
        <v>589.96126034999998</v>
      </c>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row>
    <row r="24" spans="1:68" s="18" customFormat="1" ht="12.75" customHeight="1" thickBot="1" x14ac:dyDescent="0.2">
      <c r="A24" s="106" t="s">
        <v>7</v>
      </c>
      <c r="B24" s="118"/>
      <c r="C24" s="340">
        <f t="shared" ref="C24:Y24" si="5">C23/C8</f>
        <v>0.05</v>
      </c>
      <c r="D24" s="340">
        <f t="shared" si="5"/>
        <v>0.05</v>
      </c>
      <c r="E24" s="340">
        <f t="shared" si="5"/>
        <v>4.9999999999999996E-2</v>
      </c>
      <c r="F24" s="340">
        <f t="shared" si="5"/>
        <v>0.05</v>
      </c>
      <c r="G24" s="341">
        <f>G23/revenue</f>
        <v>0.05</v>
      </c>
      <c r="H24" s="603">
        <f>H23/H8</f>
        <v>0.05</v>
      </c>
      <c r="I24" s="604">
        <f>I23/I8</f>
        <v>0.05</v>
      </c>
      <c r="J24" s="604">
        <f>J23/J8</f>
        <v>0.05</v>
      </c>
      <c r="K24" s="605">
        <f>K23/K8</f>
        <v>0.05</v>
      </c>
      <c r="L24" s="341">
        <f>L23/revenue</f>
        <v>0.05</v>
      </c>
      <c r="M24" s="340">
        <f t="shared" si="5"/>
        <v>5.000000000000001E-2</v>
      </c>
      <c r="N24" s="340">
        <f t="shared" si="5"/>
        <v>0.05</v>
      </c>
      <c r="O24" s="340">
        <f t="shared" si="5"/>
        <v>0.05</v>
      </c>
      <c r="P24" s="340">
        <f t="shared" si="5"/>
        <v>0.05</v>
      </c>
      <c r="Q24" s="341">
        <f>Q23/revenue</f>
        <v>4.9999999999999996E-2</v>
      </c>
      <c r="R24" s="340">
        <f t="shared" si="5"/>
        <v>4.9999999999999996E-2</v>
      </c>
      <c r="S24" s="340">
        <f t="shared" si="5"/>
        <v>0.05</v>
      </c>
      <c r="T24" s="340">
        <f t="shared" si="5"/>
        <v>0.05</v>
      </c>
      <c r="U24" s="340">
        <f t="shared" si="5"/>
        <v>0.05</v>
      </c>
      <c r="V24" s="341">
        <f>V23/revenue</f>
        <v>4.9999999999999996E-2</v>
      </c>
      <c r="W24" s="340">
        <f t="shared" si="5"/>
        <v>0.05</v>
      </c>
      <c r="X24" s="340">
        <f t="shared" si="5"/>
        <v>0.05</v>
      </c>
      <c r="Y24" s="340">
        <f t="shared" si="5"/>
        <v>0.05</v>
      </c>
      <c r="Z24" s="340">
        <f>Z23/Z8</f>
        <v>0.05</v>
      </c>
      <c r="AA24" s="341">
        <f>AA23/revenue</f>
        <v>5.000000000000001E-2</v>
      </c>
      <c r="AB24" s="365">
        <v>0.05</v>
      </c>
      <c r="AC24" s="366">
        <v>0.05</v>
      </c>
      <c r="AD24" s="366">
        <v>0.05</v>
      </c>
      <c r="AE24" s="367">
        <v>0.05</v>
      </c>
      <c r="AF24" s="341">
        <f>AF23/revenue</f>
        <v>0.05</v>
      </c>
      <c r="AG24" s="368">
        <v>0.05</v>
      </c>
      <c r="AH24" s="368">
        <v>0.05</v>
      </c>
      <c r="AI24" s="368">
        <v>0.05</v>
      </c>
      <c r="AJ24" s="368">
        <v>0.05</v>
      </c>
      <c r="AK24" s="68"/>
      <c r="AL24" s="94"/>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row>
    <row r="25" spans="1:68" s="18" customFormat="1" ht="6" customHeight="1" x14ac:dyDescent="0.15">
      <c r="A25" s="106"/>
      <c r="B25" s="118"/>
      <c r="C25" s="340"/>
      <c r="D25" s="340"/>
      <c r="E25" s="340"/>
      <c r="F25" s="340"/>
      <c r="G25" s="341"/>
      <c r="H25" s="340"/>
      <c r="I25" s="340"/>
      <c r="J25" s="340"/>
      <c r="K25" s="340"/>
      <c r="L25" s="341"/>
      <c r="M25" s="340"/>
      <c r="N25" s="340"/>
      <c r="O25" s="340"/>
      <c r="P25" s="340"/>
      <c r="Q25" s="341"/>
      <c r="R25" s="340"/>
      <c r="S25" s="340"/>
      <c r="T25" s="340"/>
      <c r="U25" s="340"/>
      <c r="V25" s="341"/>
      <c r="W25" s="340"/>
      <c r="X25" s="340"/>
      <c r="Y25" s="340"/>
      <c r="Z25" s="340"/>
      <c r="AA25" s="341"/>
      <c r="AB25" s="375"/>
      <c r="AC25" s="375"/>
      <c r="AD25" s="375"/>
      <c r="AE25" s="375"/>
      <c r="AF25" s="341"/>
      <c r="AG25" s="376"/>
      <c r="AH25" s="376"/>
      <c r="AI25" s="376"/>
      <c r="AJ25" s="376"/>
      <c r="AK25" s="68"/>
      <c r="AL25" s="94"/>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row>
    <row r="26" spans="1:68" s="333" customFormat="1" ht="21" customHeight="1" thickBot="1" x14ac:dyDescent="0.2">
      <c r="A26" s="330" t="s">
        <v>62</v>
      </c>
      <c r="B26" s="331"/>
      <c r="C26" s="351">
        <f t="shared" ref="C26:L26" si="6">C12+C17+C19+C21+C23</f>
        <v>3.7349999999999999</v>
      </c>
      <c r="D26" s="351">
        <f t="shared" si="6"/>
        <v>5.81</v>
      </c>
      <c r="E26" s="351">
        <f t="shared" si="6"/>
        <v>17.844999999999999</v>
      </c>
      <c r="F26" s="351">
        <f t="shared" si="6"/>
        <v>26.560000000000002</v>
      </c>
      <c r="G26" s="352">
        <f t="shared" si="6"/>
        <v>53.95</v>
      </c>
      <c r="H26" s="351">
        <f t="shared" si="6"/>
        <v>7.6440000000000019</v>
      </c>
      <c r="I26" s="351">
        <f t="shared" si="6"/>
        <v>11.856000000000002</v>
      </c>
      <c r="J26" s="351">
        <f t="shared" si="6"/>
        <v>36.660000000000004</v>
      </c>
      <c r="K26" s="351">
        <f t="shared" si="6"/>
        <v>54.600000000000009</v>
      </c>
      <c r="L26" s="352">
        <f t="shared" si="6"/>
        <v>110.75999999999999</v>
      </c>
      <c r="M26" s="351">
        <f t="shared" ref="M26:AA26" si="7">M12+M17+M19+M21+M23</f>
        <v>14.913900000000002</v>
      </c>
      <c r="N26" s="351">
        <f t="shared" si="7"/>
        <v>23.082600000000003</v>
      </c>
      <c r="O26" s="351">
        <f t="shared" si="7"/>
        <v>71.722499999999997</v>
      </c>
      <c r="P26" s="351">
        <f t="shared" si="7"/>
        <v>106.87200000000001</v>
      </c>
      <c r="Q26" s="352">
        <f>Q12+Q17+Q19+Q21+Q23</f>
        <v>216.59100000000001</v>
      </c>
      <c r="R26" s="351">
        <f t="shared" si="7"/>
        <v>27.652200000000001</v>
      </c>
      <c r="S26" s="351">
        <f t="shared" si="7"/>
        <v>42.738</v>
      </c>
      <c r="T26" s="351">
        <f t="shared" si="7"/>
        <v>133.22220000000002</v>
      </c>
      <c r="U26" s="351">
        <f t="shared" si="7"/>
        <v>198.57359999999997</v>
      </c>
      <c r="V26" s="352">
        <f>V12+V17+V19+V21+V23</f>
        <v>402.18599999999998</v>
      </c>
      <c r="W26" s="351">
        <f t="shared" si="7"/>
        <v>48.559297500000007</v>
      </c>
      <c r="X26" s="351">
        <f t="shared" si="7"/>
        <v>74.998034999999987</v>
      </c>
      <c r="Y26" s="351">
        <f t="shared" si="7"/>
        <v>234.16013250000003</v>
      </c>
      <c r="Z26" s="351">
        <f t="shared" si="7"/>
        <v>349.08110999999997</v>
      </c>
      <c r="AA26" s="352">
        <f t="shared" si="7"/>
        <v>706.79857500000003</v>
      </c>
      <c r="AB26" s="351">
        <f t="shared" ref="AB26:AJ26" si="8">AB12+AB17+AB19+AB21+AB23</f>
        <v>80.469693000000035</v>
      </c>
      <c r="AC26" s="351">
        <f t="shared" si="8"/>
        <v>124.28245800000001</v>
      </c>
      <c r="AD26" s="351">
        <f t="shared" si="8"/>
        <v>388.03679100000011</v>
      </c>
      <c r="AE26" s="351">
        <f t="shared" si="8"/>
        <v>578.47726799999998</v>
      </c>
      <c r="AF26" s="352">
        <f t="shared" si="8"/>
        <v>1171.26621</v>
      </c>
      <c r="AG26" s="352">
        <f t="shared" si="8"/>
        <v>1822.77095175</v>
      </c>
      <c r="AH26" s="352">
        <f t="shared" si="8"/>
        <v>2651.6619108000004</v>
      </c>
      <c r="AI26" s="352">
        <f t="shared" si="8"/>
        <v>3586.84510078125</v>
      </c>
      <c r="AJ26" s="352">
        <f t="shared" si="8"/>
        <v>4483.7055786599994</v>
      </c>
      <c r="AK26" s="332"/>
      <c r="AL26" s="332"/>
      <c r="AM26" s="332"/>
      <c r="AN26" s="332"/>
      <c r="AO26" s="332"/>
      <c r="AP26" s="332"/>
      <c r="AQ26" s="332"/>
      <c r="AR26" s="332"/>
      <c r="AS26" s="332"/>
      <c r="AT26" s="332"/>
      <c r="AU26" s="332"/>
      <c r="AV26" s="332"/>
      <c r="AW26" s="332"/>
      <c r="AX26" s="332"/>
      <c r="AY26" s="332"/>
      <c r="AZ26" s="332"/>
      <c r="BA26" s="332"/>
      <c r="BB26" s="332"/>
      <c r="BC26" s="332"/>
      <c r="BD26" s="332"/>
      <c r="BE26" s="332"/>
      <c r="BF26" s="332"/>
      <c r="BG26" s="332"/>
      <c r="BH26" s="332"/>
      <c r="BI26" s="332"/>
      <c r="BJ26" s="332"/>
      <c r="BK26" s="332"/>
      <c r="BL26" s="332"/>
      <c r="BM26" s="332"/>
      <c r="BN26" s="332"/>
      <c r="BO26" s="332"/>
      <c r="BP26" s="332"/>
    </row>
    <row r="27" spans="1:68" s="18" customFormat="1" ht="12.75" customHeight="1" x14ac:dyDescent="0.15">
      <c r="A27" s="106" t="s">
        <v>7</v>
      </c>
      <c r="B27" s="118"/>
      <c r="C27" s="340">
        <f>C26/revenue</f>
        <v>0.83</v>
      </c>
      <c r="D27" s="340">
        <f>D26/revenue</f>
        <v>0.83</v>
      </c>
      <c r="E27" s="340">
        <f>E26/revenue</f>
        <v>0.83</v>
      </c>
      <c r="F27" s="340">
        <f>F26/revenue</f>
        <v>0.83000000000000007</v>
      </c>
      <c r="G27" s="346">
        <f>G26/revenue</f>
        <v>0.83000000000000007</v>
      </c>
      <c r="H27" s="340">
        <f t="shared" ref="H27:AA27" si="9">H26/revenue</f>
        <v>0.78000000000000014</v>
      </c>
      <c r="I27" s="340">
        <f t="shared" si="9"/>
        <v>0.78</v>
      </c>
      <c r="J27" s="340">
        <f t="shared" si="9"/>
        <v>0.78</v>
      </c>
      <c r="K27" s="340">
        <f t="shared" si="9"/>
        <v>0.78000000000000014</v>
      </c>
      <c r="L27" s="346">
        <f>L26/revenue</f>
        <v>0.77999999999999992</v>
      </c>
      <c r="M27" s="340">
        <f t="shared" si="9"/>
        <v>0.73</v>
      </c>
      <c r="N27" s="340">
        <f t="shared" si="9"/>
        <v>0.73000000000000009</v>
      </c>
      <c r="O27" s="340">
        <f t="shared" si="9"/>
        <v>0.73</v>
      </c>
      <c r="P27" s="340">
        <f t="shared" si="9"/>
        <v>0.73000000000000009</v>
      </c>
      <c r="Q27" s="346">
        <f>Q26/revenue</f>
        <v>0.72999999999999987</v>
      </c>
      <c r="R27" s="340">
        <f t="shared" si="9"/>
        <v>0.67999999999999994</v>
      </c>
      <c r="S27" s="340">
        <f t="shared" si="9"/>
        <v>0.67999999999999994</v>
      </c>
      <c r="T27" s="340">
        <f t="shared" si="9"/>
        <v>0.68</v>
      </c>
      <c r="U27" s="340">
        <f t="shared" si="9"/>
        <v>0.67999999999999994</v>
      </c>
      <c r="V27" s="346">
        <f>V26/revenue</f>
        <v>0.67999999999999994</v>
      </c>
      <c r="W27" s="340">
        <f t="shared" si="9"/>
        <v>0.63</v>
      </c>
      <c r="X27" s="340">
        <f t="shared" si="9"/>
        <v>0.62999999999999989</v>
      </c>
      <c r="Y27" s="340">
        <f t="shared" si="9"/>
        <v>0.63000000000000012</v>
      </c>
      <c r="Z27" s="340">
        <f t="shared" si="9"/>
        <v>0.63</v>
      </c>
      <c r="AA27" s="346">
        <f t="shared" si="9"/>
        <v>0.63000000000000012</v>
      </c>
      <c r="AB27" s="340">
        <f t="shared" ref="AB27:AJ27" si="10">AB26/revenue</f>
        <v>0.58000000000000007</v>
      </c>
      <c r="AC27" s="340">
        <f t="shared" si="10"/>
        <v>0.57999999999999996</v>
      </c>
      <c r="AD27" s="340">
        <f t="shared" si="10"/>
        <v>0.58000000000000007</v>
      </c>
      <c r="AE27" s="340">
        <f t="shared" si="10"/>
        <v>0.58000000000000007</v>
      </c>
      <c r="AF27" s="346">
        <f t="shared" si="10"/>
        <v>0.57999999999999996</v>
      </c>
      <c r="AG27" s="346">
        <f t="shared" si="10"/>
        <v>0.53</v>
      </c>
      <c r="AH27" s="346">
        <f t="shared" si="10"/>
        <v>0.48000000000000009</v>
      </c>
      <c r="AI27" s="346">
        <f t="shared" si="10"/>
        <v>0.43</v>
      </c>
      <c r="AJ27" s="346">
        <f t="shared" si="10"/>
        <v>0.37999999999999995</v>
      </c>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row>
    <row r="28" spans="1:68" s="18" customFormat="1" ht="12.75" customHeight="1" thickBot="1" x14ac:dyDescent="0.2">
      <c r="A28" s="119" t="s">
        <v>15</v>
      </c>
      <c r="B28" s="321"/>
      <c r="C28" s="353"/>
      <c r="D28" s="353"/>
      <c r="E28" s="353"/>
      <c r="F28" s="353"/>
      <c r="G28" s="354"/>
      <c r="H28" s="353"/>
      <c r="I28" s="353"/>
      <c r="J28" s="353"/>
      <c r="K28" s="353"/>
      <c r="L28" s="354"/>
      <c r="M28" s="353"/>
      <c r="N28" s="353"/>
      <c r="O28" s="353"/>
      <c r="P28" s="353"/>
      <c r="Q28" s="354"/>
      <c r="R28" s="353"/>
      <c r="S28" s="353"/>
      <c r="T28" s="353"/>
      <c r="U28" s="353"/>
      <c r="V28" s="354"/>
      <c r="W28" s="353"/>
      <c r="X28" s="353"/>
      <c r="Y28" s="353"/>
      <c r="Z28" s="353"/>
      <c r="AA28" s="354"/>
      <c r="AB28" s="353">
        <f>AB26/W26-1</f>
        <v>0.65714285714285769</v>
      </c>
      <c r="AC28" s="353">
        <f>AC26/X26-1</f>
        <v>0.65714285714285747</v>
      </c>
      <c r="AD28" s="353">
        <f>AD26/Y26-1</f>
        <v>0.65714285714285747</v>
      </c>
      <c r="AE28" s="353">
        <f>AE26/Z26-1</f>
        <v>0.65714285714285725</v>
      </c>
      <c r="AF28" s="354">
        <f>AF26/AA26-1</f>
        <v>0.65714285714285703</v>
      </c>
      <c r="AG28" s="354">
        <f>AG26/AF26-1</f>
        <v>0.55623967991870948</v>
      </c>
      <c r="AH28" s="354">
        <f>AH26/AG26-1</f>
        <v>0.45474224737573388</v>
      </c>
      <c r="AI28" s="354">
        <f>AI26/AH26-1</f>
        <v>0.35267813976296347</v>
      </c>
      <c r="AJ28" s="354">
        <f>AJ26/AI26-1</f>
        <v>0.25004159719175068</v>
      </c>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row>
    <row r="29" spans="1:68" s="19" customFormat="1" ht="12.75" customHeight="1" x14ac:dyDescent="0.15">
      <c r="A29" s="111" t="s">
        <v>0</v>
      </c>
      <c r="B29" s="317"/>
      <c r="C29" s="355">
        <f t="shared" ref="C29:AJ29" si="11">C8-C26</f>
        <v>0.76500000000000012</v>
      </c>
      <c r="D29" s="355">
        <f t="shared" si="11"/>
        <v>1.1900000000000004</v>
      </c>
      <c r="E29" s="355">
        <f t="shared" si="11"/>
        <v>3.6550000000000011</v>
      </c>
      <c r="F29" s="355">
        <f t="shared" si="11"/>
        <v>5.4399999999999977</v>
      </c>
      <c r="G29" s="356">
        <f t="shared" si="11"/>
        <v>11.049999999999997</v>
      </c>
      <c r="H29" s="357">
        <f t="shared" si="11"/>
        <v>2.1559999999999988</v>
      </c>
      <c r="I29" s="355">
        <f t="shared" si="11"/>
        <v>3.3439999999999994</v>
      </c>
      <c r="J29" s="355">
        <f t="shared" si="11"/>
        <v>10.339999999999996</v>
      </c>
      <c r="K29" s="355">
        <f t="shared" si="11"/>
        <v>15.399999999999991</v>
      </c>
      <c r="L29" s="356">
        <f t="shared" si="11"/>
        <v>31.240000000000009</v>
      </c>
      <c r="M29" s="355">
        <f t="shared" si="11"/>
        <v>5.5161000000000016</v>
      </c>
      <c r="N29" s="355">
        <f t="shared" si="11"/>
        <v>8.5373999999999981</v>
      </c>
      <c r="O29" s="355">
        <f t="shared" si="11"/>
        <v>26.527500000000003</v>
      </c>
      <c r="P29" s="355">
        <f t="shared" si="11"/>
        <v>39.527999999999992</v>
      </c>
      <c r="Q29" s="356">
        <f t="shared" si="11"/>
        <v>80.109000000000037</v>
      </c>
      <c r="R29" s="355">
        <f t="shared" si="11"/>
        <v>13.012800000000006</v>
      </c>
      <c r="S29" s="355">
        <f t="shared" si="11"/>
        <v>20.112000000000002</v>
      </c>
      <c r="T29" s="355">
        <f t="shared" si="11"/>
        <v>62.692800000000005</v>
      </c>
      <c r="U29" s="355">
        <f t="shared" si="11"/>
        <v>93.446400000000011</v>
      </c>
      <c r="V29" s="356">
        <f t="shared" si="11"/>
        <v>189.26400000000007</v>
      </c>
      <c r="W29" s="355">
        <f t="shared" si="11"/>
        <v>28.518952500000005</v>
      </c>
      <c r="X29" s="355">
        <f t="shared" si="11"/>
        <v>44.046465000000012</v>
      </c>
      <c r="Y29" s="355">
        <f t="shared" si="11"/>
        <v>137.52261749999997</v>
      </c>
      <c r="Z29" s="355">
        <f t="shared" si="11"/>
        <v>205.01589000000001</v>
      </c>
      <c r="AA29" s="356">
        <f t="shared" si="11"/>
        <v>415.10392499999989</v>
      </c>
      <c r="AB29" s="355">
        <f t="shared" si="11"/>
        <v>58.271157000000017</v>
      </c>
      <c r="AC29" s="355">
        <f t="shared" si="11"/>
        <v>89.997641999999999</v>
      </c>
      <c r="AD29" s="355">
        <f t="shared" si="11"/>
        <v>280.99215900000002</v>
      </c>
      <c r="AE29" s="355">
        <f t="shared" si="11"/>
        <v>418.89733199999989</v>
      </c>
      <c r="AF29" s="356">
        <f t="shared" si="11"/>
        <v>848.15829000000008</v>
      </c>
      <c r="AG29" s="356">
        <f t="shared" si="11"/>
        <v>1616.4195232499999</v>
      </c>
      <c r="AH29" s="356">
        <f t="shared" si="11"/>
        <v>2872.6337366999996</v>
      </c>
      <c r="AI29" s="356">
        <f t="shared" si="11"/>
        <v>4754.6551335937502</v>
      </c>
      <c r="AJ29" s="356">
        <f t="shared" si="11"/>
        <v>7315.5196283400001</v>
      </c>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s="71"/>
    </row>
    <row r="30" spans="1:68" s="18" customFormat="1" ht="12.75" customHeight="1" x14ac:dyDescent="0.15">
      <c r="A30" s="106" t="s">
        <v>7</v>
      </c>
      <c r="B30" s="118"/>
      <c r="C30" s="340">
        <f t="shared" ref="C30:AJ30" si="12">C29/revenue</f>
        <v>0.17000000000000004</v>
      </c>
      <c r="D30" s="340">
        <f t="shared" si="12"/>
        <v>0.17000000000000007</v>
      </c>
      <c r="E30" s="340">
        <f t="shared" si="12"/>
        <v>0.17000000000000004</v>
      </c>
      <c r="F30" s="340">
        <f t="shared" si="12"/>
        <v>0.16999999999999993</v>
      </c>
      <c r="G30" s="341">
        <f t="shared" si="12"/>
        <v>0.16999999999999996</v>
      </c>
      <c r="H30" s="342">
        <f t="shared" si="12"/>
        <v>0.21999999999999986</v>
      </c>
      <c r="I30" s="340">
        <f t="shared" si="12"/>
        <v>0.21999999999999995</v>
      </c>
      <c r="J30" s="340">
        <f t="shared" si="12"/>
        <v>0.21999999999999992</v>
      </c>
      <c r="K30" s="340">
        <f t="shared" si="12"/>
        <v>0.21999999999999989</v>
      </c>
      <c r="L30" s="341">
        <f t="shared" si="12"/>
        <v>0.22000000000000006</v>
      </c>
      <c r="M30" s="340">
        <f t="shared" si="12"/>
        <v>0.27</v>
      </c>
      <c r="N30" s="340">
        <f t="shared" si="12"/>
        <v>0.26999999999999991</v>
      </c>
      <c r="O30" s="340">
        <f t="shared" si="12"/>
        <v>0.27</v>
      </c>
      <c r="P30" s="340">
        <f t="shared" si="12"/>
        <v>0.26999999999999991</v>
      </c>
      <c r="Q30" s="341">
        <f t="shared" si="12"/>
        <v>0.27000000000000007</v>
      </c>
      <c r="R30" s="340">
        <f t="shared" si="12"/>
        <v>0.32000000000000012</v>
      </c>
      <c r="S30" s="340">
        <f t="shared" si="12"/>
        <v>0.32</v>
      </c>
      <c r="T30" s="340">
        <f t="shared" si="12"/>
        <v>0.32</v>
      </c>
      <c r="U30" s="340">
        <f t="shared" si="12"/>
        <v>0.32000000000000006</v>
      </c>
      <c r="V30" s="341">
        <f t="shared" si="12"/>
        <v>0.32000000000000006</v>
      </c>
      <c r="W30" s="340">
        <f t="shared" si="12"/>
        <v>0.37</v>
      </c>
      <c r="X30" s="340">
        <f t="shared" si="12"/>
        <v>0.37000000000000011</v>
      </c>
      <c r="Y30" s="340">
        <f t="shared" si="12"/>
        <v>0.36999999999999994</v>
      </c>
      <c r="Z30" s="340">
        <f t="shared" si="12"/>
        <v>0.37000000000000005</v>
      </c>
      <c r="AA30" s="341">
        <f t="shared" si="12"/>
        <v>0.36999999999999994</v>
      </c>
      <c r="AB30" s="340">
        <f t="shared" si="12"/>
        <v>0.42</v>
      </c>
      <c r="AC30" s="340">
        <f t="shared" si="12"/>
        <v>0.42</v>
      </c>
      <c r="AD30" s="340">
        <f t="shared" si="12"/>
        <v>0.41999999999999993</v>
      </c>
      <c r="AE30" s="340">
        <f t="shared" si="12"/>
        <v>0.41999999999999993</v>
      </c>
      <c r="AF30" s="341">
        <f t="shared" si="12"/>
        <v>0.42000000000000004</v>
      </c>
      <c r="AG30" s="341">
        <f t="shared" si="12"/>
        <v>0.47</v>
      </c>
      <c r="AH30" s="341">
        <f t="shared" si="12"/>
        <v>0.51999999999999991</v>
      </c>
      <c r="AI30" s="341">
        <f t="shared" si="12"/>
        <v>0.56999999999999995</v>
      </c>
      <c r="AJ30" s="341">
        <f t="shared" si="12"/>
        <v>0.62</v>
      </c>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row>
    <row r="31" spans="1:68" s="21" customFormat="1" ht="12.75" customHeight="1" x14ac:dyDescent="0.15">
      <c r="A31" s="120" t="s">
        <v>14</v>
      </c>
      <c r="B31" s="319"/>
      <c r="C31" s="358">
        <f t="shared" ref="C31:AF31" si="13">C29+C23</f>
        <v>0.9900000000000001</v>
      </c>
      <c r="D31" s="358">
        <f t="shared" si="13"/>
        <v>1.5400000000000005</v>
      </c>
      <c r="E31" s="358">
        <f t="shared" si="13"/>
        <v>4.7300000000000013</v>
      </c>
      <c r="F31" s="358">
        <f t="shared" si="13"/>
        <v>7.0399999999999974</v>
      </c>
      <c r="G31" s="359">
        <f t="shared" si="13"/>
        <v>14.299999999999997</v>
      </c>
      <c r="H31" s="358">
        <f>H29+H23</f>
        <v>2.645999999999999</v>
      </c>
      <c r="I31" s="358">
        <f>I29+I23</f>
        <v>4.1039999999999992</v>
      </c>
      <c r="J31" s="358">
        <f>J29+J23</f>
        <v>12.689999999999996</v>
      </c>
      <c r="K31" s="358">
        <f>K29+K23</f>
        <v>18.899999999999991</v>
      </c>
      <c r="L31" s="359">
        <f t="shared" si="13"/>
        <v>38.340000000000011</v>
      </c>
      <c r="M31" s="358">
        <f t="shared" si="13"/>
        <v>6.5376000000000021</v>
      </c>
      <c r="N31" s="358">
        <f t="shared" si="13"/>
        <v>10.118399999999998</v>
      </c>
      <c r="O31" s="358">
        <f t="shared" si="13"/>
        <v>31.440000000000005</v>
      </c>
      <c r="P31" s="358">
        <f t="shared" si="13"/>
        <v>46.847999999999992</v>
      </c>
      <c r="Q31" s="359">
        <f t="shared" si="13"/>
        <v>94.944000000000045</v>
      </c>
      <c r="R31" s="358">
        <f t="shared" si="13"/>
        <v>15.046050000000006</v>
      </c>
      <c r="S31" s="358">
        <f t="shared" si="13"/>
        <v>23.2545</v>
      </c>
      <c r="T31" s="358">
        <f t="shared" si="13"/>
        <v>72.488550000000004</v>
      </c>
      <c r="U31" s="358">
        <f t="shared" si="13"/>
        <v>108.04740000000001</v>
      </c>
      <c r="V31" s="359">
        <f t="shared" si="13"/>
        <v>218.83650000000006</v>
      </c>
      <c r="W31" s="358">
        <f t="shared" si="13"/>
        <v>32.372865000000004</v>
      </c>
      <c r="X31" s="358">
        <f t="shared" si="13"/>
        <v>49.998690000000011</v>
      </c>
      <c r="Y31" s="358">
        <f t="shared" si="13"/>
        <v>156.10675499999996</v>
      </c>
      <c r="Z31" s="358">
        <f t="shared" si="13"/>
        <v>232.72074000000001</v>
      </c>
      <c r="AA31" s="359">
        <f t="shared" si="13"/>
        <v>471.19904999999989</v>
      </c>
      <c r="AB31" s="358">
        <f t="shared" si="13"/>
        <v>65.208199500000021</v>
      </c>
      <c r="AC31" s="358">
        <f t="shared" si="13"/>
        <v>100.711647</v>
      </c>
      <c r="AD31" s="358">
        <f t="shared" si="13"/>
        <v>314.44360650000004</v>
      </c>
      <c r="AE31" s="358">
        <f t="shared" si="13"/>
        <v>468.76606199999992</v>
      </c>
      <c r="AF31" s="359">
        <f t="shared" si="13"/>
        <v>949.12951500000008</v>
      </c>
      <c r="AG31" s="359">
        <f>AG29+AG23</f>
        <v>1788.3790469999999</v>
      </c>
      <c r="AH31" s="359">
        <f>AH29+AH23</f>
        <v>3148.8485190749998</v>
      </c>
      <c r="AI31" s="359">
        <f>AI29+AI23</f>
        <v>5171.7301453125001</v>
      </c>
      <c r="AJ31" s="359">
        <f>AJ29+AJ23</f>
        <v>7905.48088869</v>
      </c>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row>
    <row r="32" spans="1:68" s="18" customFormat="1" ht="12.75" customHeight="1" thickBot="1" x14ac:dyDescent="0.2">
      <c r="A32" s="106" t="s">
        <v>7</v>
      </c>
      <c r="B32" s="118"/>
      <c r="C32" s="340">
        <f t="shared" ref="C32:AF32" si="14">C31/revenue</f>
        <v>0.22000000000000003</v>
      </c>
      <c r="D32" s="340">
        <f t="shared" si="14"/>
        <v>0.22000000000000006</v>
      </c>
      <c r="E32" s="340">
        <f t="shared" si="14"/>
        <v>0.22000000000000006</v>
      </c>
      <c r="F32" s="350">
        <f t="shared" si="14"/>
        <v>0.21999999999999992</v>
      </c>
      <c r="G32" s="341">
        <f t="shared" si="14"/>
        <v>0.21999999999999995</v>
      </c>
      <c r="H32" s="342">
        <f t="shared" si="14"/>
        <v>0.26999999999999991</v>
      </c>
      <c r="I32" s="340">
        <f t="shared" si="14"/>
        <v>0.26999999999999991</v>
      </c>
      <c r="J32" s="340">
        <f t="shared" si="14"/>
        <v>0.26999999999999991</v>
      </c>
      <c r="K32" s="340">
        <f t="shared" si="14"/>
        <v>0.26999999999999985</v>
      </c>
      <c r="L32" s="341">
        <f t="shared" si="14"/>
        <v>0.27000000000000007</v>
      </c>
      <c r="M32" s="340">
        <f t="shared" si="14"/>
        <v>0.32000000000000006</v>
      </c>
      <c r="N32" s="340">
        <f t="shared" si="14"/>
        <v>0.3199999999999999</v>
      </c>
      <c r="O32" s="340">
        <f t="shared" si="14"/>
        <v>0.32000000000000006</v>
      </c>
      <c r="P32" s="340">
        <f t="shared" si="14"/>
        <v>0.31999999999999995</v>
      </c>
      <c r="Q32" s="341">
        <f t="shared" si="14"/>
        <v>0.32000000000000012</v>
      </c>
      <c r="R32" s="340">
        <f t="shared" si="14"/>
        <v>0.37000000000000011</v>
      </c>
      <c r="S32" s="340">
        <f t="shared" si="14"/>
        <v>0.37</v>
      </c>
      <c r="T32" s="340">
        <f t="shared" si="14"/>
        <v>0.37</v>
      </c>
      <c r="U32" s="340">
        <f t="shared" si="14"/>
        <v>0.37000000000000005</v>
      </c>
      <c r="V32" s="341">
        <f t="shared" si="14"/>
        <v>0.37000000000000005</v>
      </c>
      <c r="W32" s="340">
        <f t="shared" si="14"/>
        <v>0.42</v>
      </c>
      <c r="X32" s="340">
        <f t="shared" si="14"/>
        <v>0.4200000000000001</v>
      </c>
      <c r="Y32" s="340">
        <f t="shared" si="14"/>
        <v>0.41999999999999993</v>
      </c>
      <c r="Z32" s="340">
        <f t="shared" si="14"/>
        <v>0.42000000000000004</v>
      </c>
      <c r="AA32" s="341">
        <f t="shared" si="14"/>
        <v>0.41999999999999993</v>
      </c>
      <c r="AB32" s="340">
        <f t="shared" si="14"/>
        <v>0.47</v>
      </c>
      <c r="AC32" s="340">
        <f t="shared" si="14"/>
        <v>0.47</v>
      </c>
      <c r="AD32" s="340">
        <f t="shared" si="14"/>
        <v>0.47</v>
      </c>
      <c r="AE32" s="340">
        <f t="shared" si="14"/>
        <v>0.47</v>
      </c>
      <c r="AF32" s="341">
        <f t="shared" si="14"/>
        <v>0.47000000000000003</v>
      </c>
      <c r="AG32" s="341">
        <f>AG31/revenue</f>
        <v>0.52</v>
      </c>
      <c r="AH32" s="341">
        <f>AH31/revenue</f>
        <v>0.56999999999999995</v>
      </c>
      <c r="AI32" s="341">
        <f>AI31/revenue</f>
        <v>0.62</v>
      </c>
      <c r="AJ32" s="341">
        <f>AJ31/revenue</f>
        <v>0.67</v>
      </c>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row>
    <row r="33" spans="1:68" s="19" customFormat="1" ht="12.75" customHeight="1" thickBot="1" x14ac:dyDescent="0.2">
      <c r="A33" s="24" t="s">
        <v>1</v>
      </c>
      <c r="B33" s="317"/>
      <c r="C33" s="344">
        <v>1</v>
      </c>
      <c r="D33" s="344">
        <v>1</v>
      </c>
      <c r="E33" s="344">
        <v>1</v>
      </c>
      <c r="F33" s="344">
        <v>1</v>
      </c>
      <c r="G33" s="360">
        <f>SUM(C33:F33)</f>
        <v>4</v>
      </c>
      <c r="H33" s="344">
        <v>1</v>
      </c>
      <c r="I33" s="344">
        <v>1</v>
      </c>
      <c r="J33" s="344">
        <v>1</v>
      </c>
      <c r="K33" s="344">
        <v>1</v>
      </c>
      <c r="L33" s="360">
        <f>SUM(H33:K33)</f>
        <v>4</v>
      </c>
      <c r="M33" s="344">
        <v>1</v>
      </c>
      <c r="N33" s="344">
        <v>1</v>
      </c>
      <c r="O33" s="344">
        <v>1</v>
      </c>
      <c r="P33" s="344">
        <v>1</v>
      </c>
      <c r="Q33" s="360">
        <f>SUM(M33:P33)</f>
        <v>4</v>
      </c>
      <c r="R33" s="344">
        <v>1</v>
      </c>
      <c r="S33" s="344">
        <v>1</v>
      </c>
      <c r="T33" s="344">
        <v>1</v>
      </c>
      <c r="U33" s="344">
        <v>1</v>
      </c>
      <c r="V33" s="345">
        <f>SUM(R33:U33)</f>
        <v>4</v>
      </c>
      <c r="W33" s="344">
        <v>1</v>
      </c>
      <c r="X33" s="344">
        <v>1</v>
      </c>
      <c r="Y33" s="344">
        <v>1</v>
      </c>
      <c r="Z33" s="344">
        <v>1</v>
      </c>
      <c r="AA33" s="345">
        <f>SUM(W33:Z33)</f>
        <v>4</v>
      </c>
      <c r="AB33" s="377">
        <v>1</v>
      </c>
      <c r="AC33" s="378">
        <v>1</v>
      </c>
      <c r="AD33" s="378">
        <v>1</v>
      </c>
      <c r="AE33" s="379">
        <v>1</v>
      </c>
      <c r="AF33" s="345">
        <f>SUM(AB33:AE33)</f>
        <v>4</v>
      </c>
      <c r="AG33" s="379">
        <v>4</v>
      </c>
      <c r="AH33" s="379">
        <v>4</v>
      </c>
      <c r="AI33" s="379">
        <v>1</v>
      </c>
      <c r="AJ33" s="379">
        <v>4</v>
      </c>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row>
    <row r="34" spans="1:68" s="18" customFormat="1" ht="12.75" customHeight="1" x14ac:dyDescent="0.15">
      <c r="A34" s="106" t="s">
        <v>7</v>
      </c>
      <c r="B34" s="118"/>
      <c r="C34" s="340">
        <f t="shared" ref="C34:AA34" si="15">C33/revenue</f>
        <v>0.22222222222222221</v>
      </c>
      <c r="D34" s="340">
        <f t="shared" si="15"/>
        <v>0.14285714285714285</v>
      </c>
      <c r="E34" s="340">
        <f>E33/revenue</f>
        <v>4.6511627906976744E-2</v>
      </c>
      <c r="F34" s="350">
        <f t="shared" si="15"/>
        <v>3.125E-2</v>
      </c>
      <c r="G34" s="341">
        <f t="shared" si="15"/>
        <v>6.1538461538461542E-2</v>
      </c>
      <c r="H34" s="342">
        <f t="shared" si="15"/>
        <v>0.1020408163265306</v>
      </c>
      <c r="I34" s="340">
        <f t="shared" si="15"/>
        <v>6.5789473684210523E-2</v>
      </c>
      <c r="J34" s="340">
        <f t="shared" si="15"/>
        <v>2.1276595744680851E-2</v>
      </c>
      <c r="K34" s="340">
        <f t="shared" si="15"/>
        <v>1.4285714285714285E-2</v>
      </c>
      <c r="L34" s="341">
        <f t="shared" si="15"/>
        <v>2.8169014084507043E-2</v>
      </c>
      <c r="M34" s="340">
        <f t="shared" si="15"/>
        <v>4.8947626040137047E-2</v>
      </c>
      <c r="N34" s="340">
        <f t="shared" si="15"/>
        <v>3.1625553447185324E-2</v>
      </c>
      <c r="O34" s="340">
        <f t="shared" si="15"/>
        <v>1.0178117048346057E-2</v>
      </c>
      <c r="P34" s="340">
        <f t="shared" si="15"/>
        <v>6.8306010928961746E-3</v>
      </c>
      <c r="Q34" s="341">
        <f t="shared" si="15"/>
        <v>1.3481631277384561E-2</v>
      </c>
      <c r="R34" s="340">
        <f t="shared" si="15"/>
        <v>2.4591171769334806E-2</v>
      </c>
      <c r="S34" s="340">
        <f t="shared" si="15"/>
        <v>1.5910898965791568E-2</v>
      </c>
      <c r="T34" s="340">
        <f t="shared" si="15"/>
        <v>5.1042543960390981E-3</v>
      </c>
      <c r="U34" s="340">
        <f t="shared" si="15"/>
        <v>3.4244229847270736E-3</v>
      </c>
      <c r="V34" s="341">
        <f t="shared" si="15"/>
        <v>6.7630399864739192E-3</v>
      </c>
      <c r="W34" s="340">
        <f t="shared" si="15"/>
        <v>1.2973828544368869E-2</v>
      </c>
      <c r="X34" s="340">
        <f t="shared" si="15"/>
        <v>8.4002200857662464E-3</v>
      </c>
      <c r="Y34" s="340">
        <f t="shared" si="15"/>
        <v>2.6904665336230965E-3</v>
      </c>
      <c r="Z34" s="340">
        <f t="shared" si="15"/>
        <v>1.8047381595641197E-3</v>
      </c>
      <c r="AA34" s="341">
        <f t="shared" si="15"/>
        <v>3.565372213717324E-3</v>
      </c>
      <c r="AB34" s="340">
        <f>AB33/AB$8</f>
        <v>7.2076825246493708E-3</v>
      </c>
      <c r="AC34" s="340">
        <f>AC33/AC$8</f>
        <v>4.6667889365368037E-3</v>
      </c>
      <c r="AD34" s="340">
        <f>AD33/AD$8</f>
        <v>1.494703629790609E-3</v>
      </c>
      <c r="AE34" s="340">
        <f>AE33/AE$8</f>
        <v>1.0026323108689554E-3</v>
      </c>
      <c r="AF34" s="346">
        <f>AF33/AF$8</f>
        <v>1.9807623409540689E-3</v>
      </c>
      <c r="AG34" s="341">
        <f>AG33/revenue</f>
        <v>1.163064398170619E-3</v>
      </c>
      <c r="AH34" s="341">
        <f>AH33/revenue</f>
        <v>7.240742087745042E-4</v>
      </c>
      <c r="AI34" s="341">
        <f>AI33/revenue</f>
        <v>1.1988251176677292E-4</v>
      </c>
      <c r="AJ34" s="341">
        <f>AJ33/revenue</f>
        <v>3.3900531007976381E-4</v>
      </c>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row>
    <row r="35" spans="1:68" s="22" customFormat="1" ht="12.75" customHeight="1" thickBot="1" x14ac:dyDescent="0.2">
      <c r="A35" s="322" t="s">
        <v>59</v>
      </c>
      <c r="B35" s="323"/>
      <c r="C35" s="380">
        <f t="shared" ref="C35:AJ35" si="16">C29+C33</f>
        <v>1.7650000000000001</v>
      </c>
      <c r="D35" s="380">
        <f t="shared" si="16"/>
        <v>2.1900000000000004</v>
      </c>
      <c r="E35" s="380">
        <f t="shared" si="16"/>
        <v>4.6550000000000011</v>
      </c>
      <c r="F35" s="381">
        <f t="shared" si="16"/>
        <v>6.4399999999999977</v>
      </c>
      <c r="G35" s="382">
        <f t="shared" si="16"/>
        <v>15.049999999999997</v>
      </c>
      <c r="H35" s="383">
        <f t="shared" si="16"/>
        <v>3.1559999999999988</v>
      </c>
      <c r="I35" s="380">
        <f t="shared" si="16"/>
        <v>4.3439999999999994</v>
      </c>
      <c r="J35" s="380">
        <f t="shared" si="16"/>
        <v>11.339999999999996</v>
      </c>
      <c r="K35" s="380">
        <f t="shared" si="16"/>
        <v>16.399999999999991</v>
      </c>
      <c r="L35" s="384">
        <f t="shared" si="16"/>
        <v>35.240000000000009</v>
      </c>
      <c r="M35" s="380">
        <f t="shared" si="16"/>
        <v>6.5161000000000016</v>
      </c>
      <c r="N35" s="380">
        <f t="shared" si="16"/>
        <v>9.5373999999999981</v>
      </c>
      <c r="O35" s="380">
        <f t="shared" si="16"/>
        <v>27.527500000000003</v>
      </c>
      <c r="P35" s="380">
        <f t="shared" si="16"/>
        <v>40.527999999999992</v>
      </c>
      <c r="Q35" s="382">
        <f t="shared" si="16"/>
        <v>84.109000000000037</v>
      </c>
      <c r="R35" s="380">
        <f t="shared" si="16"/>
        <v>14.012800000000006</v>
      </c>
      <c r="S35" s="380">
        <f t="shared" si="16"/>
        <v>21.112000000000002</v>
      </c>
      <c r="T35" s="380">
        <f t="shared" si="16"/>
        <v>63.692800000000005</v>
      </c>
      <c r="U35" s="380">
        <f t="shared" si="16"/>
        <v>94.446400000000011</v>
      </c>
      <c r="V35" s="382">
        <f t="shared" si="16"/>
        <v>193.26400000000007</v>
      </c>
      <c r="W35" s="380">
        <f t="shared" si="16"/>
        <v>29.518952500000005</v>
      </c>
      <c r="X35" s="380">
        <f t="shared" si="16"/>
        <v>45.046465000000012</v>
      </c>
      <c r="Y35" s="380">
        <f t="shared" si="16"/>
        <v>138.52261749999997</v>
      </c>
      <c r="Z35" s="380">
        <f t="shared" si="16"/>
        <v>206.01589000000001</v>
      </c>
      <c r="AA35" s="382">
        <f t="shared" si="16"/>
        <v>419.10392499999989</v>
      </c>
      <c r="AB35" s="380">
        <f t="shared" si="16"/>
        <v>59.271157000000017</v>
      </c>
      <c r="AC35" s="380">
        <f t="shared" si="16"/>
        <v>90.997641999999999</v>
      </c>
      <c r="AD35" s="380">
        <f t="shared" si="16"/>
        <v>281.99215900000002</v>
      </c>
      <c r="AE35" s="380">
        <f t="shared" si="16"/>
        <v>419.89733199999989</v>
      </c>
      <c r="AF35" s="382">
        <f t="shared" si="16"/>
        <v>852.15829000000008</v>
      </c>
      <c r="AG35" s="382">
        <f t="shared" si="16"/>
        <v>1620.4195232499999</v>
      </c>
      <c r="AH35" s="382">
        <f t="shared" si="16"/>
        <v>2876.6337366999996</v>
      </c>
      <c r="AI35" s="382">
        <f t="shared" si="16"/>
        <v>4755.6551335937502</v>
      </c>
      <c r="AJ35" s="382">
        <f t="shared" si="16"/>
        <v>7319.5196283400001</v>
      </c>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69"/>
      <c r="BJ35" s="69"/>
      <c r="BK35" s="69"/>
      <c r="BL35" s="69"/>
      <c r="BM35" s="69"/>
      <c r="BN35" s="69"/>
      <c r="BO35" s="69"/>
      <c r="BP35" s="69"/>
    </row>
    <row r="36" spans="1:68" s="18" customFormat="1" ht="12.75" customHeight="1" thickBot="1" x14ac:dyDescent="0.2">
      <c r="A36" s="106" t="s">
        <v>7</v>
      </c>
      <c r="B36" s="118"/>
      <c r="C36" s="340">
        <f t="shared" ref="C36:AJ36" si="17">C35/revenue</f>
        <v>0.39222222222222225</v>
      </c>
      <c r="D36" s="340">
        <f t="shared" si="17"/>
        <v>0.31285714285714289</v>
      </c>
      <c r="E36" s="340">
        <f>E35/revenue</f>
        <v>0.21651162790697678</v>
      </c>
      <c r="F36" s="350">
        <f t="shared" si="17"/>
        <v>0.20124999999999993</v>
      </c>
      <c r="G36" s="341">
        <f t="shared" si="17"/>
        <v>0.2315384615384615</v>
      </c>
      <c r="H36" s="342">
        <f t="shared" si="17"/>
        <v>0.32204081632653048</v>
      </c>
      <c r="I36" s="340">
        <f t="shared" si="17"/>
        <v>0.28578947368421048</v>
      </c>
      <c r="J36" s="340">
        <f t="shared" si="17"/>
        <v>0.24127659574468077</v>
      </c>
      <c r="K36" s="340">
        <f t="shared" si="17"/>
        <v>0.23428571428571415</v>
      </c>
      <c r="L36" s="341">
        <f t="shared" si="17"/>
        <v>0.24816901408450712</v>
      </c>
      <c r="M36" s="340">
        <f t="shared" si="17"/>
        <v>0.3189476260401371</v>
      </c>
      <c r="N36" s="340">
        <f t="shared" si="17"/>
        <v>0.30162555344718528</v>
      </c>
      <c r="O36" s="340">
        <f t="shared" si="17"/>
        <v>0.28017811704834611</v>
      </c>
      <c r="P36" s="340">
        <f t="shared" si="17"/>
        <v>0.27683060109289609</v>
      </c>
      <c r="Q36" s="341">
        <f t="shared" si="17"/>
        <v>0.28348163127738463</v>
      </c>
      <c r="R36" s="340">
        <f t="shared" si="17"/>
        <v>0.3445911717693349</v>
      </c>
      <c r="S36" s="340">
        <f t="shared" si="17"/>
        <v>0.33591089896579157</v>
      </c>
      <c r="T36" s="340">
        <f t="shared" si="17"/>
        <v>0.32510425439603907</v>
      </c>
      <c r="U36" s="340">
        <f t="shared" si="17"/>
        <v>0.32342442298472712</v>
      </c>
      <c r="V36" s="341">
        <f t="shared" si="17"/>
        <v>0.32676303998647399</v>
      </c>
      <c r="W36" s="340">
        <f t="shared" si="17"/>
        <v>0.3829738285443689</v>
      </c>
      <c r="X36" s="340">
        <f t="shared" si="17"/>
        <v>0.37840022008576635</v>
      </c>
      <c r="Y36" s="340">
        <f t="shared" si="17"/>
        <v>0.37269046653362303</v>
      </c>
      <c r="Z36" s="340">
        <f t="shared" si="17"/>
        <v>0.37180473815956416</v>
      </c>
      <c r="AA36" s="341">
        <f t="shared" si="17"/>
        <v>0.37356537221371727</v>
      </c>
      <c r="AB36" s="340">
        <f>AB38*AB35</f>
        <v>17.781347100000005</v>
      </c>
      <c r="AC36" s="340">
        <f t="shared" si="17"/>
        <v>0.42466678893653681</v>
      </c>
      <c r="AD36" s="340">
        <f t="shared" si="17"/>
        <v>0.42149470362979058</v>
      </c>
      <c r="AE36" s="340">
        <f t="shared" si="17"/>
        <v>0.42100263231086887</v>
      </c>
      <c r="AF36" s="341">
        <f>AF35/revenue</f>
        <v>0.42198076234095411</v>
      </c>
      <c r="AG36" s="341">
        <f t="shared" si="17"/>
        <v>0.47116306439817063</v>
      </c>
      <c r="AH36" s="341">
        <f t="shared" si="17"/>
        <v>0.52072407420877442</v>
      </c>
      <c r="AI36" s="341">
        <f t="shared" si="17"/>
        <v>0.57011988251176682</v>
      </c>
      <c r="AJ36" s="341">
        <f t="shared" si="17"/>
        <v>0.62033900531007979</v>
      </c>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row>
    <row r="37" spans="1:68" s="19" customFormat="1" ht="12.75" customHeight="1" thickBot="1" x14ac:dyDescent="0.2">
      <c r="A37" s="24" t="s">
        <v>60</v>
      </c>
      <c r="B37" s="317"/>
      <c r="C37" s="344">
        <v>0.52949999999999997</v>
      </c>
      <c r="D37" s="344">
        <v>0.65700000000000014</v>
      </c>
      <c r="E37" s="344">
        <v>1.3965000000000003</v>
      </c>
      <c r="F37" s="344">
        <v>1.9319999999999993</v>
      </c>
      <c r="G37" s="345">
        <v>4.5149999999999988</v>
      </c>
      <c r="H37" s="344">
        <v>0.94679999999999964</v>
      </c>
      <c r="I37" s="344">
        <v>1.3031999999999997</v>
      </c>
      <c r="J37" s="344">
        <v>3.4019999999999988</v>
      </c>
      <c r="K37" s="344">
        <v>4.9199999999999973</v>
      </c>
      <c r="L37" s="345">
        <v>10.572000000000003</v>
      </c>
      <c r="M37" s="344">
        <v>1.9548300000000003</v>
      </c>
      <c r="N37" s="344">
        <v>2.8612199999999994</v>
      </c>
      <c r="O37" s="344">
        <v>8.2582500000000003</v>
      </c>
      <c r="P37" s="344">
        <v>12.158399999999997</v>
      </c>
      <c r="Q37" s="345">
        <v>25.232700000000012</v>
      </c>
      <c r="R37" s="344">
        <v>4.2038400000000014</v>
      </c>
      <c r="S37" s="344">
        <v>6.3336000000000006</v>
      </c>
      <c r="T37" s="344">
        <v>19.107839999999999</v>
      </c>
      <c r="U37" s="344">
        <v>28.333920000000003</v>
      </c>
      <c r="V37" s="345">
        <v>57.97920000000002</v>
      </c>
      <c r="W37" s="377">
        <v>8.855685750000001</v>
      </c>
      <c r="X37" s="378">
        <v>13.513939500000003</v>
      </c>
      <c r="Y37" s="378">
        <v>41.55678524999999</v>
      </c>
      <c r="Z37" s="379">
        <v>61.804766999999998</v>
      </c>
      <c r="AA37" s="345">
        <f>SUM(W37:Z37)</f>
        <v>125.7311775</v>
      </c>
      <c r="AB37" s="363">
        <f>AB38*AB35</f>
        <v>17.781347100000005</v>
      </c>
      <c r="AC37" s="363">
        <f>AC38*AC35</f>
        <v>27.299292599999998</v>
      </c>
      <c r="AD37" s="363">
        <f>AD38*AD35</f>
        <v>84.597647699999996</v>
      </c>
      <c r="AE37" s="363">
        <f>AE38*AE35</f>
        <v>125.96919959999997</v>
      </c>
      <c r="AF37" s="345">
        <f>SUM(AB37:AE37)</f>
        <v>255.64748699999996</v>
      </c>
      <c r="AG37" s="385">
        <f>AG35*AG38</f>
        <v>486.12585697499992</v>
      </c>
      <c r="AH37" s="385">
        <f>AH35*AH38</f>
        <v>862.99012100999983</v>
      </c>
      <c r="AI37" s="385">
        <f>AI35*AI38</f>
        <v>1426.6965400781251</v>
      </c>
      <c r="AJ37" s="385">
        <f>AJ35*AJ38</f>
        <v>2195.8558885019997</v>
      </c>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row>
    <row r="38" spans="1:68" s="18" customFormat="1" ht="12.75" customHeight="1" thickBot="1" x14ac:dyDescent="0.2">
      <c r="A38" s="106" t="s">
        <v>8</v>
      </c>
      <c r="B38" s="320"/>
      <c r="C38" s="340">
        <f>C37/C35</f>
        <v>0.3</v>
      </c>
      <c r="D38" s="340">
        <f>D37/D35</f>
        <v>0.3</v>
      </c>
      <c r="E38" s="340">
        <f>E37/E35</f>
        <v>0.3</v>
      </c>
      <c r="F38" s="340">
        <f>F37/F35</f>
        <v>0.3</v>
      </c>
      <c r="G38" s="346">
        <f>G37/G35</f>
        <v>0.3</v>
      </c>
      <c r="H38" s="342">
        <f t="shared" ref="H38:P38" si="18">H37/H35</f>
        <v>0.3</v>
      </c>
      <c r="I38" s="386">
        <f t="shared" si="18"/>
        <v>0.3</v>
      </c>
      <c r="J38" s="386">
        <f t="shared" si="18"/>
        <v>0.3</v>
      </c>
      <c r="K38" s="386">
        <f t="shared" si="18"/>
        <v>0.3</v>
      </c>
      <c r="L38" s="346">
        <f>L37/L35</f>
        <v>0.3</v>
      </c>
      <c r="M38" s="386">
        <f t="shared" si="18"/>
        <v>0.3</v>
      </c>
      <c r="N38" s="386">
        <f t="shared" si="18"/>
        <v>0.3</v>
      </c>
      <c r="O38" s="386">
        <f t="shared" si="18"/>
        <v>0.3</v>
      </c>
      <c r="P38" s="386">
        <f t="shared" si="18"/>
        <v>0.3</v>
      </c>
      <c r="Q38" s="346">
        <f t="shared" ref="Q38:AA38" si="19">Q37/Q35</f>
        <v>0.3</v>
      </c>
      <c r="R38" s="609">
        <f t="shared" si="19"/>
        <v>0.3</v>
      </c>
      <c r="S38" s="610">
        <f t="shared" si="19"/>
        <v>0.3</v>
      </c>
      <c r="T38" s="610">
        <f t="shared" si="19"/>
        <v>0.3</v>
      </c>
      <c r="U38" s="611">
        <f t="shared" si="19"/>
        <v>0.3</v>
      </c>
      <c r="V38" s="346">
        <f t="shared" si="19"/>
        <v>0.3</v>
      </c>
      <c r="W38" s="386">
        <f t="shared" si="19"/>
        <v>0.3</v>
      </c>
      <c r="X38" s="386">
        <f t="shared" si="19"/>
        <v>0.3</v>
      </c>
      <c r="Y38" s="386">
        <f t="shared" si="19"/>
        <v>0.3</v>
      </c>
      <c r="Z38" s="386">
        <f t="shared" si="19"/>
        <v>0.3</v>
      </c>
      <c r="AA38" s="346">
        <f t="shared" si="19"/>
        <v>0.3000000000000001</v>
      </c>
      <c r="AB38" s="365">
        <v>0.3</v>
      </c>
      <c r="AC38" s="366">
        <v>0.3</v>
      </c>
      <c r="AD38" s="366">
        <v>0.3</v>
      </c>
      <c r="AE38" s="367">
        <v>0.3</v>
      </c>
      <c r="AF38" s="346">
        <f>AF37/AF35</f>
        <v>0.29999999999999993</v>
      </c>
      <c r="AG38" s="368">
        <v>0.3</v>
      </c>
      <c r="AH38" s="368">
        <v>0.3</v>
      </c>
      <c r="AI38" s="368">
        <v>0.3</v>
      </c>
      <c r="AJ38" s="368">
        <v>0.3</v>
      </c>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row>
    <row r="39" spans="1:68" s="18" customFormat="1" ht="2" customHeight="1" x14ac:dyDescent="0.15">
      <c r="A39" s="106"/>
      <c r="B39" s="320"/>
      <c r="C39" s="340"/>
      <c r="D39" s="340"/>
      <c r="E39" s="340"/>
      <c r="F39" s="340"/>
      <c r="G39" s="346"/>
      <c r="H39" s="342"/>
      <c r="I39" s="386"/>
      <c r="J39" s="386"/>
      <c r="K39" s="386"/>
      <c r="L39" s="346"/>
      <c r="M39" s="386"/>
      <c r="N39" s="386"/>
      <c r="O39" s="386"/>
      <c r="P39" s="386"/>
      <c r="Q39" s="346"/>
      <c r="R39" s="386"/>
      <c r="S39" s="386"/>
      <c r="T39" s="386"/>
      <c r="U39" s="386"/>
      <c r="V39" s="346"/>
      <c r="W39" s="386"/>
      <c r="X39" s="386"/>
      <c r="Y39" s="386"/>
      <c r="Z39" s="386"/>
      <c r="AA39" s="346"/>
      <c r="AB39" s="375"/>
      <c r="AC39" s="375"/>
      <c r="AD39" s="375"/>
      <c r="AE39" s="375"/>
      <c r="AF39" s="346"/>
      <c r="AG39" s="376"/>
      <c r="AH39" s="376"/>
      <c r="AI39" s="376"/>
      <c r="AJ39" s="376"/>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row>
    <row r="40" spans="1:68" s="337" customFormat="1" ht="22" customHeight="1" x14ac:dyDescent="0.15">
      <c r="A40" s="334" t="s">
        <v>34</v>
      </c>
      <c r="B40" s="335"/>
      <c r="C40" s="387">
        <f t="shared" ref="C40:AJ40" si="20">C35-C37</f>
        <v>1.2355</v>
      </c>
      <c r="D40" s="387">
        <f t="shared" si="20"/>
        <v>1.5330000000000004</v>
      </c>
      <c r="E40" s="387">
        <f>E35-E37</f>
        <v>3.2585000000000006</v>
      </c>
      <c r="F40" s="387">
        <f>F35-F37</f>
        <v>4.5079999999999982</v>
      </c>
      <c r="G40" s="388">
        <f t="shared" si="20"/>
        <v>10.534999999999998</v>
      </c>
      <c r="H40" s="387">
        <f t="shared" si="20"/>
        <v>2.2091999999999992</v>
      </c>
      <c r="I40" s="387">
        <f t="shared" si="20"/>
        <v>3.0407999999999999</v>
      </c>
      <c r="J40" s="387">
        <f t="shared" si="20"/>
        <v>7.9379999999999971</v>
      </c>
      <c r="K40" s="387">
        <f>K35-K37</f>
        <v>11.479999999999993</v>
      </c>
      <c r="L40" s="388">
        <f t="shared" si="20"/>
        <v>24.668000000000006</v>
      </c>
      <c r="M40" s="387">
        <f t="shared" si="20"/>
        <v>4.5612700000000013</v>
      </c>
      <c r="N40" s="387">
        <f t="shared" si="20"/>
        <v>6.6761799999999987</v>
      </c>
      <c r="O40" s="387">
        <f t="shared" si="20"/>
        <v>19.269250000000003</v>
      </c>
      <c r="P40" s="387">
        <f>P35-P37</f>
        <v>28.369599999999995</v>
      </c>
      <c r="Q40" s="388">
        <f t="shared" si="20"/>
        <v>58.876300000000029</v>
      </c>
      <c r="R40" s="387">
        <f t="shared" si="20"/>
        <v>9.8089600000000043</v>
      </c>
      <c r="S40" s="387">
        <f t="shared" si="20"/>
        <v>14.778400000000001</v>
      </c>
      <c r="T40" s="387">
        <f t="shared" si="20"/>
        <v>44.584960000000009</v>
      </c>
      <c r="U40" s="387">
        <f>U35-U37</f>
        <v>66.112480000000005</v>
      </c>
      <c r="V40" s="388">
        <f t="shared" si="20"/>
        <v>135.28480000000005</v>
      </c>
      <c r="W40" s="387">
        <f t="shared" si="20"/>
        <v>20.663266750000005</v>
      </c>
      <c r="X40" s="387">
        <f t="shared" si="20"/>
        <v>31.532525500000009</v>
      </c>
      <c r="Y40" s="387">
        <f t="shared" si="20"/>
        <v>96.965832249999977</v>
      </c>
      <c r="Z40" s="387">
        <f>Z35-Z37</f>
        <v>144.21112300000001</v>
      </c>
      <c r="AA40" s="388">
        <f>SUM(W40:Z40)</f>
        <v>293.3727475</v>
      </c>
      <c r="AB40" s="389">
        <f>AB35-AB37</f>
        <v>41.489809900000012</v>
      </c>
      <c r="AC40" s="389">
        <f>AC35-AC37</f>
        <v>63.698349399999998</v>
      </c>
      <c r="AD40" s="389">
        <f>AD35-AD37</f>
        <v>197.39451130000003</v>
      </c>
      <c r="AE40" s="389">
        <f>AE35-AE37</f>
        <v>293.92813239999992</v>
      </c>
      <c r="AF40" s="388">
        <f>AF35-AF37</f>
        <v>596.51080300000012</v>
      </c>
      <c r="AG40" s="388">
        <f t="shared" si="20"/>
        <v>1134.2936662749999</v>
      </c>
      <c r="AH40" s="388">
        <f t="shared" si="20"/>
        <v>2013.6436156899999</v>
      </c>
      <c r="AI40" s="388">
        <f t="shared" si="20"/>
        <v>3328.9585935156251</v>
      </c>
      <c r="AJ40" s="388">
        <f t="shared" si="20"/>
        <v>5123.6637398380008</v>
      </c>
      <c r="AK40" s="336"/>
      <c r="AL40" s="336"/>
      <c r="AM40" s="336"/>
      <c r="AN40" s="336"/>
      <c r="AO40" s="336"/>
      <c r="AP40" s="336"/>
      <c r="AQ40" s="336"/>
      <c r="AR40" s="336"/>
      <c r="AS40" s="336"/>
      <c r="AT40" s="336"/>
      <c r="AU40" s="336"/>
      <c r="AV40" s="336"/>
      <c r="AW40" s="336"/>
      <c r="AX40" s="336"/>
      <c r="AY40" s="336"/>
      <c r="AZ40" s="336"/>
      <c r="BA40" s="336"/>
      <c r="BB40" s="336"/>
      <c r="BC40" s="336"/>
      <c r="BD40" s="336"/>
      <c r="BE40" s="336"/>
      <c r="BF40" s="336"/>
      <c r="BG40" s="336"/>
      <c r="BH40" s="336"/>
      <c r="BI40" s="336"/>
      <c r="BJ40" s="336"/>
      <c r="BK40" s="336"/>
      <c r="BL40" s="336"/>
      <c r="BM40" s="336"/>
      <c r="BN40" s="336"/>
      <c r="BO40" s="336"/>
      <c r="BP40" s="336"/>
    </row>
    <row r="41" spans="1:68" s="18" customFormat="1" ht="12.75" customHeight="1" thickBot="1" x14ac:dyDescent="0.2">
      <c r="A41" s="119" t="s">
        <v>7</v>
      </c>
      <c r="B41" s="321"/>
      <c r="C41" s="340">
        <f t="shared" ref="C41:AJ41" si="21">C40/revenue</f>
        <v>0.27455555555555555</v>
      </c>
      <c r="D41" s="340">
        <f t="shared" si="21"/>
        <v>0.21900000000000006</v>
      </c>
      <c r="E41" s="340">
        <f>E40/revenue</f>
        <v>0.15155813953488376</v>
      </c>
      <c r="F41" s="350">
        <f t="shared" si="21"/>
        <v>0.14087499999999994</v>
      </c>
      <c r="G41" s="341">
        <f t="shared" si="21"/>
        <v>0.16207692307692306</v>
      </c>
      <c r="H41" s="342">
        <f t="shared" si="21"/>
        <v>0.22542857142857134</v>
      </c>
      <c r="I41" s="340">
        <f t="shared" si="21"/>
        <v>0.20005263157894734</v>
      </c>
      <c r="J41" s="340">
        <f t="shared" si="21"/>
        <v>0.16889361702127653</v>
      </c>
      <c r="K41" s="340">
        <f t="shared" si="21"/>
        <v>0.1639999999999999</v>
      </c>
      <c r="L41" s="341">
        <f t="shared" si="21"/>
        <v>0.17371830985915498</v>
      </c>
      <c r="M41" s="340">
        <f t="shared" si="21"/>
        <v>0.22326333822809596</v>
      </c>
      <c r="N41" s="340">
        <f t="shared" si="21"/>
        <v>0.21113788741302969</v>
      </c>
      <c r="O41" s="340">
        <f t="shared" si="21"/>
        <v>0.19612468193384228</v>
      </c>
      <c r="P41" s="340">
        <f t="shared" si="21"/>
        <v>0.19378142076502727</v>
      </c>
      <c r="Q41" s="341">
        <f t="shared" si="21"/>
        <v>0.19843714189416925</v>
      </c>
      <c r="R41" s="340">
        <f t="shared" si="21"/>
        <v>0.24121382023853444</v>
      </c>
      <c r="S41" s="340">
        <f t="shared" si="21"/>
        <v>0.23513762927605411</v>
      </c>
      <c r="T41" s="340">
        <f t="shared" si="21"/>
        <v>0.2275729780772274</v>
      </c>
      <c r="U41" s="340">
        <f t="shared" si="21"/>
        <v>0.22639709608930897</v>
      </c>
      <c r="V41" s="341">
        <f t="shared" si="21"/>
        <v>0.2287341279905318</v>
      </c>
      <c r="W41" s="340">
        <f t="shared" si="21"/>
        <v>0.26808167998105825</v>
      </c>
      <c r="X41" s="340">
        <f t="shared" si="21"/>
        <v>0.26488015406003645</v>
      </c>
      <c r="Y41" s="340">
        <f t="shared" si="21"/>
        <v>0.26088332657353613</v>
      </c>
      <c r="Z41" s="340">
        <f t="shared" si="21"/>
        <v>0.26026331671169495</v>
      </c>
      <c r="AA41" s="341">
        <f t="shared" si="21"/>
        <v>0.26149576054960216</v>
      </c>
      <c r="AB41" s="340">
        <f t="shared" si="21"/>
        <v>0.29904537776725454</v>
      </c>
      <c r="AC41" s="340">
        <f t="shared" si="21"/>
        <v>0.29726675225557575</v>
      </c>
      <c r="AD41" s="340">
        <f t="shared" si="21"/>
        <v>0.29504629254085341</v>
      </c>
      <c r="AE41" s="340">
        <f t="shared" si="21"/>
        <v>0.29470184261760823</v>
      </c>
      <c r="AF41" s="341">
        <f t="shared" si="21"/>
        <v>0.2953865336386679</v>
      </c>
      <c r="AG41" s="341">
        <f t="shared" si="21"/>
        <v>0.32981414507871942</v>
      </c>
      <c r="AH41" s="341">
        <f t="shared" si="21"/>
        <v>0.36450685194614213</v>
      </c>
      <c r="AI41" s="341">
        <f t="shared" si="21"/>
        <v>0.39908391775823676</v>
      </c>
      <c r="AJ41" s="341">
        <f t="shared" si="21"/>
        <v>0.43423730371705593</v>
      </c>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row>
    <row r="42" spans="1:68" s="411" customFormat="1" ht="12" customHeight="1" thickBot="1" x14ac:dyDescent="0.2">
      <c r="A42" s="408" t="s">
        <v>197</v>
      </c>
      <c r="B42" s="409"/>
      <c r="C42" s="404">
        <f>C40/C44</f>
        <v>1.0605150214592276E-3</v>
      </c>
      <c r="D42" s="404">
        <f t="shared" ref="D42:AJ42" si="22">D40/D44</f>
        <v>1.3158798283261805E-3</v>
      </c>
      <c r="E42" s="404">
        <f>E40/E44</f>
        <v>2.7969957081545069E-3</v>
      </c>
      <c r="F42" s="405">
        <f t="shared" si="22"/>
        <v>3.8695278969957067E-3</v>
      </c>
      <c r="G42" s="406">
        <f t="shared" si="22"/>
        <v>9.0429184549356209E-3</v>
      </c>
      <c r="H42" s="407">
        <f t="shared" si="22"/>
        <v>1.8963090128755358E-3</v>
      </c>
      <c r="I42" s="404">
        <f t="shared" si="22"/>
        <v>2.6101287553648069E-3</v>
      </c>
      <c r="J42" s="404">
        <f t="shared" si="22"/>
        <v>6.8137339055793968E-3</v>
      </c>
      <c r="K42" s="404">
        <f t="shared" si="22"/>
        <v>9.8540772532188792E-3</v>
      </c>
      <c r="L42" s="406">
        <f t="shared" si="22"/>
        <v>2.1174248927038633E-2</v>
      </c>
      <c r="M42" s="404">
        <f t="shared" si="22"/>
        <v>3.9152532188841214E-3</v>
      </c>
      <c r="N42" s="404">
        <f t="shared" si="22"/>
        <v>5.7306266094420593E-3</v>
      </c>
      <c r="O42" s="404">
        <f t="shared" si="22"/>
        <v>1.654012875536481E-2</v>
      </c>
      <c r="P42" s="404">
        <f t="shared" si="22"/>
        <v>2.4351587982832615E-2</v>
      </c>
      <c r="Q42" s="406">
        <f t="shared" si="22"/>
        <v>5.0537596566523631E-2</v>
      </c>
      <c r="R42" s="404">
        <f t="shared" si="22"/>
        <v>8.4197081545064421E-3</v>
      </c>
      <c r="S42" s="404">
        <f t="shared" si="22"/>
        <v>1.2685321888412019E-2</v>
      </c>
      <c r="T42" s="404">
        <f t="shared" si="22"/>
        <v>3.8270351931330479E-2</v>
      </c>
      <c r="U42" s="404">
        <f t="shared" si="22"/>
        <v>5.6748909871244639E-2</v>
      </c>
      <c r="V42" s="406">
        <f t="shared" si="22"/>
        <v>0.1161242918454936</v>
      </c>
      <c r="W42" s="404">
        <f t="shared" si="22"/>
        <v>1.7736709656652364E-2</v>
      </c>
      <c r="X42" s="404">
        <f t="shared" si="22"/>
        <v>2.7066545493562241E-2</v>
      </c>
      <c r="Y42" s="404">
        <f t="shared" si="22"/>
        <v>8.3232474034334744E-2</v>
      </c>
      <c r="Z42" s="404">
        <f t="shared" si="22"/>
        <v>0.12378637167381976</v>
      </c>
      <c r="AA42" s="406">
        <f t="shared" si="22"/>
        <v>0.25182210085836909</v>
      </c>
      <c r="AB42" s="404">
        <f t="shared" si="22"/>
        <v>3.5613570729613742E-2</v>
      </c>
      <c r="AC42" s="404">
        <f t="shared" si="22"/>
        <v>5.4676694763948493E-2</v>
      </c>
      <c r="AD42" s="404">
        <f t="shared" si="22"/>
        <v>0.16943734875536484</v>
      </c>
      <c r="AE42" s="404">
        <f t="shared" si="22"/>
        <v>0.25229882609442056</v>
      </c>
      <c r="AF42" s="406">
        <f t="shared" si="22"/>
        <v>0.51202644034334777</v>
      </c>
      <c r="AG42" s="406">
        <f>AG40/AG44</f>
        <v>0.973642631995708</v>
      </c>
      <c r="AH42" s="406">
        <f t="shared" si="22"/>
        <v>1.7284494555278969</v>
      </c>
      <c r="AI42" s="406">
        <f t="shared" si="22"/>
        <v>2.8574751875670601</v>
      </c>
      <c r="AJ42" s="406">
        <f t="shared" si="22"/>
        <v>4.3979946264703873</v>
      </c>
      <c r="AK42" s="410"/>
      <c r="AL42" s="410"/>
      <c r="AM42" s="410"/>
      <c r="AN42" s="410"/>
      <c r="AO42" s="410"/>
      <c r="AP42" s="410"/>
      <c r="AQ42" s="410"/>
      <c r="AR42" s="410"/>
      <c r="AS42" s="410"/>
      <c r="AT42" s="410"/>
      <c r="AU42" s="410"/>
      <c r="AV42" s="410"/>
      <c r="AW42" s="410"/>
      <c r="AX42" s="410"/>
      <c r="AY42" s="410"/>
      <c r="AZ42" s="410"/>
      <c r="BA42" s="410"/>
      <c r="BB42" s="410"/>
      <c r="BC42" s="410"/>
      <c r="BD42" s="410"/>
      <c r="BE42" s="410"/>
      <c r="BF42" s="410"/>
      <c r="BG42" s="410"/>
      <c r="BH42" s="410"/>
      <c r="BI42" s="410"/>
      <c r="BJ42" s="410"/>
      <c r="BK42" s="410"/>
      <c r="BL42" s="410"/>
      <c r="BM42" s="410"/>
      <c r="BN42" s="410"/>
      <c r="BO42" s="410"/>
      <c r="BP42" s="410"/>
    </row>
    <row r="43" spans="1:68" s="18" customFormat="1" ht="12.75" customHeight="1" thickBot="1" x14ac:dyDescent="0.2">
      <c r="A43" s="106" t="s">
        <v>5</v>
      </c>
      <c r="B43" s="118"/>
      <c r="C43" s="390"/>
      <c r="D43" s="390"/>
      <c r="E43" s="390"/>
      <c r="F43" s="390"/>
      <c r="G43" s="391"/>
      <c r="H43" s="392">
        <f t="shared" ref="H43:AE43" si="23">H42/C42-1</f>
        <v>0.78810198300283196</v>
      </c>
      <c r="I43" s="390">
        <f t="shared" si="23"/>
        <v>0.98356164383561606</v>
      </c>
      <c r="J43" s="390">
        <f t="shared" si="23"/>
        <v>1.4360902255639085</v>
      </c>
      <c r="K43" s="390">
        <f t="shared" si="23"/>
        <v>1.5465838509316767</v>
      </c>
      <c r="L43" s="391">
        <f>L42/G42-1</f>
        <v>1.3415282392026588</v>
      </c>
      <c r="M43" s="390">
        <f t="shared" si="23"/>
        <v>1.0646704689480369</v>
      </c>
      <c r="N43" s="390">
        <f t="shared" si="23"/>
        <v>1.1955340699815835</v>
      </c>
      <c r="O43" s="390">
        <f t="shared" si="23"/>
        <v>1.4274691358024705</v>
      </c>
      <c r="P43" s="390">
        <f t="shared" si="23"/>
        <v>1.4712195121951228</v>
      </c>
      <c r="Q43" s="391">
        <f>Q42/L42-1</f>
        <v>1.3867480136208856</v>
      </c>
      <c r="R43" s="390">
        <f t="shared" si="23"/>
        <v>1.1504887893064875</v>
      </c>
      <c r="S43" s="390">
        <f t="shared" si="23"/>
        <v>1.2136011911003006</v>
      </c>
      <c r="T43" s="390">
        <f t="shared" si="23"/>
        <v>1.3137880301516667</v>
      </c>
      <c r="U43" s="390">
        <f t="shared" si="23"/>
        <v>1.3303987366758787</v>
      </c>
      <c r="V43" s="391">
        <f>V42/Q42-1</f>
        <v>1.2977802613275626</v>
      </c>
      <c r="W43" s="390">
        <f t="shared" si="23"/>
        <v>1.1065705997373825</v>
      </c>
      <c r="X43" s="390">
        <f t="shared" si="23"/>
        <v>1.1336900814702542</v>
      </c>
      <c r="Y43" s="390">
        <f t="shared" si="23"/>
        <v>1.1748552034138857</v>
      </c>
      <c r="Z43" s="390">
        <f t="shared" si="23"/>
        <v>1.1812995519151603</v>
      </c>
      <c r="AA43" s="391">
        <f>AA42/V42-1</f>
        <v>1.1685566116814301</v>
      </c>
      <c r="AB43" s="390">
        <f t="shared" si="23"/>
        <v>1.0079017709046418</v>
      </c>
      <c r="AC43" s="390">
        <f t="shared" si="23"/>
        <v>1.020083973292909</v>
      </c>
      <c r="AD43" s="390">
        <f t="shared" si="23"/>
        <v>1.0357120309252035</v>
      </c>
      <c r="AE43" s="390">
        <f t="shared" si="23"/>
        <v>1.0381793462630475</v>
      </c>
      <c r="AF43" s="391">
        <f>AF42/AA42-1</f>
        <v>1.0332863501576615</v>
      </c>
      <c r="AG43" s="391">
        <f>AG42/AF42-1</f>
        <v>0.90154756723659801</v>
      </c>
      <c r="AH43" s="391">
        <f>AH42/AG42-1</f>
        <v>0.77524011246820201</v>
      </c>
      <c r="AI43" s="391">
        <f>AI42/AH42-1</f>
        <v>0.65320147397329609</v>
      </c>
      <c r="AJ43" s="391">
        <f>AJ42/AI42-1</f>
        <v>0.53911909562895333</v>
      </c>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row>
    <row r="44" spans="1:68" ht="12.75" customHeight="1" thickBot="1" x14ac:dyDescent="0.2">
      <c r="A44" s="101" t="s">
        <v>61</v>
      </c>
      <c r="B44" s="4"/>
      <c r="C44" s="393">
        <v>1165</v>
      </c>
      <c r="D44" s="393">
        <v>1165</v>
      </c>
      <c r="E44" s="393">
        <v>1165</v>
      </c>
      <c r="F44" s="393">
        <v>1165</v>
      </c>
      <c r="G44" s="394">
        <v>1165</v>
      </c>
      <c r="H44" s="393">
        <v>1165</v>
      </c>
      <c r="I44" s="393">
        <v>1165</v>
      </c>
      <c r="J44" s="393">
        <v>1165</v>
      </c>
      <c r="K44" s="393">
        <v>1165</v>
      </c>
      <c r="L44" s="394">
        <v>1165</v>
      </c>
      <c r="M44" s="393">
        <v>1165</v>
      </c>
      <c r="N44" s="393">
        <v>1165</v>
      </c>
      <c r="O44" s="393">
        <v>1165</v>
      </c>
      <c r="P44" s="393">
        <v>1165</v>
      </c>
      <c r="Q44" s="394">
        <f>P44</f>
        <v>1165</v>
      </c>
      <c r="R44" s="393">
        <v>1165</v>
      </c>
      <c r="S44" s="393">
        <v>1165</v>
      </c>
      <c r="T44" s="393">
        <v>1165</v>
      </c>
      <c r="U44" s="393">
        <v>1165</v>
      </c>
      <c r="V44" s="394">
        <f>U44</f>
        <v>1165</v>
      </c>
      <c r="W44" s="393">
        <v>1165</v>
      </c>
      <c r="X44" s="393">
        <v>1165</v>
      </c>
      <c r="Y44" s="393">
        <v>1165</v>
      </c>
      <c r="Z44" s="393">
        <v>1165</v>
      </c>
      <c r="AA44" s="395">
        <f>Z44</f>
        <v>1165</v>
      </c>
      <c r="AB44" s="396">
        <v>1165</v>
      </c>
      <c r="AC44" s="397">
        <v>1165</v>
      </c>
      <c r="AD44" s="397">
        <v>1165</v>
      </c>
      <c r="AE44" s="398">
        <v>1165</v>
      </c>
      <c r="AF44" s="399">
        <f>AE44</f>
        <v>1165</v>
      </c>
      <c r="AG44" s="398">
        <v>1165</v>
      </c>
      <c r="AH44" s="398">
        <v>1165</v>
      </c>
      <c r="AI44" s="398">
        <v>1165</v>
      </c>
      <c r="AJ44" s="398">
        <v>1165</v>
      </c>
    </row>
    <row r="45" spans="1:68" ht="15" customHeight="1" thickBot="1" x14ac:dyDescent="0.2">
      <c r="A45" s="12" t="s">
        <v>198</v>
      </c>
      <c r="B45" s="16"/>
      <c r="C45" s="400"/>
      <c r="D45" s="400"/>
      <c r="E45" s="400"/>
      <c r="F45" s="401"/>
      <c r="G45" s="402"/>
      <c r="H45" s="403"/>
      <c r="I45" s="401"/>
      <c r="J45" s="401"/>
      <c r="K45" s="401"/>
      <c r="L45" s="402"/>
      <c r="M45" s="401"/>
      <c r="N45" s="401"/>
      <c r="O45" s="401"/>
      <c r="P45" s="401"/>
      <c r="Q45" s="402"/>
      <c r="R45" s="401"/>
      <c r="S45" s="401"/>
      <c r="T45" s="401"/>
      <c r="U45" s="401"/>
      <c r="V45" s="402"/>
      <c r="W45" s="401"/>
      <c r="X45" s="401"/>
      <c r="Y45" s="401"/>
      <c r="Z45" s="401"/>
      <c r="AA45" s="402"/>
      <c r="AB45" s="401"/>
      <c r="AC45" s="401"/>
      <c r="AD45" s="401"/>
      <c r="AE45" s="401"/>
      <c r="AF45" s="402"/>
      <c r="AG45" s="402"/>
      <c r="AH45" s="402"/>
      <c r="AI45" s="402"/>
      <c r="AJ45" s="402"/>
    </row>
    <row r="46" spans="1:68" s="51" customFormat="1" ht="12.75" customHeight="1" x14ac:dyDescent="0.15">
      <c r="V46" s="72"/>
      <c r="W46" s="72"/>
      <c r="X46" s="73"/>
      <c r="Y46" s="73"/>
      <c r="Z46" s="73"/>
      <c r="AA46" s="73"/>
    </row>
    <row r="47" spans="1:68" s="51" customFormat="1" ht="12.75" customHeight="1" x14ac:dyDescent="0.15">
      <c r="C47" s="72"/>
      <c r="D47" s="72"/>
      <c r="E47" s="72"/>
      <c r="F47" s="72"/>
      <c r="G47" s="72"/>
      <c r="H47" s="72"/>
      <c r="I47" s="72"/>
      <c r="J47" s="72"/>
      <c r="K47" s="72"/>
      <c r="L47" s="72"/>
      <c r="M47" s="72"/>
      <c r="N47" s="72"/>
      <c r="O47" s="72"/>
      <c r="P47" s="72"/>
      <c r="Q47" s="72"/>
      <c r="R47" s="72"/>
      <c r="S47" s="72"/>
      <c r="T47" s="72"/>
      <c r="U47" s="72"/>
      <c r="V47" s="72"/>
      <c r="AF47" s="72"/>
    </row>
    <row r="48" spans="1:68" s="51" customFormat="1" ht="12.75" customHeight="1" x14ac:dyDescent="0.15">
      <c r="U48" s="72"/>
      <c r="V48" s="72"/>
    </row>
    <row r="49" spans="21:22" s="51" customFormat="1" ht="12.75" customHeight="1" x14ac:dyDescent="0.15"/>
    <row r="50" spans="21:22" s="51" customFormat="1" ht="12.75" customHeight="1" x14ac:dyDescent="0.15">
      <c r="U50" s="72"/>
      <c r="V50" s="72"/>
    </row>
    <row r="51" spans="21:22" s="51" customFormat="1" ht="12.75" customHeight="1" x14ac:dyDescent="0.15">
      <c r="U51" s="72"/>
      <c r="V51" s="72"/>
    </row>
    <row r="52" spans="21:22" s="51" customFormat="1" ht="12.75" customHeight="1" x14ac:dyDescent="0.15">
      <c r="U52" s="72"/>
      <c r="V52" s="72"/>
    </row>
    <row r="53" spans="21:22" s="51" customFormat="1" ht="12.75" customHeight="1" x14ac:dyDescent="0.15">
      <c r="U53" s="72"/>
      <c r="V53" s="72"/>
    </row>
    <row r="54" spans="21:22" s="51" customFormat="1" ht="12.75" customHeight="1" x14ac:dyDescent="0.15">
      <c r="U54" s="72"/>
      <c r="V54" s="72"/>
    </row>
    <row r="55" spans="21:22" s="51" customFormat="1" ht="12.75" customHeight="1" x14ac:dyDescent="0.15">
      <c r="U55" s="72"/>
      <c r="V55" s="72"/>
    </row>
    <row r="56" spans="21:22" s="51" customFormat="1" ht="12.75" customHeight="1" x14ac:dyDescent="0.15">
      <c r="U56" s="72"/>
      <c r="V56" s="72"/>
    </row>
    <row r="57" spans="21:22" s="51" customFormat="1" ht="12.75" customHeight="1" x14ac:dyDescent="0.15">
      <c r="U57" s="72"/>
      <c r="V57" s="72"/>
    </row>
    <row r="58" spans="21:22" s="51" customFormat="1" ht="12.75" customHeight="1" x14ac:dyDescent="0.15">
      <c r="U58" s="72"/>
      <c r="V58" s="72"/>
    </row>
    <row r="59" spans="21:22" s="51" customFormat="1" ht="12.75" customHeight="1" x14ac:dyDescent="0.15">
      <c r="U59" s="72"/>
      <c r="V59" s="72"/>
    </row>
    <row r="60" spans="21:22" s="51" customFormat="1" ht="12.75" customHeight="1" x14ac:dyDescent="0.15">
      <c r="U60" s="72"/>
      <c r="V60" s="72"/>
    </row>
    <row r="61" spans="21:22" s="51" customFormat="1" ht="12.75" customHeight="1" x14ac:dyDescent="0.15">
      <c r="U61" s="72"/>
      <c r="V61" s="72"/>
    </row>
    <row r="62" spans="21:22" s="51" customFormat="1" ht="12.75" customHeight="1" x14ac:dyDescent="0.15">
      <c r="U62" s="72"/>
      <c r="V62" s="72"/>
    </row>
    <row r="63" spans="21:22" s="51" customFormat="1" ht="12.75" customHeight="1" x14ac:dyDescent="0.15">
      <c r="U63" s="72"/>
      <c r="V63" s="72"/>
    </row>
    <row r="64" spans="21:22" s="51" customFormat="1" ht="12.75" customHeight="1" x14ac:dyDescent="0.15">
      <c r="U64" s="72"/>
      <c r="V64" s="72"/>
    </row>
    <row r="65" spans="21:22" s="51" customFormat="1" ht="12.75" customHeight="1" x14ac:dyDescent="0.15">
      <c r="U65" s="72"/>
      <c r="V65" s="72"/>
    </row>
    <row r="66" spans="21:22" s="51" customFormat="1" ht="12.75" customHeight="1" x14ac:dyDescent="0.15">
      <c r="U66" s="72"/>
      <c r="V66" s="72"/>
    </row>
    <row r="67" spans="21:22" s="51" customFormat="1" ht="12.75" customHeight="1" x14ac:dyDescent="0.15">
      <c r="U67" s="72"/>
      <c r="V67" s="72"/>
    </row>
    <row r="68" spans="21:22" s="51" customFormat="1" ht="12.75" customHeight="1" x14ac:dyDescent="0.15">
      <c r="U68" s="72"/>
      <c r="V68" s="72"/>
    </row>
    <row r="69" spans="21:22" s="51" customFormat="1" ht="12.75" customHeight="1" x14ac:dyDescent="0.15">
      <c r="U69" s="72"/>
      <c r="V69" s="72"/>
    </row>
    <row r="70" spans="21:22" s="51" customFormat="1" ht="12.75" customHeight="1" x14ac:dyDescent="0.15">
      <c r="U70" s="72"/>
      <c r="V70" s="72"/>
    </row>
    <row r="71" spans="21:22" s="51" customFormat="1" ht="12.75" customHeight="1" x14ac:dyDescent="0.15">
      <c r="U71" s="72"/>
      <c r="V71" s="72"/>
    </row>
    <row r="72" spans="21:22" s="51" customFormat="1" ht="12.75" customHeight="1" x14ac:dyDescent="0.15">
      <c r="U72" s="72"/>
      <c r="V72" s="72"/>
    </row>
    <row r="73" spans="21:22" s="51" customFormat="1" ht="12.75" customHeight="1" x14ac:dyDescent="0.15">
      <c r="U73" s="72"/>
      <c r="V73" s="72"/>
    </row>
    <row r="74" spans="21:22" s="51" customFormat="1" ht="12.75" customHeight="1" x14ac:dyDescent="0.15">
      <c r="U74" s="72"/>
      <c r="V74" s="72"/>
    </row>
    <row r="75" spans="21:22" s="51" customFormat="1" ht="12.75" customHeight="1" x14ac:dyDescent="0.15">
      <c r="U75" s="72"/>
      <c r="V75" s="72"/>
    </row>
    <row r="76" spans="21:22" s="51" customFormat="1" ht="12.75" customHeight="1" x14ac:dyDescent="0.15">
      <c r="U76" s="72"/>
      <c r="V76" s="72"/>
    </row>
    <row r="77" spans="21:22" s="51" customFormat="1" ht="12.75" customHeight="1" x14ac:dyDescent="0.15">
      <c r="U77" s="72"/>
      <c r="V77" s="72"/>
    </row>
    <row r="78" spans="21:22" s="51" customFormat="1" ht="12.75" customHeight="1" x14ac:dyDescent="0.15">
      <c r="U78" s="72"/>
      <c r="V78" s="72"/>
    </row>
    <row r="79" spans="21:22" s="51" customFormat="1" ht="12.75" customHeight="1" x14ac:dyDescent="0.15">
      <c r="U79" s="72"/>
      <c r="V79" s="72"/>
    </row>
    <row r="80" spans="21:22" s="51" customFormat="1" ht="12.75" customHeight="1" x14ac:dyDescent="0.15">
      <c r="U80" s="72"/>
      <c r="V80" s="72"/>
    </row>
    <row r="81" spans="21:22" s="51" customFormat="1" ht="12.75" customHeight="1" x14ac:dyDescent="0.15">
      <c r="U81" s="72"/>
      <c r="V81" s="72"/>
    </row>
    <row r="82" spans="21:22" s="51" customFormat="1" ht="12.75" customHeight="1" x14ac:dyDescent="0.15">
      <c r="U82" s="72"/>
      <c r="V82" s="72"/>
    </row>
    <row r="83" spans="21:22" s="51" customFormat="1" ht="12.75" customHeight="1" x14ac:dyDescent="0.15">
      <c r="U83" s="72"/>
      <c r="V83" s="72"/>
    </row>
    <row r="84" spans="21:22" s="51" customFormat="1" ht="12.75" customHeight="1" x14ac:dyDescent="0.15">
      <c r="U84" s="72"/>
      <c r="V84" s="72"/>
    </row>
    <row r="85" spans="21:22" s="51" customFormat="1" ht="12.75" customHeight="1" x14ac:dyDescent="0.15">
      <c r="U85" s="72"/>
      <c r="V85" s="72"/>
    </row>
    <row r="86" spans="21:22" s="51" customFormat="1" ht="12.75" customHeight="1" x14ac:dyDescent="0.15">
      <c r="U86" s="72"/>
      <c r="V86" s="72"/>
    </row>
    <row r="87" spans="21:22" s="51" customFormat="1" ht="12.75" customHeight="1" x14ac:dyDescent="0.15">
      <c r="U87" s="72"/>
      <c r="V87" s="72"/>
    </row>
    <row r="88" spans="21:22" s="51" customFormat="1" ht="12.75" customHeight="1" x14ac:dyDescent="0.15">
      <c r="U88" s="72"/>
      <c r="V88" s="72"/>
    </row>
    <row r="89" spans="21:22" s="51" customFormat="1" ht="12.75" customHeight="1" x14ac:dyDescent="0.15">
      <c r="U89" s="72"/>
      <c r="V89" s="72"/>
    </row>
    <row r="90" spans="21:22" s="51" customFormat="1" ht="12.75" customHeight="1" x14ac:dyDescent="0.15">
      <c r="U90" s="72"/>
      <c r="V90" s="72"/>
    </row>
    <row r="91" spans="21:22" s="51" customFormat="1" ht="12.75" customHeight="1" x14ac:dyDescent="0.15">
      <c r="U91" s="72"/>
      <c r="V91" s="72"/>
    </row>
    <row r="92" spans="21:22" s="51" customFormat="1" ht="12.75" customHeight="1" x14ac:dyDescent="0.15">
      <c r="U92" s="72"/>
      <c r="V92" s="72"/>
    </row>
    <row r="93" spans="21:22" s="51" customFormat="1" ht="12.75" customHeight="1" x14ac:dyDescent="0.15">
      <c r="U93" s="72"/>
      <c r="V93" s="72"/>
    </row>
    <row r="94" spans="21:22" s="51" customFormat="1" ht="12.75" customHeight="1" x14ac:dyDescent="0.15">
      <c r="U94" s="72"/>
      <c r="V94" s="72"/>
    </row>
    <row r="95" spans="21:22" s="51" customFormat="1" ht="12.75" customHeight="1" x14ac:dyDescent="0.15">
      <c r="U95" s="72"/>
      <c r="V95" s="72"/>
    </row>
    <row r="96" spans="21:22" s="51" customFormat="1" ht="12.75" customHeight="1" x14ac:dyDescent="0.15">
      <c r="U96" s="72"/>
      <c r="V96" s="72"/>
    </row>
    <row r="97" spans="21:68" s="51" customFormat="1" ht="12.75" customHeight="1" x14ac:dyDescent="0.15">
      <c r="U97" s="72"/>
      <c r="V97" s="72"/>
    </row>
    <row r="98" spans="21:68" s="51" customFormat="1" ht="12.75" customHeight="1" x14ac:dyDescent="0.15">
      <c r="U98" s="72"/>
      <c r="V98" s="72"/>
    </row>
    <row r="99" spans="21:68" s="51" customFormat="1" ht="12.75" customHeight="1" x14ac:dyDescent="0.15">
      <c r="U99" s="72"/>
      <c r="V99" s="72"/>
    </row>
    <row r="100" spans="21:68" s="51" customFormat="1" ht="12.75" customHeight="1" x14ac:dyDescent="0.15">
      <c r="U100" s="72"/>
      <c r="V100" s="72"/>
    </row>
    <row r="101" spans="21:68" s="51" customFormat="1" ht="12.75" customHeight="1" x14ac:dyDescent="0.15">
      <c r="U101" s="72"/>
      <c r="V101" s="72"/>
    </row>
    <row r="102" spans="21:68" s="51" customFormat="1" ht="12.75" customHeight="1" x14ac:dyDescent="0.15">
      <c r="U102" s="72"/>
      <c r="V102" s="72"/>
    </row>
    <row r="103" spans="21:68" s="51" customFormat="1" ht="12.75" customHeight="1" x14ac:dyDescent="0.15">
      <c r="U103" s="72"/>
      <c r="V103" s="72"/>
    </row>
    <row r="104" spans="21:68" s="51" customFormat="1" ht="12.75" customHeight="1" x14ac:dyDescent="0.15">
      <c r="U104" s="72"/>
      <c r="V104" s="72"/>
    </row>
    <row r="105" spans="21:68" s="51" customFormat="1" ht="12.75" customHeight="1" x14ac:dyDescent="0.15">
      <c r="U105" s="72"/>
      <c r="V105" s="72"/>
    </row>
    <row r="106" spans="21:68" ht="12.75" customHeight="1" x14ac:dyDescent="0.15">
      <c r="U106" s="29"/>
      <c r="V106" s="29"/>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row>
    <row r="107" spans="21:68" ht="12.75" customHeight="1" x14ac:dyDescent="0.15">
      <c r="U107" s="29"/>
      <c r="V107" s="29"/>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row>
    <row r="108" spans="21:68" ht="12.75" customHeight="1" x14ac:dyDescent="0.15">
      <c r="U108" s="29"/>
      <c r="V108" s="29"/>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row>
    <row r="109" spans="21:68" ht="12.75" customHeight="1" x14ac:dyDescent="0.15">
      <c r="U109" s="29"/>
      <c r="V109" s="29"/>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row>
    <row r="110" spans="21:68" ht="12.75" customHeight="1" x14ac:dyDescent="0.15">
      <c r="U110" s="29"/>
      <c r="V110" s="29"/>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row>
    <row r="111" spans="21:68" ht="12.75" customHeight="1" x14ac:dyDescent="0.15">
      <c r="U111" s="29"/>
      <c r="V111" s="29"/>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row>
    <row r="112" spans="21:68" ht="12.75" customHeight="1" x14ac:dyDescent="0.15">
      <c r="U112" s="29"/>
      <c r="V112" s="29"/>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row>
    <row r="113" spans="21:68" ht="12.75" customHeight="1" x14ac:dyDescent="0.15">
      <c r="U113" s="29"/>
      <c r="V113" s="29"/>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row>
    <row r="114" spans="21:68" ht="12.75" customHeight="1" x14ac:dyDescent="0.15">
      <c r="U114" s="29"/>
      <c r="V114" s="29"/>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row>
    <row r="115" spans="21:68" ht="12.75" customHeight="1" x14ac:dyDescent="0.15">
      <c r="U115" s="29"/>
      <c r="V115" s="29"/>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row>
    <row r="116" spans="21:68" ht="12.75" customHeight="1" x14ac:dyDescent="0.15">
      <c r="U116" s="29"/>
      <c r="V116" s="29"/>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row>
    <row r="117" spans="21:68" ht="12.75" customHeight="1" x14ac:dyDescent="0.15">
      <c r="U117" s="29"/>
      <c r="V117" s="29"/>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row>
    <row r="118" spans="21:68" ht="12.75" customHeight="1" x14ac:dyDescent="0.15">
      <c r="U118" s="29"/>
      <c r="V118" s="29"/>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row>
    <row r="119" spans="21:68" ht="12.75" customHeight="1" x14ac:dyDescent="0.15">
      <c r="U119" s="29"/>
      <c r="V119" s="29"/>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row>
    <row r="120" spans="21:68" ht="12.75" customHeight="1" x14ac:dyDescent="0.15">
      <c r="U120" s="29"/>
      <c r="V120" s="29"/>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row>
    <row r="121" spans="21:68" ht="12.75" customHeight="1" x14ac:dyDescent="0.15">
      <c r="U121" s="29"/>
      <c r="V121" s="29"/>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row>
    <row r="122" spans="21:68" ht="12.75" customHeight="1" x14ac:dyDescent="0.15">
      <c r="U122" s="29"/>
      <c r="V122" s="29"/>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row>
    <row r="123" spans="21:68" ht="12.75" customHeight="1" x14ac:dyDescent="0.15">
      <c r="U123" s="29"/>
      <c r="V123" s="29"/>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row>
    <row r="124" spans="21:68" ht="12.75" customHeight="1" x14ac:dyDescent="0.15">
      <c r="U124" s="29"/>
      <c r="V124" s="29"/>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row>
    <row r="125" spans="21:68" ht="12.75" customHeight="1" x14ac:dyDescent="0.15">
      <c r="U125" s="29"/>
      <c r="V125" s="29"/>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row>
    <row r="126" spans="21:68" ht="12.75" customHeight="1" x14ac:dyDescent="0.15">
      <c r="U126" s="29"/>
      <c r="V126" s="29"/>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row>
    <row r="127" spans="21:68" ht="12.75" customHeight="1" x14ac:dyDescent="0.15">
      <c r="U127" s="29"/>
      <c r="V127" s="29"/>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row>
    <row r="128" spans="21:68" ht="12.75" customHeight="1" x14ac:dyDescent="0.15">
      <c r="U128" s="29"/>
      <c r="V128" s="29"/>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row>
    <row r="129" spans="21:68" ht="12.75" customHeight="1" x14ac:dyDescent="0.15">
      <c r="U129" s="29"/>
      <c r="V129" s="29"/>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row>
    <row r="130" spans="21:68" ht="12.75" customHeight="1" x14ac:dyDescent="0.15">
      <c r="U130" s="29"/>
      <c r="V130" s="29"/>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row>
    <row r="131" spans="21:68" ht="12.75" customHeight="1" x14ac:dyDescent="0.15">
      <c r="U131" s="29"/>
      <c r="V131" s="29"/>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row>
    <row r="132" spans="21:68" ht="12.75" customHeight="1" x14ac:dyDescent="0.15">
      <c r="U132" s="29"/>
      <c r="V132" s="29"/>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row>
    <row r="133" spans="21:68" ht="12.75" customHeight="1" x14ac:dyDescent="0.15">
      <c r="U133" s="29"/>
      <c r="V133" s="29"/>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row>
    <row r="134" spans="21:68" ht="12.75" customHeight="1" x14ac:dyDescent="0.15">
      <c r="U134" s="29"/>
      <c r="V134" s="29"/>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row>
    <row r="135" spans="21:68" ht="12.75" customHeight="1" x14ac:dyDescent="0.15">
      <c r="U135" s="29"/>
      <c r="V135" s="29"/>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row>
    <row r="136" spans="21:68" ht="12.75" customHeight="1" x14ac:dyDescent="0.15">
      <c r="U136" s="29"/>
      <c r="V136" s="29"/>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row>
    <row r="137" spans="21:68" ht="12.75" customHeight="1" x14ac:dyDescent="0.15">
      <c r="U137" s="29"/>
      <c r="V137" s="29"/>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row>
    <row r="138" spans="21:68" ht="12.75" customHeight="1" x14ac:dyDescent="0.15">
      <c r="U138" s="29"/>
      <c r="V138" s="29"/>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row>
    <row r="139" spans="21:68" ht="12.75" customHeight="1" x14ac:dyDescent="0.15">
      <c r="U139" s="29"/>
      <c r="V139" s="29"/>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row>
    <row r="140" spans="21:68" ht="12.75" customHeight="1" x14ac:dyDescent="0.15">
      <c r="U140" s="29"/>
      <c r="V140" s="29"/>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row>
    <row r="141" spans="21:68" ht="12.75" customHeight="1" x14ac:dyDescent="0.15">
      <c r="U141" s="29"/>
      <c r="V141" s="29"/>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row>
    <row r="142" spans="21:68" ht="12.75" customHeight="1" x14ac:dyDescent="0.15">
      <c r="U142" s="29"/>
      <c r="V142" s="29"/>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row>
    <row r="143" spans="21:68" ht="12.75" customHeight="1" x14ac:dyDescent="0.15">
      <c r="U143" s="29"/>
      <c r="V143" s="29"/>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row>
    <row r="144" spans="21:68" ht="12.75" customHeight="1" x14ac:dyDescent="0.15">
      <c r="U144" s="29"/>
      <c r="V144" s="29"/>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row>
    <row r="145" spans="21:68" ht="12.75" customHeight="1" x14ac:dyDescent="0.15">
      <c r="U145" s="29"/>
      <c r="V145" s="29"/>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row>
    <row r="146" spans="21:68" ht="12.75" customHeight="1" x14ac:dyDescent="0.15">
      <c r="U146" s="29"/>
      <c r="V146" s="29"/>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row>
    <row r="147" spans="21:68" ht="12.75" customHeight="1" x14ac:dyDescent="0.15">
      <c r="U147" s="29"/>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row>
    <row r="148" spans="21:68" ht="12.75" customHeight="1" x14ac:dyDescent="0.15">
      <c r="U148" s="29"/>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row>
    <row r="149" spans="21:68" ht="12.75" customHeight="1" x14ac:dyDescent="0.15">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row>
    <row r="150" spans="21:68" ht="12.75" customHeight="1" x14ac:dyDescent="0.15">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row>
    <row r="151" spans="21:68" ht="12.75" customHeight="1" x14ac:dyDescent="0.15">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row>
    <row r="152" spans="21:68" ht="12.75" customHeight="1" x14ac:dyDescent="0.15">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row>
    <row r="153" spans="21:68" ht="12.75" customHeight="1" x14ac:dyDescent="0.15">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row>
    <row r="154" spans="21:68" ht="12.75" customHeight="1" x14ac:dyDescent="0.15">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row>
    <row r="155" spans="21:68" ht="12.75" customHeight="1" x14ac:dyDescent="0.15">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row>
    <row r="156" spans="21:68" ht="12.75" customHeight="1" x14ac:dyDescent="0.15">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row>
    <row r="157" spans="21:68" ht="12.75" customHeight="1" x14ac:dyDescent="0.15">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row>
    <row r="158" spans="21:68" ht="12.75" customHeight="1" x14ac:dyDescent="0.15">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row>
    <row r="159" spans="21:68" ht="12.75" customHeight="1" x14ac:dyDescent="0.15">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row>
    <row r="160" spans="21:68" ht="12.75" customHeight="1" x14ac:dyDescent="0.15">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row>
    <row r="161" spans="37:68" ht="12.75" customHeight="1" x14ac:dyDescent="0.15">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row>
    <row r="162" spans="37:68" ht="12.75" customHeight="1" x14ac:dyDescent="0.15">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row>
    <row r="163" spans="37:68" ht="12.75" customHeight="1" x14ac:dyDescent="0.15">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row>
    <row r="164" spans="37:68" ht="12.75" customHeight="1" x14ac:dyDescent="0.15">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row>
    <row r="165" spans="37:68" ht="12.75" customHeight="1" x14ac:dyDescent="0.15">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row>
  </sheetData>
  <mergeCells count="4">
    <mergeCell ref="A1:B1"/>
    <mergeCell ref="A2:B2"/>
    <mergeCell ref="A3:B3"/>
    <mergeCell ref="A4:B4"/>
  </mergeCells>
  <pageMargins left="0.25" right="0.25" top="0.75" bottom="0.75" header="0.3" footer="0.3"/>
  <pageSetup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V120"/>
  <sheetViews>
    <sheetView showGridLines="0" topLeftCell="A3" workbookViewId="0">
      <pane xSplit="1" ySplit="5" topLeftCell="B9" activePane="bottomRight" state="frozen"/>
      <selection activeCell="A3" sqref="A3"/>
      <selection pane="topRight" activeCell="C3" sqref="C3"/>
      <selection pane="bottomLeft" activeCell="A8" sqref="A8"/>
      <selection pane="bottomRight" activeCell="O29" sqref="O29"/>
    </sheetView>
  </sheetViews>
  <sheetFormatPr baseColWidth="10" defaultColWidth="8.83203125" defaultRowHeight="14" outlineLevelCol="1" x14ac:dyDescent="0.2"/>
  <cols>
    <col min="1" max="1" width="54.83203125" style="162" customWidth="1"/>
    <col min="2" max="10" width="9.1640625" style="137" customWidth="1" outlineLevel="1"/>
    <col min="11" max="11" width="9.1640625" style="137" customWidth="1"/>
    <col min="12" max="15" width="9.1640625" style="137" customWidth="1" outlineLevel="1"/>
    <col min="16" max="16" width="9.1640625" style="137" customWidth="1"/>
    <col min="17" max="20" width="9.1640625" style="137" customWidth="1" outlineLevel="1"/>
    <col min="21" max="21" width="9.1640625" style="137" customWidth="1"/>
    <col min="22" max="25" width="9.1640625" style="137" customWidth="1" outlineLevel="1"/>
    <col min="26" max="26" width="9.1640625" style="137" customWidth="1"/>
    <col min="27" max="30" width="9.1640625" style="137" customWidth="1" outlineLevel="1"/>
    <col min="31" max="35" width="9.1640625" style="525" customWidth="1"/>
    <col min="36" max="74" width="8.83203125" style="134"/>
    <col min="75" max="16384" width="8.83203125" style="137"/>
  </cols>
  <sheetData>
    <row r="1" spans="1:74" s="52" customFormat="1" ht="16" x14ac:dyDescent="0.2">
      <c r="A1" s="127" t="s">
        <v>66</v>
      </c>
      <c r="AE1" s="421"/>
      <c r="AF1" s="421"/>
      <c r="AG1" s="421"/>
      <c r="AH1" s="421"/>
      <c r="AI1" s="421"/>
    </row>
    <row r="2" spans="1:74" s="52" customFormat="1" ht="16" x14ac:dyDescent="0.2">
      <c r="A2" s="129" t="s">
        <v>67</v>
      </c>
      <c r="K2" s="130"/>
      <c r="L2" s="130"/>
      <c r="M2" s="130"/>
      <c r="N2" s="130"/>
      <c r="O2" s="130"/>
      <c r="P2" s="130"/>
      <c r="Q2" s="130"/>
      <c r="R2" s="130"/>
      <c r="S2" s="130"/>
      <c r="T2" s="130"/>
      <c r="U2" s="130"/>
      <c r="V2" s="130"/>
      <c r="W2" s="130"/>
      <c r="X2" s="130"/>
      <c r="Y2" s="130"/>
      <c r="Z2" s="130"/>
      <c r="AA2" s="130"/>
      <c r="AB2" s="130"/>
      <c r="AC2" s="130"/>
      <c r="AD2" s="130"/>
      <c r="AE2" s="521"/>
      <c r="AF2" s="521"/>
      <c r="AG2" s="521"/>
      <c r="AH2" s="521"/>
      <c r="AI2" s="521"/>
    </row>
    <row r="3" spans="1:74" s="128" customFormat="1" x14ac:dyDescent="0.2">
      <c r="B3" s="131"/>
      <c r="C3" s="131"/>
      <c r="D3" s="131"/>
      <c r="E3" s="131"/>
      <c r="F3" s="131"/>
      <c r="G3" s="131"/>
      <c r="H3" s="131"/>
      <c r="I3" s="131"/>
      <c r="J3" s="131"/>
      <c r="K3" s="131"/>
      <c r="L3" s="132"/>
      <c r="M3" s="131"/>
      <c r="N3" s="131"/>
      <c r="O3" s="131"/>
      <c r="P3" s="130"/>
      <c r="Q3" s="133"/>
      <c r="R3" s="133"/>
      <c r="S3" s="133"/>
      <c r="T3" s="133"/>
      <c r="U3" s="133"/>
      <c r="V3" s="133"/>
      <c r="W3" s="133"/>
      <c r="X3" s="133"/>
      <c r="Y3" s="133"/>
      <c r="Z3" s="133"/>
      <c r="AA3" s="133"/>
      <c r="AB3" s="133"/>
      <c r="AC3" s="133"/>
      <c r="AD3" s="133"/>
      <c r="AE3" s="522"/>
      <c r="AF3" s="522"/>
      <c r="AG3" s="522"/>
      <c r="AH3" s="522"/>
      <c r="AI3" s="522"/>
    </row>
    <row r="4" spans="1:74" s="128" customFormat="1" x14ac:dyDescent="0.2">
      <c r="A4" s="44" t="s">
        <v>68</v>
      </c>
      <c r="B4" s="60"/>
      <c r="C4" s="60"/>
      <c r="D4" s="59"/>
      <c r="E4" s="59"/>
      <c r="F4" s="59"/>
      <c r="G4" s="59"/>
      <c r="H4" s="59"/>
      <c r="I4" s="59"/>
      <c r="J4" s="59"/>
      <c r="K4" s="130"/>
      <c r="L4" s="59"/>
      <c r="M4" s="59"/>
      <c r="N4" s="59"/>
      <c r="O4" s="59"/>
      <c r="P4" s="130"/>
      <c r="Q4" s="133"/>
      <c r="R4" s="133"/>
      <c r="S4" s="133"/>
      <c r="T4" s="133"/>
      <c r="U4" s="133"/>
      <c r="V4" s="133"/>
      <c r="W4" s="133"/>
      <c r="X4" s="133"/>
      <c r="Y4" s="133"/>
      <c r="Z4" s="133"/>
      <c r="AA4" s="133"/>
      <c r="AB4" s="133"/>
      <c r="AC4" s="133"/>
      <c r="AD4" s="133"/>
      <c r="AE4" s="522"/>
      <c r="AF4" s="522"/>
      <c r="AG4" s="522"/>
      <c r="AH4" s="522"/>
      <c r="AI4" s="522"/>
    </row>
    <row r="5" spans="1:74" s="65" customFormat="1" ht="15" thickBot="1" x14ac:dyDescent="0.25">
      <c r="A5" s="82" t="s">
        <v>69</v>
      </c>
      <c r="L5" s="51"/>
      <c r="M5" s="66"/>
      <c r="N5" s="66"/>
      <c r="O5" s="66"/>
      <c r="Q5" s="66"/>
      <c r="R5" s="66"/>
      <c r="V5" s="51"/>
      <c r="W5" s="51"/>
      <c r="X5" s="51"/>
      <c r="Y5" s="51"/>
      <c r="AE5" s="523"/>
      <c r="AF5" s="523"/>
      <c r="AG5" s="523"/>
      <c r="AH5" s="523"/>
      <c r="AI5" s="523"/>
    </row>
    <row r="6" spans="1:74" ht="15" customHeight="1" thickBot="1" x14ac:dyDescent="0.25">
      <c r="A6" s="640" t="s">
        <v>211</v>
      </c>
      <c r="B6" s="135">
        <v>2011</v>
      </c>
      <c r="C6" s="135"/>
      <c r="D6" s="135"/>
      <c r="E6" s="136"/>
      <c r="F6" s="30" t="s">
        <v>2</v>
      </c>
      <c r="G6" s="135">
        <v>2012</v>
      </c>
      <c r="H6" s="135"/>
      <c r="I6" s="135"/>
      <c r="J6" s="136"/>
      <c r="K6" s="30" t="s">
        <v>2</v>
      </c>
      <c r="L6" s="135">
        <v>2013</v>
      </c>
      <c r="M6" s="135"/>
      <c r="N6" s="135"/>
      <c r="O6" s="136"/>
      <c r="P6" s="30" t="s">
        <v>2</v>
      </c>
      <c r="Q6" s="135">
        <v>2014</v>
      </c>
      <c r="R6" s="135"/>
      <c r="S6" s="135"/>
      <c r="T6" s="136"/>
      <c r="U6" s="30" t="s">
        <v>2</v>
      </c>
      <c r="V6" s="135">
        <v>2015</v>
      </c>
      <c r="W6" s="135"/>
      <c r="X6" s="135"/>
      <c r="Y6" s="136"/>
      <c r="Z6" s="30" t="s">
        <v>2</v>
      </c>
      <c r="AA6" s="135">
        <v>2016</v>
      </c>
      <c r="AB6" s="135"/>
      <c r="AC6" s="135"/>
      <c r="AD6" s="136"/>
      <c r="AE6" s="488" t="s">
        <v>3</v>
      </c>
      <c r="AF6" s="488" t="s">
        <v>3</v>
      </c>
      <c r="AG6" s="488" t="s">
        <v>3</v>
      </c>
      <c r="AH6" s="488" t="s">
        <v>3</v>
      </c>
      <c r="AI6" s="488" t="s">
        <v>3</v>
      </c>
    </row>
    <row r="7" spans="1:74" ht="15" thickBot="1" x14ac:dyDescent="0.25">
      <c r="A7" s="641"/>
      <c r="B7" s="139" t="s">
        <v>43</v>
      </c>
      <c r="C7" s="139" t="s">
        <v>44</v>
      </c>
      <c r="D7" s="139" t="s">
        <v>45</v>
      </c>
      <c r="E7" s="139" t="s">
        <v>46</v>
      </c>
      <c r="F7" s="138">
        <v>2011</v>
      </c>
      <c r="G7" s="139" t="s">
        <v>47</v>
      </c>
      <c r="H7" s="139" t="s">
        <v>48</v>
      </c>
      <c r="I7" s="139" t="s">
        <v>49</v>
      </c>
      <c r="J7" s="139" t="s">
        <v>50</v>
      </c>
      <c r="K7" s="138">
        <v>2012</v>
      </c>
      <c r="L7" s="139" t="s">
        <v>51</v>
      </c>
      <c r="M7" s="139" t="s">
        <v>52</v>
      </c>
      <c r="N7" s="139" t="s">
        <v>53</v>
      </c>
      <c r="O7" s="139" t="s">
        <v>54</v>
      </c>
      <c r="P7" s="138">
        <v>2013</v>
      </c>
      <c r="Q7" s="139" t="s">
        <v>55</v>
      </c>
      <c r="R7" s="139" t="s">
        <v>56</v>
      </c>
      <c r="S7" s="139" t="s">
        <v>57</v>
      </c>
      <c r="T7" s="139" t="s">
        <v>58</v>
      </c>
      <c r="U7" s="138">
        <v>2014</v>
      </c>
      <c r="V7" s="139" t="s">
        <v>35</v>
      </c>
      <c r="W7" s="139" t="s">
        <v>36</v>
      </c>
      <c r="X7" s="139" t="s">
        <v>37</v>
      </c>
      <c r="Y7" s="139" t="s">
        <v>38</v>
      </c>
      <c r="Z7" s="138">
        <v>2015</v>
      </c>
      <c r="AA7" s="139" t="s">
        <v>39</v>
      </c>
      <c r="AB7" s="139" t="s">
        <v>40</v>
      </c>
      <c r="AC7" s="139" t="s">
        <v>41</v>
      </c>
      <c r="AD7" s="139" t="s">
        <v>42</v>
      </c>
      <c r="AE7" s="489" t="s">
        <v>23</v>
      </c>
      <c r="AF7" s="489" t="s">
        <v>24</v>
      </c>
      <c r="AG7" s="489" t="s">
        <v>25</v>
      </c>
      <c r="AH7" s="489" t="s">
        <v>26</v>
      </c>
      <c r="AI7" s="489" t="s">
        <v>27</v>
      </c>
    </row>
    <row r="8" spans="1:74" s="140" customFormat="1" x14ac:dyDescent="0.2">
      <c r="A8" s="287"/>
      <c r="B8" s="271"/>
      <c r="C8" s="271"/>
      <c r="D8" s="271"/>
      <c r="E8" s="272"/>
      <c r="F8" s="141"/>
      <c r="G8" s="142"/>
      <c r="H8" s="142"/>
      <c r="I8" s="142"/>
      <c r="J8" s="142"/>
      <c r="K8" s="141"/>
      <c r="L8" s="142"/>
      <c r="M8" s="142"/>
      <c r="N8" s="142"/>
      <c r="O8" s="142"/>
      <c r="P8" s="141"/>
      <c r="Q8" s="142"/>
      <c r="R8" s="142"/>
      <c r="S8" s="142"/>
      <c r="T8" s="142"/>
      <c r="U8" s="141"/>
      <c r="V8" s="142"/>
      <c r="W8" s="142"/>
      <c r="X8" s="142"/>
      <c r="Y8" s="142"/>
      <c r="Z8" s="141"/>
      <c r="AA8" s="142"/>
      <c r="AB8" s="142"/>
      <c r="AC8" s="142"/>
      <c r="AD8" s="142"/>
      <c r="AE8" s="524"/>
      <c r="AF8" s="524"/>
      <c r="AG8" s="524"/>
      <c r="AH8" s="524"/>
      <c r="AI8" s="524"/>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c r="BM8" s="130"/>
      <c r="BN8" s="130"/>
      <c r="BO8" s="130"/>
      <c r="BP8" s="130"/>
      <c r="BQ8" s="130"/>
      <c r="BR8" s="130"/>
      <c r="BS8" s="130"/>
      <c r="BT8" s="130"/>
      <c r="BU8" s="130"/>
      <c r="BV8" s="130"/>
    </row>
    <row r="9" spans="1:74" s="140" customFormat="1" ht="15" thickBot="1" x14ac:dyDescent="0.25">
      <c r="A9" s="143" t="s">
        <v>70</v>
      </c>
      <c r="B9" s="531"/>
      <c r="C9" s="531"/>
      <c r="D9" s="531"/>
      <c r="E9" s="532"/>
      <c r="F9" s="490"/>
      <c r="G9" s="333"/>
      <c r="H9" s="333"/>
      <c r="I9" s="333"/>
      <c r="J9" s="333"/>
      <c r="K9" s="490"/>
      <c r="L9" s="333"/>
      <c r="M9" s="333"/>
      <c r="N9" s="333"/>
      <c r="O9" s="333"/>
      <c r="P9" s="490"/>
      <c r="Q9" s="333"/>
      <c r="R9" s="333"/>
      <c r="S9" s="333"/>
      <c r="T9" s="333"/>
      <c r="U9" s="490"/>
      <c r="V9" s="333"/>
      <c r="W9" s="333"/>
      <c r="X9" s="333"/>
      <c r="Y9" s="333"/>
      <c r="Z9" s="490"/>
      <c r="AA9" s="333"/>
      <c r="AB9" s="333"/>
      <c r="AC9" s="333"/>
      <c r="AD9" s="333"/>
      <c r="AE9" s="490"/>
      <c r="AF9" s="490"/>
      <c r="AG9" s="490"/>
      <c r="AH9" s="490"/>
      <c r="AI9" s="49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30"/>
      <c r="BV9" s="130"/>
    </row>
    <row r="10" spans="1:74" s="315" customFormat="1" ht="15" thickBot="1" x14ac:dyDescent="0.25">
      <c r="A10" s="313" t="s">
        <v>99</v>
      </c>
      <c r="B10" s="492">
        <v>13.208</v>
      </c>
      <c r="C10" s="494">
        <f>B10+'Cash Flow Statement'!C25</f>
        <v>11.5535</v>
      </c>
      <c r="D10" s="494">
        <f>C10+'Cash Flow Statement'!D25</f>
        <v>13.737</v>
      </c>
      <c r="E10" s="494">
        <f>D10+'Cash Flow Statement'!E25</f>
        <v>19.868499999999997</v>
      </c>
      <c r="F10" s="491">
        <f>E10</f>
        <v>19.868499999999997</v>
      </c>
      <c r="G10" s="492">
        <f>E10+'Cash Flow Statement'!G25</f>
        <v>14.7302</v>
      </c>
      <c r="H10" s="494">
        <f>G10+'Cash Flow Statement'!H25</f>
        <v>16.309000000000001</v>
      </c>
      <c r="I10" s="494">
        <f>H10+'Cash Flow Statement'!I25</f>
        <v>17.762999999999998</v>
      </c>
      <c r="J10" s="494">
        <f>I10+'Cash Flow Statement'!J25</f>
        <v>22.752999999999993</v>
      </c>
      <c r="K10" s="491">
        <f>J10</f>
        <v>22.752999999999993</v>
      </c>
      <c r="L10" s="492">
        <f>J10+'Cash Flow Statement'!L25</f>
        <v>32.736869999999996</v>
      </c>
      <c r="M10" s="494">
        <f>L10+'Cash Flow Statement'!M25</f>
        <v>36.377349999999993</v>
      </c>
      <c r="N10" s="494">
        <f>M10+'Cash Flow Statement'!N25</f>
        <v>42.072199999999995</v>
      </c>
      <c r="O10" s="494">
        <f>N10+'Cash Flow Statement'!O25</f>
        <v>56.862299999999991</v>
      </c>
      <c r="P10" s="491">
        <f>O10</f>
        <v>56.862299999999991</v>
      </c>
      <c r="Q10" s="492">
        <f>O10+'Cash Flow Statement'!Q25</f>
        <v>78.383559999999989</v>
      </c>
      <c r="R10" s="494">
        <f>Q10+'Cash Flow Statement'!R25</f>
        <v>87.135409999999993</v>
      </c>
      <c r="S10" s="494">
        <f>R10+'Cash Flow Statement'!S25</f>
        <v>104.62617</v>
      </c>
      <c r="T10" s="494">
        <f>S10+'Cash Flow Statement'!T25</f>
        <v>143.64400000000001</v>
      </c>
      <c r="U10" s="491">
        <f>T10</f>
        <v>143.64400000000001</v>
      </c>
      <c r="V10" s="492">
        <f>T10+'Cash Flow Statement'!V25</f>
        <v>188.39578175000003</v>
      </c>
      <c r="W10" s="494">
        <f>V10+'Cash Flow Statement'!W25</f>
        <v>208.52046975000005</v>
      </c>
      <c r="X10" s="494">
        <f>W10+'Cash Flow Statement'!X25</f>
        <v>254.05919200000002</v>
      </c>
      <c r="Y10" s="494">
        <f>X10+'Cash Flow Statement'!Y25</f>
        <v>346.85161250000004</v>
      </c>
      <c r="Z10" s="491">
        <f>Y10</f>
        <v>346.85161250000004</v>
      </c>
      <c r="AA10" s="492">
        <f>Y10+'Cash Flow Statement'!AA25</f>
        <v>435.40067940000006</v>
      </c>
      <c r="AB10" s="494">
        <f>AA10+'Cash Flow Statement'!AB25</f>
        <v>478.56492130000004</v>
      </c>
      <c r="AC10" s="494">
        <f>AB10+'Cash Flow Statement'!AC25</f>
        <v>583.3906346</v>
      </c>
      <c r="AD10" s="494">
        <f>AC10+'Cash Flow Statement'!AD25</f>
        <v>784.7651024999999</v>
      </c>
      <c r="AE10" s="491">
        <f>AD10</f>
        <v>784.7651024999999</v>
      </c>
      <c r="AF10" s="492">
        <f>AD10+'Cash Flow Statement'!AF25</f>
        <v>1429.6631812749999</v>
      </c>
      <c r="AG10" s="491">
        <f>AF10+'Cash Flow Statement'!AG25</f>
        <v>2896.0283421650001</v>
      </c>
      <c r="AH10" s="491">
        <f>AG10+'Cash Flow Statement'!AH25</f>
        <v>5441.6753276681247</v>
      </c>
      <c r="AI10" s="572">
        <f>AH10+'Cash Flow Statement'!AI25</f>
        <v>9525.8735607148756</v>
      </c>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314"/>
      <c r="BO10" s="314"/>
      <c r="BP10" s="314"/>
      <c r="BQ10" s="314"/>
      <c r="BR10" s="314"/>
      <c r="BS10" s="314"/>
      <c r="BT10" s="314"/>
      <c r="BU10" s="314"/>
      <c r="BV10" s="314"/>
    </row>
    <row r="11" spans="1:74" s="140" customFormat="1" ht="15" thickBot="1" x14ac:dyDescent="0.25">
      <c r="A11" s="288" t="s">
        <v>101</v>
      </c>
      <c r="B11" s="533">
        <v>7</v>
      </c>
      <c r="C11" s="533">
        <v>7</v>
      </c>
      <c r="D11" s="533">
        <v>7</v>
      </c>
      <c r="E11" s="533">
        <v>7</v>
      </c>
      <c r="F11" s="534">
        <v>7</v>
      </c>
      <c r="G11" s="535">
        <v>7</v>
      </c>
      <c r="H11" s="535">
        <v>7</v>
      </c>
      <c r="I11" s="535">
        <v>7</v>
      </c>
      <c r="J11" s="535">
        <v>7</v>
      </c>
      <c r="K11" s="534">
        <v>7</v>
      </c>
      <c r="L11" s="535">
        <v>7</v>
      </c>
      <c r="M11" s="535">
        <v>7</v>
      </c>
      <c r="N11" s="535">
        <v>7</v>
      </c>
      <c r="O11" s="535">
        <v>7</v>
      </c>
      <c r="P11" s="534">
        <v>7</v>
      </c>
      <c r="Q11" s="535">
        <v>7</v>
      </c>
      <c r="R11" s="535">
        <v>7</v>
      </c>
      <c r="S11" s="535">
        <v>7</v>
      </c>
      <c r="T11" s="535">
        <v>7</v>
      </c>
      <c r="U11" s="534">
        <v>7</v>
      </c>
      <c r="V11" s="535">
        <v>7</v>
      </c>
      <c r="W11" s="535">
        <v>7</v>
      </c>
      <c r="X11" s="535">
        <v>7</v>
      </c>
      <c r="Y11" s="535">
        <v>7</v>
      </c>
      <c r="Z11" s="536">
        <v>7</v>
      </c>
      <c r="AA11" s="494">
        <v>7</v>
      </c>
      <c r="AB11" s="494">
        <v>7</v>
      </c>
      <c r="AC11" s="494">
        <v>7</v>
      </c>
      <c r="AD11" s="494">
        <v>7</v>
      </c>
      <c r="AE11" s="493">
        <v>7</v>
      </c>
      <c r="AF11" s="494">
        <v>7</v>
      </c>
      <c r="AG11" s="493">
        <v>7</v>
      </c>
      <c r="AH11" s="493">
        <v>7</v>
      </c>
      <c r="AI11" s="493">
        <v>7</v>
      </c>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row>
    <row r="12" spans="1:74" s="140" customFormat="1" ht="15" thickBot="1" x14ac:dyDescent="0.25">
      <c r="A12" s="288" t="s">
        <v>102</v>
      </c>
      <c r="B12" s="492">
        <v>2</v>
      </c>
      <c r="C12" s="492">
        <v>2</v>
      </c>
      <c r="D12" s="492">
        <v>2</v>
      </c>
      <c r="E12" s="492">
        <v>2</v>
      </c>
      <c r="F12" s="491">
        <v>2</v>
      </c>
      <c r="G12" s="492">
        <v>0.49000000000000005</v>
      </c>
      <c r="H12" s="492">
        <v>0.76000000000000012</v>
      </c>
      <c r="I12" s="492">
        <v>2.35</v>
      </c>
      <c r="J12" s="492">
        <v>3.5</v>
      </c>
      <c r="K12" s="491">
        <v>3.5</v>
      </c>
      <c r="L12" s="492">
        <v>1.0215000000000003</v>
      </c>
      <c r="M12" s="492">
        <v>1.5810000000000002</v>
      </c>
      <c r="N12" s="492">
        <v>4.9125000000000005</v>
      </c>
      <c r="O12" s="492">
        <v>7.32</v>
      </c>
      <c r="P12" s="491">
        <v>7.32</v>
      </c>
      <c r="Q12" s="533">
        <v>2.0332500000000002</v>
      </c>
      <c r="R12" s="533">
        <v>3.1425000000000001</v>
      </c>
      <c r="S12" s="533">
        <v>9.7957500000000017</v>
      </c>
      <c r="T12" s="533">
        <v>14.600999999999999</v>
      </c>
      <c r="U12" s="534">
        <v>14.600999999999999</v>
      </c>
      <c r="V12" s="533">
        <v>3.8539125000000007</v>
      </c>
      <c r="W12" s="533">
        <v>5.9522250000000003</v>
      </c>
      <c r="X12" s="533">
        <v>18.584137500000001</v>
      </c>
      <c r="Y12" s="533">
        <v>27.70485</v>
      </c>
      <c r="Z12" s="536">
        <v>27.70485</v>
      </c>
      <c r="AA12" s="634">
        <v>6.9370425000000031</v>
      </c>
      <c r="AB12" s="635">
        <v>10.714005</v>
      </c>
      <c r="AC12" s="635">
        <v>33.451447500000008</v>
      </c>
      <c r="AD12" s="636">
        <v>49.868729999999999</v>
      </c>
      <c r="AE12" s="493">
        <v>49.868729999999999</v>
      </c>
      <c r="AF12" s="492">
        <v>171.95952374999999</v>
      </c>
      <c r="AG12" s="493">
        <v>276.21478237500003</v>
      </c>
      <c r="AH12" s="493">
        <v>417.07501171875003</v>
      </c>
      <c r="AI12" s="493">
        <v>589.96126034999998</v>
      </c>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row>
    <row r="13" spans="1:74" s="296" customFormat="1" ht="15" thickBot="1" x14ac:dyDescent="0.25">
      <c r="A13" s="294" t="s">
        <v>192</v>
      </c>
      <c r="B13" s="496">
        <f>B12/'Income Statement'!C8</f>
        <v>0.44444444444444442</v>
      </c>
      <c r="C13" s="496">
        <f>C12/'Income Statement'!D8</f>
        <v>0.2857142857142857</v>
      </c>
      <c r="D13" s="496">
        <f>D12/'Income Statement'!E8</f>
        <v>9.3023255813953487E-2</v>
      </c>
      <c r="E13" s="496">
        <f>E12/'Income Statement'!F8</f>
        <v>6.25E-2</v>
      </c>
      <c r="F13" s="495">
        <f>E13</f>
        <v>6.25E-2</v>
      </c>
      <c r="G13" s="496">
        <f>G12/'Income Statement'!H8</f>
        <v>0.05</v>
      </c>
      <c r="H13" s="496">
        <f>H12/'Income Statement'!I8</f>
        <v>0.05</v>
      </c>
      <c r="I13" s="496">
        <f>I12/'Income Statement'!J8</f>
        <v>0.05</v>
      </c>
      <c r="J13" s="496">
        <f>J12/'Income Statement'!K8</f>
        <v>0.05</v>
      </c>
      <c r="K13" s="495">
        <f>J13</f>
        <v>0.05</v>
      </c>
      <c r="L13" s="496">
        <f>L12/'Income Statement'!M8</f>
        <v>5.000000000000001E-2</v>
      </c>
      <c r="M13" s="496">
        <f>M12/'Income Statement'!N8</f>
        <v>0.05</v>
      </c>
      <c r="N13" s="496">
        <f>N12/'Income Statement'!O8</f>
        <v>0.05</v>
      </c>
      <c r="O13" s="496">
        <f>O12/'Income Statement'!P8</f>
        <v>0.05</v>
      </c>
      <c r="P13" s="495">
        <f>O13</f>
        <v>0.05</v>
      </c>
      <c r="Q13" s="496">
        <f>Q12/'Income Statement'!R8</f>
        <v>4.9999999999999996E-2</v>
      </c>
      <c r="R13" s="496">
        <f>R12/'Income Statement'!S8</f>
        <v>0.05</v>
      </c>
      <c r="S13" s="496">
        <f>S12/'Income Statement'!T8</f>
        <v>0.05</v>
      </c>
      <c r="T13" s="496">
        <f>T12/'Income Statement'!U8</f>
        <v>0.05</v>
      </c>
      <c r="U13" s="495">
        <f>T13</f>
        <v>0.05</v>
      </c>
      <c r="V13" s="587">
        <f>V12/'Income Statement'!W8</f>
        <v>0.05</v>
      </c>
      <c r="W13" s="588">
        <f>W12/'Income Statement'!X8</f>
        <v>0.05</v>
      </c>
      <c r="X13" s="588">
        <f>X12/'Income Statement'!Y8</f>
        <v>0.05</v>
      </c>
      <c r="Y13" s="589">
        <f>Y12/'Income Statement'!Z8</f>
        <v>0.05</v>
      </c>
      <c r="Z13" s="495">
        <f>Y13</f>
        <v>0.05</v>
      </c>
      <c r="AA13" s="496">
        <f>AA12/'Income Statement'!AB8</f>
        <v>0.05</v>
      </c>
      <c r="AB13" s="496">
        <f>AB12/'Income Statement'!AC8</f>
        <v>0.05</v>
      </c>
      <c r="AC13" s="496">
        <f>AC12/'Income Statement'!AD8</f>
        <v>0.05</v>
      </c>
      <c r="AD13" s="496">
        <f>AD12/'Income Statement'!AE8</f>
        <v>0.05</v>
      </c>
      <c r="AE13" s="495">
        <f>AD13</f>
        <v>0.05</v>
      </c>
      <c r="AF13" s="499">
        <f>AF12/'Income Statement'!AG8</f>
        <v>4.9999999999999996E-2</v>
      </c>
      <c r="AG13" s="499">
        <f>AG12/'Income Statement'!AH8</f>
        <v>0.05</v>
      </c>
      <c r="AH13" s="499">
        <f>AH12/'Income Statement'!AI8</f>
        <v>0.05</v>
      </c>
      <c r="AI13" s="499">
        <f>AI12/'Income Statement'!AJ8</f>
        <v>0.05</v>
      </c>
      <c r="AJ13" s="295"/>
      <c r="AK13" s="295"/>
      <c r="AL13" s="295"/>
      <c r="AM13" s="295"/>
      <c r="AN13" s="295"/>
      <c r="AO13" s="295"/>
      <c r="AP13" s="295"/>
      <c r="AQ13" s="295"/>
      <c r="AR13" s="295"/>
      <c r="AS13" s="295"/>
      <c r="AT13" s="295"/>
      <c r="AU13" s="295"/>
      <c r="AV13" s="295"/>
      <c r="AW13" s="295"/>
      <c r="AX13" s="295"/>
      <c r="AY13" s="295"/>
      <c r="AZ13" s="295"/>
      <c r="BA13" s="295"/>
      <c r="BB13" s="295"/>
      <c r="BC13" s="295"/>
      <c r="BD13" s="295"/>
      <c r="BE13" s="295"/>
      <c r="BF13" s="295"/>
      <c r="BG13" s="295"/>
      <c r="BH13" s="295"/>
      <c r="BI13" s="295"/>
      <c r="BJ13" s="295"/>
      <c r="BK13" s="295"/>
      <c r="BL13" s="295"/>
      <c r="BM13" s="295"/>
      <c r="BN13" s="295"/>
      <c r="BO13" s="295"/>
      <c r="BP13" s="295"/>
      <c r="BQ13" s="295"/>
      <c r="BR13" s="295"/>
      <c r="BS13" s="295"/>
      <c r="BT13" s="295"/>
      <c r="BU13" s="295"/>
      <c r="BV13" s="295"/>
    </row>
    <row r="14" spans="1:74" s="144" customFormat="1" ht="15" thickBot="1" x14ac:dyDescent="0.25">
      <c r="A14" s="289" t="s">
        <v>103</v>
      </c>
      <c r="B14" s="537">
        <v>2</v>
      </c>
      <c r="C14" s="537">
        <v>2</v>
      </c>
      <c r="D14" s="537">
        <v>2</v>
      </c>
      <c r="E14" s="537">
        <v>2</v>
      </c>
      <c r="F14" s="538">
        <v>2</v>
      </c>
      <c r="G14" s="537">
        <v>1.0780000000000001</v>
      </c>
      <c r="H14" s="537">
        <v>1.6720000000000002</v>
      </c>
      <c r="I14" s="537">
        <v>5.17</v>
      </c>
      <c r="J14" s="537">
        <v>7.7</v>
      </c>
      <c r="K14" s="538">
        <v>7.7</v>
      </c>
      <c r="L14" s="537">
        <v>2.2473000000000005</v>
      </c>
      <c r="M14" s="537">
        <v>3.4782000000000002</v>
      </c>
      <c r="N14" s="537">
        <v>10.807499999999999</v>
      </c>
      <c r="O14" s="537">
        <v>16.103999999999999</v>
      </c>
      <c r="P14" s="538">
        <v>16.103999999999999</v>
      </c>
      <c r="Q14" s="537">
        <v>4.4731500000000004</v>
      </c>
      <c r="R14" s="537">
        <v>6.9135</v>
      </c>
      <c r="S14" s="537">
        <v>21.550650000000001</v>
      </c>
      <c r="T14" s="537">
        <v>32.122199999999999</v>
      </c>
      <c r="U14" s="538">
        <v>32.122199999999999</v>
      </c>
      <c r="V14" s="537">
        <v>8.4786075000000007</v>
      </c>
      <c r="W14" s="537">
        <v>13.094894999999999</v>
      </c>
      <c r="X14" s="537">
        <v>40.885102500000002</v>
      </c>
      <c r="Y14" s="537">
        <v>60.950669999999995</v>
      </c>
      <c r="Z14" s="538">
        <v>60.950669999999995</v>
      </c>
      <c r="AA14" s="539">
        <f>AA15*'Income Statement'!AB8</f>
        <v>15.261493500000006</v>
      </c>
      <c r="AB14" s="539">
        <f>AB15*'Income Statement'!AC8</f>
        <v>23.570810999999999</v>
      </c>
      <c r="AC14" s="539">
        <f>AC15*'Income Statement'!AD8</f>
        <v>73.593184500000021</v>
      </c>
      <c r="AD14" s="539">
        <f>AD15*'Income Statement'!AE8</f>
        <v>109.71120599999999</v>
      </c>
      <c r="AE14" s="498">
        <v>109.71120599999999</v>
      </c>
      <c r="AF14" s="492">
        <f>AF15*'Income Statement'!AG8</f>
        <v>378.31095225000001</v>
      </c>
      <c r="AG14" s="493">
        <f>AG15*'Income Statement'!AH8</f>
        <v>607.67252122499997</v>
      </c>
      <c r="AH14" s="493">
        <f>AH15*'Income Statement'!AI8</f>
        <v>917.56502578125003</v>
      </c>
      <c r="AI14" s="493">
        <f>AI15*'Income Statement'!AJ8</f>
        <v>1297.9147727699999</v>
      </c>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row>
    <row r="15" spans="1:74" s="296" customFormat="1" ht="15" thickBot="1" x14ac:dyDescent="0.25">
      <c r="A15" s="294" t="s">
        <v>194</v>
      </c>
      <c r="B15" s="496">
        <f>B14/'Income Statement'!C8</f>
        <v>0.44444444444444442</v>
      </c>
      <c r="C15" s="496">
        <f>C14/'Income Statement'!D8</f>
        <v>0.2857142857142857</v>
      </c>
      <c r="D15" s="496">
        <f>D14/'Income Statement'!E8</f>
        <v>9.3023255813953487E-2</v>
      </c>
      <c r="E15" s="496">
        <f>E14/'Income Statement'!F8</f>
        <v>6.25E-2</v>
      </c>
      <c r="F15" s="495">
        <f>E15</f>
        <v>6.25E-2</v>
      </c>
      <c r="G15" s="496">
        <f>G14/'Income Statement'!H8</f>
        <v>0.11</v>
      </c>
      <c r="H15" s="496">
        <f>H14/'Income Statement'!I8</f>
        <v>0.11</v>
      </c>
      <c r="I15" s="496">
        <f>I14/'Income Statement'!J8</f>
        <v>0.11</v>
      </c>
      <c r="J15" s="496">
        <f>J14/'Income Statement'!K8</f>
        <v>0.11</v>
      </c>
      <c r="K15" s="495">
        <f>J15</f>
        <v>0.11</v>
      </c>
      <c r="L15" s="496">
        <f>L14/'Income Statement'!M8</f>
        <v>0.11000000000000001</v>
      </c>
      <c r="M15" s="496">
        <f>M14/'Income Statement'!N8</f>
        <v>0.11</v>
      </c>
      <c r="N15" s="496">
        <f>N14/'Income Statement'!O8</f>
        <v>0.10999999999999999</v>
      </c>
      <c r="O15" s="496">
        <f>O14/'Income Statement'!P8</f>
        <v>0.10999999999999999</v>
      </c>
      <c r="P15" s="495">
        <f>O15</f>
        <v>0.10999999999999999</v>
      </c>
      <c r="Q15" s="496">
        <f>Q14/'Income Statement'!R8</f>
        <v>0.10999999999999999</v>
      </c>
      <c r="R15" s="496">
        <f>R14/'Income Statement'!S8</f>
        <v>0.11</v>
      </c>
      <c r="S15" s="496">
        <f>S14/'Income Statement'!T8</f>
        <v>0.10999999999999999</v>
      </c>
      <c r="T15" s="496">
        <f>T14/'Income Statement'!U8</f>
        <v>0.11</v>
      </c>
      <c r="U15" s="495">
        <f>T15</f>
        <v>0.11</v>
      </c>
      <c r="V15" s="496">
        <f>V14/'Income Statement'!W8</f>
        <v>0.10999999999999999</v>
      </c>
      <c r="W15" s="496">
        <f>W14/'Income Statement'!X8</f>
        <v>0.11</v>
      </c>
      <c r="X15" s="496">
        <f>X14/'Income Statement'!Y8</f>
        <v>0.11</v>
      </c>
      <c r="Y15" s="496">
        <f>Y14/'Income Statement'!Z8</f>
        <v>0.11</v>
      </c>
      <c r="Z15" s="495">
        <f>Y15</f>
        <v>0.11</v>
      </c>
      <c r="AA15" s="540">
        <v>0.11</v>
      </c>
      <c r="AB15" s="541">
        <v>0.11</v>
      </c>
      <c r="AC15" s="541">
        <v>0.11</v>
      </c>
      <c r="AD15" s="542">
        <v>0.11</v>
      </c>
      <c r="AE15" s="495">
        <f>AD15</f>
        <v>0.11</v>
      </c>
      <c r="AF15" s="499">
        <v>0.11</v>
      </c>
      <c r="AG15" s="499">
        <v>0.11</v>
      </c>
      <c r="AH15" s="499">
        <v>0.11</v>
      </c>
      <c r="AI15" s="499">
        <v>0.11</v>
      </c>
      <c r="AJ15" s="295"/>
      <c r="AK15" s="295"/>
      <c r="AL15" s="295"/>
      <c r="AM15" s="295"/>
      <c r="AN15" s="295"/>
      <c r="AO15" s="295"/>
      <c r="AP15" s="295"/>
      <c r="AQ15" s="295"/>
      <c r="AR15" s="295"/>
      <c r="AS15" s="295"/>
      <c r="AT15" s="295"/>
      <c r="AU15" s="295"/>
      <c r="AV15" s="295"/>
      <c r="AW15" s="295"/>
      <c r="AX15" s="295"/>
      <c r="AY15" s="295"/>
      <c r="AZ15" s="295"/>
      <c r="BA15" s="295"/>
      <c r="BB15" s="295"/>
      <c r="BC15" s="295"/>
      <c r="BD15" s="295"/>
      <c r="BE15" s="295"/>
      <c r="BF15" s="295"/>
      <c r="BG15" s="295"/>
      <c r="BH15" s="295"/>
      <c r="BI15" s="295"/>
      <c r="BJ15" s="295"/>
      <c r="BK15" s="295"/>
      <c r="BL15" s="295"/>
      <c r="BM15" s="295"/>
      <c r="BN15" s="295"/>
      <c r="BO15" s="295"/>
      <c r="BP15" s="295"/>
      <c r="BQ15" s="295"/>
      <c r="BR15" s="295"/>
      <c r="BS15" s="295"/>
      <c r="BT15" s="295"/>
      <c r="BU15" s="295"/>
      <c r="BV15" s="295"/>
    </row>
    <row r="16" spans="1:74" s="149" customFormat="1" ht="15" thickBot="1" x14ac:dyDescent="0.25">
      <c r="A16" s="147" t="s">
        <v>71</v>
      </c>
      <c r="B16" s="516">
        <f t="shared" ref="B16:AH16" si="0">B14+B12+B11+B10</f>
        <v>24.207999999999998</v>
      </c>
      <c r="C16" s="516">
        <f t="shared" si="0"/>
        <v>22.5535</v>
      </c>
      <c r="D16" s="516">
        <f t="shared" si="0"/>
        <v>24.737000000000002</v>
      </c>
      <c r="E16" s="516">
        <f t="shared" si="0"/>
        <v>30.868499999999997</v>
      </c>
      <c r="F16" s="515">
        <f t="shared" si="0"/>
        <v>30.868499999999997</v>
      </c>
      <c r="G16" s="516">
        <f t="shared" si="0"/>
        <v>23.298200000000001</v>
      </c>
      <c r="H16" s="516">
        <f t="shared" si="0"/>
        <v>25.741</v>
      </c>
      <c r="I16" s="516">
        <f t="shared" si="0"/>
        <v>32.283000000000001</v>
      </c>
      <c r="J16" s="516">
        <f t="shared" si="0"/>
        <v>40.952999999999989</v>
      </c>
      <c r="K16" s="515">
        <f t="shared" si="0"/>
        <v>40.952999999999989</v>
      </c>
      <c r="L16" s="516">
        <f t="shared" si="0"/>
        <v>43.005669999999995</v>
      </c>
      <c r="M16" s="516">
        <f t="shared" si="0"/>
        <v>48.436549999999997</v>
      </c>
      <c r="N16" s="516">
        <f t="shared" si="0"/>
        <v>64.792199999999994</v>
      </c>
      <c r="O16" s="516">
        <f t="shared" si="0"/>
        <v>87.286299999999983</v>
      </c>
      <c r="P16" s="515">
        <f t="shared" si="0"/>
        <v>87.286299999999983</v>
      </c>
      <c r="Q16" s="577">
        <f t="shared" si="0"/>
        <v>91.889959999999988</v>
      </c>
      <c r="R16" s="578">
        <f t="shared" si="0"/>
        <v>104.19140999999999</v>
      </c>
      <c r="S16" s="578">
        <f t="shared" si="0"/>
        <v>142.97257000000002</v>
      </c>
      <c r="T16" s="579">
        <f t="shared" si="0"/>
        <v>197.3672</v>
      </c>
      <c r="U16" s="515">
        <f t="shared" si="0"/>
        <v>197.3672</v>
      </c>
      <c r="V16" s="516">
        <f t="shared" si="0"/>
        <v>207.72830175000001</v>
      </c>
      <c r="W16" s="516">
        <f t="shared" si="0"/>
        <v>234.56758975000005</v>
      </c>
      <c r="X16" s="516">
        <f t="shared" si="0"/>
        <v>320.52843200000001</v>
      </c>
      <c r="Y16" s="516">
        <f t="shared" si="0"/>
        <v>442.50713250000001</v>
      </c>
      <c r="Z16" s="543">
        <f t="shared" si="0"/>
        <v>442.50713250000001</v>
      </c>
      <c r="AA16" s="544">
        <f t="shared" si="0"/>
        <v>464.59921540000005</v>
      </c>
      <c r="AB16" s="544">
        <f t="shared" si="0"/>
        <v>519.84973730000002</v>
      </c>
      <c r="AC16" s="544">
        <f t="shared" si="0"/>
        <v>697.43526659999998</v>
      </c>
      <c r="AD16" s="544">
        <f t="shared" si="0"/>
        <v>951.34503849999987</v>
      </c>
      <c r="AE16" s="500">
        <f t="shared" si="0"/>
        <v>951.34503849999987</v>
      </c>
      <c r="AF16" s="501">
        <f t="shared" si="0"/>
        <v>1986.9336572749999</v>
      </c>
      <c r="AG16" s="500">
        <f t="shared" si="0"/>
        <v>3786.9156457650001</v>
      </c>
      <c r="AH16" s="500">
        <f t="shared" si="0"/>
        <v>6783.315365168125</v>
      </c>
      <c r="AI16" s="500">
        <f>AI14+AI12+AI11+AI10</f>
        <v>11420.749593834875</v>
      </c>
      <c r="AJ16" s="148"/>
      <c r="AK16" s="148"/>
      <c r="AL16" s="148"/>
      <c r="AM16" s="148"/>
      <c r="AN16" s="148"/>
      <c r="AO16" s="148"/>
      <c r="AP16" s="148"/>
      <c r="AQ16" s="148"/>
      <c r="AR16" s="148"/>
      <c r="AS16" s="148"/>
      <c r="AT16" s="148"/>
      <c r="AU16" s="148"/>
      <c r="AV16" s="148"/>
      <c r="AW16" s="148"/>
      <c r="AX16" s="148"/>
      <c r="AY16" s="148"/>
      <c r="AZ16" s="148"/>
      <c r="BA16" s="148"/>
      <c r="BB16" s="148"/>
      <c r="BC16" s="148"/>
      <c r="BD16" s="148"/>
      <c r="BE16" s="148"/>
      <c r="BF16" s="148"/>
      <c r="BG16" s="148"/>
      <c r="BH16" s="148"/>
      <c r="BI16" s="148"/>
      <c r="BJ16" s="148"/>
      <c r="BK16" s="148"/>
      <c r="BL16" s="148"/>
      <c r="BM16" s="148"/>
      <c r="BN16" s="148"/>
      <c r="BO16" s="148"/>
      <c r="BP16" s="148"/>
      <c r="BQ16" s="148"/>
      <c r="BR16" s="148"/>
      <c r="BS16" s="148"/>
      <c r="BT16" s="148"/>
      <c r="BU16" s="148"/>
      <c r="BV16" s="148"/>
    </row>
    <row r="17" spans="1:74" s="140" customFormat="1" ht="15" thickBot="1" x14ac:dyDescent="0.25">
      <c r="A17" s="143" t="s">
        <v>174</v>
      </c>
      <c r="B17" s="531"/>
      <c r="C17" s="531"/>
      <c r="D17" s="531"/>
      <c r="E17" s="532"/>
      <c r="F17" s="490"/>
      <c r="G17" s="333"/>
      <c r="H17" s="333"/>
      <c r="I17" s="333"/>
      <c r="J17" s="333"/>
      <c r="K17" s="490"/>
      <c r="L17" s="333"/>
      <c r="M17" s="333"/>
      <c r="N17" s="333"/>
      <c r="O17" s="333"/>
      <c r="P17" s="490"/>
      <c r="Q17" s="333"/>
      <c r="R17" s="333"/>
      <c r="S17" s="333"/>
      <c r="T17" s="333"/>
      <c r="U17" s="490"/>
      <c r="V17" s="333"/>
      <c r="W17" s="333"/>
      <c r="X17" s="333"/>
      <c r="Y17" s="333"/>
      <c r="Z17" s="545"/>
      <c r="AA17" s="502"/>
      <c r="AB17" s="502"/>
      <c r="AC17" s="502"/>
      <c r="AD17" s="502"/>
      <c r="AE17" s="493"/>
      <c r="AF17" s="502"/>
      <c r="AG17" s="493"/>
      <c r="AH17" s="493"/>
      <c r="AI17" s="493"/>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row>
    <row r="18" spans="1:74" s="140" customFormat="1" ht="15" thickBot="1" x14ac:dyDescent="0.25">
      <c r="A18" s="156" t="s">
        <v>202</v>
      </c>
      <c r="B18" s="492">
        <f>B21-B20</f>
        <v>0.22500000000000001</v>
      </c>
      <c r="C18" s="492">
        <f>B18-C20+C21</f>
        <v>0.57500000000000007</v>
      </c>
      <c r="D18" s="492">
        <f>C18-D20+D21</f>
        <v>1.65</v>
      </c>
      <c r="E18" s="492">
        <f>D18-E20+E21</f>
        <v>3.25</v>
      </c>
      <c r="F18" s="490">
        <f>E18</f>
        <v>3.25</v>
      </c>
      <c r="G18" s="492">
        <f>E18-G20+G21</f>
        <v>3.7399999999999998</v>
      </c>
      <c r="H18" s="492">
        <f>G18-H20+H21</f>
        <v>4.5</v>
      </c>
      <c r="I18" s="492">
        <f>H18-I20+I21</f>
        <v>6.85</v>
      </c>
      <c r="J18" s="492">
        <f>I18-J20+J21</f>
        <v>10.35</v>
      </c>
      <c r="K18" s="490">
        <f>J18</f>
        <v>10.35</v>
      </c>
      <c r="L18" s="492">
        <f>J18-L20+L21</f>
        <v>11.371500000000001</v>
      </c>
      <c r="M18" s="492">
        <f>L18-M20+M21</f>
        <v>12.952500000000002</v>
      </c>
      <c r="N18" s="492">
        <f>M18-N20+N21</f>
        <v>17.865000000000002</v>
      </c>
      <c r="O18" s="492">
        <f>N18-O20+O21</f>
        <v>25.185000000000002</v>
      </c>
      <c r="P18" s="490">
        <f>O18</f>
        <v>25.185000000000002</v>
      </c>
      <c r="Q18" s="492">
        <f>O18-Q20+Q21</f>
        <v>27.218250000000005</v>
      </c>
      <c r="R18" s="492">
        <f>Q18-R20+R21</f>
        <v>30.360750000000007</v>
      </c>
      <c r="S18" s="492">
        <f>R18-S20+S21</f>
        <v>40.156500000000008</v>
      </c>
      <c r="T18" s="492">
        <f>S18-T20+T21</f>
        <v>54.757500000000007</v>
      </c>
      <c r="U18" s="490">
        <f>T18</f>
        <v>54.757500000000007</v>
      </c>
      <c r="V18" s="492">
        <f>T18-V20+V21</f>
        <v>58.611412500000007</v>
      </c>
      <c r="W18" s="492">
        <f>V18-W20+W21</f>
        <v>64.563637500000013</v>
      </c>
      <c r="X18" s="492">
        <f>W18-X20+X21</f>
        <v>83.147775000000024</v>
      </c>
      <c r="Y18" s="492">
        <f>X18-Y20+Y21</f>
        <v>110.85262500000002</v>
      </c>
      <c r="Z18" s="490">
        <f>Y18</f>
        <v>110.85262500000002</v>
      </c>
      <c r="AA18" s="492">
        <f>Y18-AA20+AA21</f>
        <v>117.78966750000002</v>
      </c>
      <c r="AB18" s="492">
        <f>AA18-AB20+AB21</f>
        <v>128.50367250000002</v>
      </c>
      <c r="AC18" s="492">
        <f>AB18-AC20+AC21</f>
        <v>161.95512000000002</v>
      </c>
      <c r="AD18" s="492">
        <f>AC18-AD20+AD21</f>
        <v>211.82385000000002</v>
      </c>
      <c r="AE18" s="493">
        <f>AD18</f>
        <v>211.82385000000002</v>
      </c>
      <c r="AF18" s="492">
        <f>AD18-AF20+AF21</f>
        <v>383.78337375000001</v>
      </c>
      <c r="AG18" s="493">
        <f>AF18-AG20+AG21</f>
        <v>659.99815612500004</v>
      </c>
      <c r="AH18" s="493">
        <f>AG18-AH20+AH21</f>
        <v>1077.0731678437501</v>
      </c>
      <c r="AI18" s="572">
        <f>AH18-AI20+AI21</f>
        <v>1667.03442819375</v>
      </c>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row>
    <row r="19" spans="1:74" s="140" customFormat="1" ht="15" thickBot="1" x14ac:dyDescent="0.25">
      <c r="A19" s="290" t="s">
        <v>182</v>
      </c>
      <c r="B19" s="546"/>
      <c r="C19" s="546"/>
      <c r="D19" s="546"/>
      <c r="E19" s="547"/>
      <c r="F19" s="490"/>
      <c r="G19" s="548"/>
      <c r="H19" s="548"/>
      <c r="I19" s="548"/>
      <c r="J19" s="548"/>
      <c r="K19" s="490"/>
      <c r="L19" s="548"/>
      <c r="M19" s="548"/>
      <c r="N19" s="548"/>
      <c r="O19" s="548"/>
      <c r="P19" s="490"/>
      <c r="Q19" s="548"/>
      <c r="R19" s="548"/>
      <c r="S19" s="548"/>
      <c r="T19" s="548"/>
      <c r="U19" s="490"/>
      <c r="V19" s="548"/>
      <c r="W19" s="548"/>
      <c r="X19" s="548"/>
      <c r="Y19" s="548"/>
      <c r="Z19" s="545"/>
      <c r="AA19" s="494"/>
      <c r="AB19" s="494"/>
      <c r="AC19" s="494"/>
      <c r="AD19" s="494"/>
      <c r="AE19" s="493"/>
      <c r="AF19" s="494"/>
      <c r="AG19" s="493"/>
      <c r="AH19" s="493"/>
      <c r="AI19" s="493"/>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30"/>
      <c r="BQ19" s="130"/>
      <c r="BR19" s="130"/>
      <c r="BS19" s="130"/>
      <c r="BT19" s="130"/>
      <c r="BU19" s="130"/>
      <c r="BV19" s="130"/>
    </row>
    <row r="20" spans="1:74" s="140" customFormat="1" ht="15" thickBot="1" x14ac:dyDescent="0.25">
      <c r="A20" s="291" t="s">
        <v>186</v>
      </c>
      <c r="B20" s="513">
        <f>'Income Statement'!C23</f>
        <v>0.22500000000000001</v>
      </c>
      <c r="C20" s="513">
        <f>'Income Statement'!D23</f>
        <v>0.35000000000000003</v>
      </c>
      <c r="D20" s="513">
        <f>'Income Statement'!E23</f>
        <v>1.075</v>
      </c>
      <c r="E20" s="549">
        <f>'Income Statement'!F23</f>
        <v>1.6</v>
      </c>
      <c r="F20" s="514">
        <f>'Income Statement'!G23</f>
        <v>3.25</v>
      </c>
      <c r="G20" s="550">
        <f>'Income Statement'!H23</f>
        <v>0.49000000000000005</v>
      </c>
      <c r="H20" s="550">
        <f>'Income Statement'!I23</f>
        <v>0.76000000000000012</v>
      </c>
      <c r="I20" s="550">
        <f>'Income Statement'!J23</f>
        <v>2.35</v>
      </c>
      <c r="J20" s="550">
        <f>'Income Statement'!K23</f>
        <v>3.5</v>
      </c>
      <c r="K20" s="514">
        <f>'Income Statement'!L23</f>
        <v>7.1000000000000005</v>
      </c>
      <c r="L20" s="550">
        <f>'Income Statement'!M23</f>
        <v>1.0215000000000003</v>
      </c>
      <c r="M20" s="550">
        <f>'Income Statement'!N23</f>
        <v>1.5810000000000002</v>
      </c>
      <c r="N20" s="550">
        <f>'Income Statement'!O23</f>
        <v>4.9125000000000005</v>
      </c>
      <c r="O20" s="550">
        <f>'Income Statement'!P23</f>
        <v>7.32</v>
      </c>
      <c r="P20" s="514">
        <f>'Income Statement'!Q23</f>
        <v>14.835000000000001</v>
      </c>
      <c r="Q20" s="550">
        <f>'Income Statement'!R23</f>
        <v>2.0332500000000002</v>
      </c>
      <c r="R20" s="550">
        <f>'Income Statement'!S23</f>
        <v>3.1425000000000001</v>
      </c>
      <c r="S20" s="550">
        <f>'Income Statement'!T23</f>
        <v>9.7957500000000017</v>
      </c>
      <c r="T20" s="550">
        <f>'Income Statement'!U23</f>
        <v>14.600999999999999</v>
      </c>
      <c r="U20" s="514">
        <f>'Income Statement'!V23</f>
        <v>29.572500000000002</v>
      </c>
      <c r="V20" s="550">
        <f>'Income Statement'!W23</f>
        <v>3.8539125000000007</v>
      </c>
      <c r="W20" s="550">
        <f>'Income Statement'!X23</f>
        <v>5.9522250000000003</v>
      </c>
      <c r="X20" s="550">
        <f>'Income Statement'!Y23</f>
        <v>18.584137500000001</v>
      </c>
      <c r="Y20" s="550">
        <f>'Income Statement'!Z23</f>
        <v>27.70485</v>
      </c>
      <c r="Z20" s="551">
        <f>'Income Statement'!AA23</f>
        <v>56.095125000000003</v>
      </c>
      <c r="AA20" s="584">
        <f>'Income Statement'!AB23</f>
        <v>6.9370425000000031</v>
      </c>
      <c r="AB20" s="585">
        <f>'Income Statement'!AC23</f>
        <v>10.714005</v>
      </c>
      <c r="AC20" s="585">
        <f>'Income Statement'!AD23</f>
        <v>33.451447500000008</v>
      </c>
      <c r="AD20" s="586">
        <f>'Income Statement'!AE23</f>
        <v>49.868729999999999</v>
      </c>
      <c r="AE20" s="551">
        <f>'Income Statement'!AF23</f>
        <v>100.971225</v>
      </c>
      <c r="AF20" s="550">
        <f>'Income Statement'!AG23</f>
        <v>171.95952375000002</v>
      </c>
      <c r="AG20" s="551">
        <f>'Income Statement'!AH23</f>
        <v>276.21478237500003</v>
      </c>
      <c r="AH20" s="551">
        <f>'Income Statement'!AI23</f>
        <v>417.07501171875003</v>
      </c>
      <c r="AI20" s="573">
        <f>'Income Statement'!AJ23</f>
        <v>589.96126034999998</v>
      </c>
      <c r="AJ20" s="130"/>
      <c r="AK20" s="130"/>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c r="BQ20" s="130"/>
      <c r="BR20" s="130"/>
      <c r="BS20" s="130"/>
      <c r="BT20" s="130"/>
      <c r="BU20" s="130"/>
      <c r="BV20" s="130"/>
    </row>
    <row r="21" spans="1:74" s="140" customFormat="1" ht="15" thickBot="1" x14ac:dyDescent="0.25">
      <c r="A21" s="291" t="s">
        <v>187</v>
      </c>
      <c r="B21" s="492">
        <v>0.45</v>
      </c>
      <c r="C21" s="492">
        <v>0.70000000000000007</v>
      </c>
      <c r="D21" s="492">
        <v>2.15</v>
      </c>
      <c r="E21" s="492">
        <v>3.2</v>
      </c>
      <c r="F21" s="491">
        <v>6.5</v>
      </c>
      <c r="G21" s="492">
        <v>0.98000000000000009</v>
      </c>
      <c r="H21" s="492">
        <v>1.5200000000000002</v>
      </c>
      <c r="I21" s="492">
        <v>4.7</v>
      </c>
      <c r="J21" s="492">
        <v>7</v>
      </c>
      <c r="K21" s="491">
        <v>14.200000000000001</v>
      </c>
      <c r="L21" s="492">
        <v>2.0430000000000006</v>
      </c>
      <c r="M21" s="492">
        <v>3.1620000000000004</v>
      </c>
      <c r="N21" s="492">
        <v>9.8250000000000011</v>
      </c>
      <c r="O21" s="492">
        <v>14.64</v>
      </c>
      <c r="P21" s="491">
        <v>29.67</v>
      </c>
      <c r="Q21" s="591">
        <v>4.0665000000000004</v>
      </c>
      <c r="R21" s="592">
        <v>6.2850000000000001</v>
      </c>
      <c r="S21" s="592">
        <v>19.591500000000003</v>
      </c>
      <c r="T21" s="593">
        <v>29.201999999999998</v>
      </c>
      <c r="U21" s="491">
        <v>59.145000000000003</v>
      </c>
      <c r="V21" s="492">
        <v>7.7078250000000015</v>
      </c>
      <c r="W21" s="492">
        <v>11.904450000000001</v>
      </c>
      <c r="X21" s="492">
        <v>37.168275000000001</v>
      </c>
      <c r="Y21" s="492">
        <v>55.409700000000001</v>
      </c>
      <c r="Z21" s="491">
        <v>112.19025000000001</v>
      </c>
      <c r="AA21" s="492">
        <v>13.874085000000006</v>
      </c>
      <c r="AB21" s="492">
        <v>21.42801</v>
      </c>
      <c r="AC21" s="492">
        <v>66.902895000000015</v>
      </c>
      <c r="AD21" s="492">
        <v>99.737459999999999</v>
      </c>
      <c r="AE21" s="491">
        <v>201.94245000000001</v>
      </c>
      <c r="AF21" s="492">
        <v>343.91904750000003</v>
      </c>
      <c r="AG21" s="493">
        <v>552.42956475000005</v>
      </c>
      <c r="AH21" s="493">
        <v>834.15002343750007</v>
      </c>
      <c r="AI21" s="493">
        <v>1179.9225207</v>
      </c>
      <c r="AJ21" s="130"/>
      <c r="AK21" s="130"/>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c r="BT21" s="130"/>
      <c r="BU21" s="130"/>
      <c r="BV21" s="130"/>
    </row>
    <row r="22" spans="1:74" s="296" customFormat="1" ht="15" thickBot="1" x14ac:dyDescent="0.25">
      <c r="A22" s="294" t="s">
        <v>184</v>
      </c>
      <c r="B22" s="496">
        <f>B21/'Income Statement'!C8</f>
        <v>0.1</v>
      </c>
      <c r="C22" s="496">
        <f>C21/'Income Statement'!D8</f>
        <v>0.1</v>
      </c>
      <c r="D22" s="496">
        <f>D21/'Income Statement'!E8</f>
        <v>9.9999999999999992E-2</v>
      </c>
      <c r="E22" s="496">
        <f>E21/'Income Statement'!F8</f>
        <v>0.1</v>
      </c>
      <c r="F22" s="495">
        <f>F21/'Income Statement'!G8</f>
        <v>0.1</v>
      </c>
      <c r="G22" s="496">
        <f>G21/'Income Statement'!H8</f>
        <v>0.1</v>
      </c>
      <c r="H22" s="496">
        <f>H21/'Income Statement'!I8</f>
        <v>0.1</v>
      </c>
      <c r="I22" s="496">
        <f>I21/'Income Statement'!J8</f>
        <v>0.1</v>
      </c>
      <c r="J22" s="496">
        <f>J21/'Income Statement'!K8</f>
        <v>0.1</v>
      </c>
      <c r="K22" s="495">
        <f>K21/'Income Statement'!L8</f>
        <v>0.1</v>
      </c>
      <c r="L22" s="496">
        <f>L21/'Income Statement'!M8</f>
        <v>0.10000000000000002</v>
      </c>
      <c r="M22" s="496">
        <f>M21/'Income Statement'!N8</f>
        <v>0.1</v>
      </c>
      <c r="N22" s="496">
        <f>N21/'Income Statement'!O8</f>
        <v>0.1</v>
      </c>
      <c r="O22" s="496">
        <f>O21/'Income Statement'!P8</f>
        <v>0.1</v>
      </c>
      <c r="P22" s="495">
        <f>P21/'Income Statement'!Q8</f>
        <v>9.9999999999999992E-2</v>
      </c>
      <c r="Q22" s="496">
        <f>Q21/'Income Statement'!R8</f>
        <v>9.9999999999999992E-2</v>
      </c>
      <c r="R22" s="496">
        <f>R21/'Income Statement'!S8</f>
        <v>0.1</v>
      </c>
      <c r="S22" s="496">
        <f>S21/'Income Statement'!T8</f>
        <v>0.1</v>
      </c>
      <c r="T22" s="496">
        <f>T21/'Income Statement'!U8</f>
        <v>0.1</v>
      </c>
      <c r="U22" s="495">
        <f>U21/'Income Statement'!V8</f>
        <v>9.9999999999999992E-2</v>
      </c>
      <c r="V22" s="587">
        <f>V21/'Income Statement'!W8</f>
        <v>0.1</v>
      </c>
      <c r="W22" s="588">
        <f>W21/'Income Statement'!X8</f>
        <v>0.1</v>
      </c>
      <c r="X22" s="588">
        <f>X21/'Income Statement'!Y8</f>
        <v>0.1</v>
      </c>
      <c r="Y22" s="589">
        <f>Y21/'Income Statement'!Z8</f>
        <v>0.1</v>
      </c>
      <c r="Z22" s="495">
        <f>Z21/'Income Statement'!AA8</f>
        <v>0.10000000000000002</v>
      </c>
      <c r="AA22" s="496">
        <f>AA21/'Income Statement'!AB8</f>
        <v>0.1</v>
      </c>
      <c r="AB22" s="496">
        <f>AB21/'Income Statement'!AC8</f>
        <v>0.1</v>
      </c>
      <c r="AC22" s="496">
        <f>AC21/'Income Statement'!AD8</f>
        <v>0.1</v>
      </c>
      <c r="AD22" s="496">
        <f>AD21/'Income Statement'!AE8</f>
        <v>0.1</v>
      </c>
      <c r="AE22" s="503">
        <f>AE21/'Income Statement'!AF8</f>
        <v>0.1</v>
      </c>
      <c r="AF22" s="504">
        <f>AF21/'Income Statement'!AG8</f>
        <v>0.10000000000000002</v>
      </c>
      <c r="AG22" s="497">
        <f>AG21/'Income Statement'!AH8</f>
        <v>0.1</v>
      </c>
      <c r="AH22" s="497">
        <f>AH21/'Income Statement'!AI8</f>
        <v>0.1</v>
      </c>
      <c r="AI22" s="574">
        <f>AI21/'Income Statement'!AJ8</f>
        <v>0.1</v>
      </c>
      <c r="AJ22" s="295"/>
      <c r="AK22" s="295"/>
      <c r="AL22" s="295"/>
      <c r="AM22" s="295"/>
      <c r="AN22" s="295"/>
      <c r="AO22" s="295"/>
      <c r="AP22" s="295"/>
      <c r="AQ22" s="295"/>
      <c r="AR22" s="295"/>
      <c r="AS22" s="295"/>
      <c r="AT22" s="295"/>
      <c r="AU22" s="295"/>
      <c r="AV22" s="295"/>
      <c r="AW22" s="295"/>
      <c r="AX22" s="295"/>
      <c r="AY22" s="295"/>
      <c r="AZ22" s="295"/>
      <c r="BA22" s="295"/>
      <c r="BB22" s="295"/>
      <c r="BC22" s="295"/>
      <c r="BD22" s="295"/>
      <c r="BE22" s="295"/>
      <c r="BF22" s="295"/>
      <c r="BG22" s="295"/>
      <c r="BH22" s="295"/>
      <c r="BI22" s="295"/>
      <c r="BJ22" s="295"/>
      <c r="BK22" s="295"/>
      <c r="BL22" s="295"/>
      <c r="BM22" s="295"/>
      <c r="BN22" s="295"/>
      <c r="BO22" s="295"/>
      <c r="BP22" s="295"/>
      <c r="BQ22" s="295"/>
      <c r="BR22" s="295"/>
      <c r="BS22" s="295"/>
      <c r="BT22" s="295"/>
      <c r="BU22" s="295"/>
      <c r="BV22" s="295"/>
    </row>
    <row r="23" spans="1:74" s="154" customFormat="1" x14ac:dyDescent="0.2">
      <c r="A23" s="289" t="s">
        <v>108</v>
      </c>
      <c r="B23" s="552"/>
      <c r="C23" s="552"/>
      <c r="D23" s="552"/>
      <c r="E23" s="553"/>
      <c r="F23" s="554"/>
      <c r="G23" s="552"/>
      <c r="H23" s="552"/>
      <c r="I23" s="552"/>
      <c r="J23" s="552"/>
      <c r="K23" s="554"/>
      <c r="L23" s="552"/>
      <c r="M23" s="552"/>
      <c r="N23" s="552"/>
      <c r="O23" s="552"/>
      <c r="P23" s="554"/>
      <c r="Q23" s="552"/>
      <c r="R23" s="552"/>
      <c r="S23" s="552"/>
      <c r="T23" s="552"/>
      <c r="U23" s="554"/>
      <c r="V23" s="552"/>
      <c r="W23" s="552"/>
      <c r="X23" s="552"/>
      <c r="Y23" s="552"/>
      <c r="Z23" s="554"/>
      <c r="AA23" s="506"/>
      <c r="AB23" s="506"/>
      <c r="AC23" s="506"/>
      <c r="AD23" s="506"/>
      <c r="AE23" s="505"/>
      <c r="AF23" s="506"/>
      <c r="AG23" s="507"/>
      <c r="AH23" s="507"/>
      <c r="AI23" s="507"/>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row>
    <row r="24" spans="1:74" s="149" customFormat="1" ht="15" thickBot="1" x14ac:dyDescent="0.25">
      <c r="A24" s="297" t="s">
        <v>170</v>
      </c>
      <c r="B24" s="520">
        <f>B18</f>
        <v>0.22500000000000001</v>
      </c>
      <c r="C24" s="520">
        <f>C18</f>
        <v>0.57500000000000007</v>
      </c>
      <c r="D24" s="520">
        <f>D18</f>
        <v>1.65</v>
      </c>
      <c r="E24" s="520">
        <f>E18</f>
        <v>3.25</v>
      </c>
      <c r="F24" s="519">
        <f>E24</f>
        <v>3.25</v>
      </c>
      <c r="G24" s="520">
        <f>G18</f>
        <v>3.7399999999999998</v>
      </c>
      <c r="H24" s="520">
        <f>H18</f>
        <v>4.5</v>
      </c>
      <c r="I24" s="520">
        <f>I18</f>
        <v>6.85</v>
      </c>
      <c r="J24" s="520">
        <f>J18</f>
        <v>10.35</v>
      </c>
      <c r="K24" s="519">
        <f t="shared" ref="K24:K43" si="1">J24</f>
        <v>10.35</v>
      </c>
      <c r="L24" s="520">
        <f>L18</f>
        <v>11.371500000000001</v>
      </c>
      <c r="M24" s="520">
        <f>M18</f>
        <v>12.952500000000002</v>
      </c>
      <c r="N24" s="520">
        <f>N18</f>
        <v>17.865000000000002</v>
      </c>
      <c r="O24" s="520">
        <f>O18</f>
        <v>25.185000000000002</v>
      </c>
      <c r="P24" s="519">
        <f t="shared" ref="P24:P43" si="2">O24</f>
        <v>25.185000000000002</v>
      </c>
      <c r="Q24" s="520">
        <f>Q18</f>
        <v>27.218250000000005</v>
      </c>
      <c r="R24" s="520">
        <f>R18</f>
        <v>30.360750000000007</v>
      </c>
      <c r="S24" s="520">
        <f>S18</f>
        <v>40.156500000000008</v>
      </c>
      <c r="T24" s="520">
        <f>T18</f>
        <v>54.757500000000007</v>
      </c>
      <c r="U24" s="519">
        <f t="shared" ref="U24:U43" si="3">T24</f>
        <v>54.757500000000007</v>
      </c>
      <c r="V24" s="520">
        <f>V18</f>
        <v>58.611412500000007</v>
      </c>
      <c r="W24" s="520">
        <f>W18</f>
        <v>64.563637500000013</v>
      </c>
      <c r="X24" s="520">
        <f>X18</f>
        <v>83.147775000000024</v>
      </c>
      <c r="Y24" s="520">
        <f>Y18</f>
        <v>110.85262500000002</v>
      </c>
      <c r="Z24" s="519">
        <f t="shared" ref="Z24:Z43" si="4">Y24</f>
        <v>110.85262500000002</v>
      </c>
      <c r="AA24" s="509">
        <f>AA18</f>
        <v>117.78966750000002</v>
      </c>
      <c r="AB24" s="509">
        <f>AB18</f>
        <v>128.50367250000002</v>
      </c>
      <c r="AC24" s="509">
        <f>AC18</f>
        <v>161.95512000000002</v>
      </c>
      <c r="AD24" s="509">
        <f>AD18</f>
        <v>211.82385000000002</v>
      </c>
      <c r="AE24" s="508">
        <f>AD24</f>
        <v>211.82385000000002</v>
      </c>
      <c r="AF24" s="509">
        <f>AF18</f>
        <v>383.78337375000001</v>
      </c>
      <c r="AG24" s="508">
        <f>AG18</f>
        <v>659.99815612500004</v>
      </c>
      <c r="AH24" s="508">
        <f>AH18</f>
        <v>1077.0731678437501</v>
      </c>
      <c r="AI24" s="508">
        <f>AI18</f>
        <v>1667.03442819375</v>
      </c>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48"/>
      <c r="BP24" s="148"/>
      <c r="BQ24" s="148"/>
      <c r="BR24" s="148"/>
      <c r="BS24" s="148"/>
      <c r="BT24" s="148"/>
      <c r="BU24" s="148"/>
      <c r="BV24" s="148"/>
    </row>
    <row r="25" spans="1:74" s="301" customFormat="1" ht="15" thickBot="1" x14ac:dyDescent="0.25">
      <c r="A25" s="299" t="s">
        <v>74</v>
      </c>
      <c r="B25" s="555">
        <f>B24+B16</f>
        <v>24.433</v>
      </c>
      <c r="C25" s="555">
        <f>C24+C16</f>
        <v>23.128499999999999</v>
      </c>
      <c r="D25" s="555">
        <f>D24+D16</f>
        <v>26.387</v>
      </c>
      <c r="E25" s="555">
        <f>E24+E16</f>
        <v>34.118499999999997</v>
      </c>
      <c r="F25" s="556">
        <f>E25</f>
        <v>34.118499999999997</v>
      </c>
      <c r="G25" s="555">
        <f>G24+G16</f>
        <v>27.0382</v>
      </c>
      <c r="H25" s="555">
        <f>H24+H16</f>
        <v>30.241</v>
      </c>
      <c r="I25" s="555">
        <f>I24+I16</f>
        <v>39.133000000000003</v>
      </c>
      <c r="J25" s="555">
        <f>J24+J16</f>
        <v>51.30299999999999</v>
      </c>
      <c r="K25" s="556">
        <f t="shared" si="1"/>
        <v>51.30299999999999</v>
      </c>
      <c r="L25" s="555">
        <f>L24+L16</f>
        <v>54.377169999999992</v>
      </c>
      <c r="M25" s="555">
        <f>M24+M16</f>
        <v>61.389049999999997</v>
      </c>
      <c r="N25" s="555">
        <f>N24+N16</f>
        <v>82.657199999999989</v>
      </c>
      <c r="O25" s="555">
        <f>O24+O16</f>
        <v>112.47129999999999</v>
      </c>
      <c r="P25" s="556">
        <f t="shared" si="2"/>
        <v>112.47129999999999</v>
      </c>
      <c r="Q25" s="555">
        <f>Q24+Q16</f>
        <v>119.10820999999999</v>
      </c>
      <c r="R25" s="555">
        <f>R24+R16</f>
        <v>134.55215999999999</v>
      </c>
      <c r="S25" s="555">
        <f>S24+S16</f>
        <v>183.12907000000001</v>
      </c>
      <c r="T25" s="555">
        <f>T24+T16</f>
        <v>252.12470000000002</v>
      </c>
      <c r="U25" s="556">
        <f t="shared" si="3"/>
        <v>252.12470000000002</v>
      </c>
      <c r="V25" s="555">
        <f>V24+V16</f>
        <v>266.33971425000004</v>
      </c>
      <c r="W25" s="555">
        <f>W24+W16</f>
        <v>299.13122725000005</v>
      </c>
      <c r="X25" s="555">
        <f>X24+X16</f>
        <v>403.67620700000003</v>
      </c>
      <c r="Y25" s="555">
        <f>Y24+Y16</f>
        <v>553.3597575</v>
      </c>
      <c r="Z25" s="556">
        <f t="shared" si="4"/>
        <v>553.3597575</v>
      </c>
      <c r="AA25" s="511">
        <f>AA24+AA16</f>
        <v>582.38888290000011</v>
      </c>
      <c r="AB25" s="511">
        <f>AB24+AB16</f>
        <v>648.35340980000001</v>
      </c>
      <c r="AC25" s="511">
        <f>AC24+AC16</f>
        <v>859.39038660000006</v>
      </c>
      <c r="AD25" s="511">
        <f>AD24+AD16</f>
        <v>1163.1688884999999</v>
      </c>
      <c r="AE25" s="510">
        <f>AD25</f>
        <v>1163.1688884999999</v>
      </c>
      <c r="AF25" s="511">
        <f>AF24+AF16</f>
        <v>2370.7170310249999</v>
      </c>
      <c r="AG25" s="510">
        <f>AG24+AG16</f>
        <v>4446.9138018900003</v>
      </c>
      <c r="AH25" s="510">
        <f>AH24+AH16</f>
        <v>7860.3885330118756</v>
      </c>
      <c r="AI25" s="510">
        <f>AI24+AI16</f>
        <v>13087.784022028625</v>
      </c>
      <c r="AJ25" s="300"/>
      <c r="AK25" s="300"/>
      <c r="AL25" s="300"/>
      <c r="AM25" s="300"/>
      <c r="AN25" s="300"/>
      <c r="AO25" s="300"/>
      <c r="AP25" s="300"/>
      <c r="AQ25" s="300"/>
      <c r="AR25" s="300"/>
      <c r="AS25" s="300"/>
      <c r="AT25" s="300"/>
      <c r="AU25" s="300"/>
      <c r="AV25" s="300"/>
      <c r="AW25" s="300"/>
      <c r="AX25" s="300"/>
      <c r="AY25" s="300"/>
      <c r="AZ25" s="300"/>
      <c r="BA25" s="300"/>
      <c r="BB25" s="300"/>
      <c r="BC25" s="300"/>
      <c r="BD25" s="300"/>
      <c r="BE25" s="300"/>
      <c r="BF25" s="300"/>
      <c r="BG25" s="300"/>
      <c r="BH25" s="300"/>
      <c r="BI25" s="300"/>
      <c r="BJ25" s="300"/>
      <c r="BK25" s="300"/>
      <c r="BL25" s="300"/>
      <c r="BM25" s="300"/>
      <c r="BN25" s="300"/>
      <c r="BO25" s="300"/>
      <c r="BP25" s="300"/>
      <c r="BQ25" s="300"/>
      <c r="BR25" s="300"/>
      <c r="BS25" s="300"/>
      <c r="BT25" s="300"/>
      <c r="BU25" s="300"/>
      <c r="BV25" s="300"/>
    </row>
    <row r="26" spans="1:74" s="140" customFormat="1" x14ac:dyDescent="0.2">
      <c r="A26" s="150"/>
      <c r="B26" s="531"/>
      <c r="C26" s="531"/>
      <c r="D26" s="531"/>
      <c r="E26" s="532"/>
      <c r="F26" s="490"/>
      <c r="G26" s="333"/>
      <c r="H26" s="333"/>
      <c r="I26" s="333"/>
      <c r="J26" s="333"/>
      <c r="K26" s="490"/>
      <c r="L26" s="333"/>
      <c r="M26" s="333"/>
      <c r="N26" s="333"/>
      <c r="O26" s="333"/>
      <c r="P26" s="490"/>
      <c r="Q26" s="333"/>
      <c r="R26" s="333"/>
      <c r="S26" s="333"/>
      <c r="T26" s="333"/>
      <c r="U26" s="490"/>
      <c r="V26" s="333"/>
      <c r="W26" s="333"/>
      <c r="X26" s="333"/>
      <c r="Y26" s="333"/>
      <c r="Z26" s="490"/>
      <c r="AA26" s="502"/>
      <c r="AB26" s="502"/>
      <c r="AC26" s="502"/>
      <c r="AD26" s="502"/>
      <c r="AE26" s="491"/>
      <c r="AF26" s="502"/>
      <c r="AG26" s="491"/>
      <c r="AH26" s="491"/>
      <c r="AI26" s="491"/>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row>
    <row r="27" spans="1:74" s="140" customFormat="1" x14ac:dyDescent="0.2">
      <c r="A27" s="292"/>
      <c r="B27" s="531"/>
      <c r="C27" s="531"/>
      <c r="D27" s="531"/>
      <c r="E27" s="532"/>
      <c r="F27" s="490"/>
      <c r="G27" s="333"/>
      <c r="H27" s="333"/>
      <c r="I27" s="333"/>
      <c r="J27" s="333"/>
      <c r="K27" s="490"/>
      <c r="L27" s="333"/>
      <c r="M27" s="333"/>
      <c r="N27" s="333"/>
      <c r="O27" s="333"/>
      <c r="P27" s="490"/>
      <c r="Q27" s="333"/>
      <c r="R27" s="333"/>
      <c r="S27" s="333"/>
      <c r="T27" s="333"/>
      <c r="U27" s="490"/>
      <c r="V27" s="333"/>
      <c r="W27" s="333"/>
      <c r="X27" s="333"/>
      <c r="Y27" s="333"/>
      <c r="Z27" s="490"/>
      <c r="AA27" s="502"/>
      <c r="AB27" s="502"/>
      <c r="AC27" s="502"/>
      <c r="AD27" s="502"/>
      <c r="AE27" s="491"/>
      <c r="AF27" s="502"/>
      <c r="AG27" s="491"/>
      <c r="AH27" s="491"/>
      <c r="AI27" s="491"/>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row>
    <row r="28" spans="1:74" s="140" customFormat="1" x14ac:dyDescent="0.2">
      <c r="A28" s="155" t="s">
        <v>75</v>
      </c>
      <c r="B28" s="531"/>
      <c r="C28" s="531"/>
      <c r="D28" s="531"/>
      <c r="E28" s="532"/>
      <c r="F28" s="490"/>
      <c r="G28" s="333"/>
      <c r="H28" s="333"/>
      <c r="I28" s="333"/>
      <c r="J28" s="333"/>
      <c r="K28" s="490"/>
      <c r="L28" s="333"/>
      <c r="M28" s="333"/>
      <c r="N28" s="333"/>
      <c r="O28" s="333"/>
      <c r="P28" s="490"/>
      <c r="Q28" s="333"/>
      <c r="R28" s="333"/>
      <c r="S28" s="333"/>
      <c r="T28" s="333"/>
      <c r="U28" s="490"/>
      <c r="V28" s="333"/>
      <c r="W28" s="333"/>
      <c r="X28" s="333"/>
      <c r="Y28" s="333"/>
      <c r="Z28" s="490"/>
      <c r="AA28" s="502"/>
      <c r="AB28" s="502"/>
      <c r="AC28" s="502"/>
      <c r="AD28" s="502"/>
      <c r="AE28" s="491"/>
      <c r="AF28" s="502"/>
      <c r="AG28" s="491"/>
      <c r="AH28" s="491"/>
      <c r="AI28" s="491"/>
      <c r="AJ28" s="130"/>
      <c r="AK28" s="130"/>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row>
    <row r="29" spans="1:74" s="140" customFormat="1" ht="15" thickBot="1" x14ac:dyDescent="0.25">
      <c r="A29" s="293" t="s">
        <v>113</v>
      </c>
      <c r="B29" s="546">
        <v>1</v>
      </c>
      <c r="C29" s="546">
        <v>1</v>
      </c>
      <c r="D29" s="546">
        <v>1</v>
      </c>
      <c r="E29" s="546">
        <v>1</v>
      </c>
      <c r="F29" s="490">
        <v>1</v>
      </c>
      <c r="G29" s="546">
        <v>0.29399999999999998</v>
      </c>
      <c r="H29" s="546">
        <v>0.45600000000000002</v>
      </c>
      <c r="I29" s="546">
        <v>1.41</v>
      </c>
      <c r="J29" s="546">
        <v>2.1</v>
      </c>
      <c r="K29" s="490">
        <v>2.1</v>
      </c>
      <c r="L29" s="546">
        <v>0.61290000000000011</v>
      </c>
      <c r="M29" s="546">
        <v>0.9486</v>
      </c>
      <c r="N29" s="546">
        <v>2.9474999999999998</v>
      </c>
      <c r="O29" s="546">
        <v>4.3920000000000003</v>
      </c>
      <c r="P29" s="490">
        <v>4.3920000000000003</v>
      </c>
      <c r="Q29" s="546">
        <v>1.2199500000000001</v>
      </c>
      <c r="R29" s="546">
        <v>1.8855</v>
      </c>
      <c r="S29" s="546">
        <v>5.8774500000000005</v>
      </c>
      <c r="T29" s="546">
        <v>8.7605999999999984</v>
      </c>
      <c r="U29" s="490">
        <v>8.7605999999999984</v>
      </c>
      <c r="V29" s="546">
        <v>2.3123475000000004</v>
      </c>
      <c r="W29" s="546">
        <v>3.5713349999999999</v>
      </c>
      <c r="X29" s="546">
        <v>11.150482499999999</v>
      </c>
      <c r="Y29" s="546">
        <v>16.622909999999997</v>
      </c>
      <c r="Z29" s="490">
        <v>16.622909999999997</v>
      </c>
      <c r="AA29" s="492">
        <v>4.1622255000000017</v>
      </c>
      <c r="AB29" s="492">
        <v>6.4284030000000003</v>
      </c>
      <c r="AC29" s="492">
        <v>20.070868500000003</v>
      </c>
      <c r="AD29" s="492">
        <v>29.921237999999995</v>
      </c>
      <c r="AE29" s="491">
        <v>29.921237999999995</v>
      </c>
      <c r="AF29" s="492">
        <v>103.17571425</v>
      </c>
      <c r="AG29" s="491">
        <v>165.728869425</v>
      </c>
      <c r="AH29" s="491">
        <v>250.24500703125</v>
      </c>
      <c r="AI29" s="491">
        <v>353.97675620999996</v>
      </c>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row>
    <row r="30" spans="1:74" s="296" customFormat="1" ht="15" thickBot="1" x14ac:dyDescent="0.25">
      <c r="A30" s="294" t="s">
        <v>193</v>
      </c>
      <c r="B30" s="496">
        <f>B29/'Income Statement'!C8</f>
        <v>0.22222222222222221</v>
      </c>
      <c r="C30" s="496">
        <f>C29/'Income Statement'!D8</f>
        <v>0.14285714285714285</v>
      </c>
      <c r="D30" s="496">
        <f>D29/'Income Statement'!E8</f>
        <v>4.6511627906976744E-2</v>
      </c>
      <c r="E30" s="496">
        <f>E29/'Income Statement'!F8</f>
        <v>3.125E-2</v>
      </c>
      <c r="F30" s="495">
        <f>E30</f>
        <v>3.125E-2</v>
      </c>
      <c r="G30" s="496">
        <f>G29/'Income Statement'!H8</f>
        <v>2.9999999999999995E-2</v>
      </c>
      <c r="H30" s="496">
        <f>H29/'Income Statement'!I8</f>
        <v>0.03</v>
      </c>
      <c r="I30" s="496">
        <f>I29/'Income Statement'!J8</f>
        <v>0.03</v>
      </c>
      <c r="J30" s="496">
        <f>J29/'Income Statement'!K8</f>
        <v>3.0000000000000002E-2</v>
      </c>
      <c r="K30" s="495">
        <f>J30</f>
        <v>3.0000000000000002E-2</v>
      </c>
      <c r="L30" s="496">
        <f>L29/'Income Statement'!M8</f>
        <v>3.0000000000000002E-2</v>
      </c>
      <c r="M30" s="496">
        <f>M29/'Income Statement'!N8</f>
        <v>0.03</v>
      </c>
      <c r="N30" s="496">
        <f>N29/'Income Statement'!O8</f>
        <v>0.03</v>
      </c>
      <c r="O30" s="496">
        <f>O29/'Income Statement'!P8</f>
        <v>3.0000000000000002E-2</v>
      </c>
      <c r="P30" s="495">
        <f>O30</f>
        <v>3.0000000000000002E-2</v>
      </c>
      <c r="Q30" s="496">
        <f>Q29/'Income Statement'!R8</f>
        <v>0.03</v>
      </c>
      <c r="R30" s="496">
        <f>R29/'Income Statement'!S8</f>
        <v>0.03</v>
      </c>
      <c r="S30" s="496">
        <f>S29/'Income Statement'!T8</f>
        <v>0.03</v>
      </c>
      <c r="T30" s="496">
        <f>T29/'Income Statement'!U8</f>
        <v>2.9999999999999995E-2</v>
      </c>
      <c r="U30" s="495">
        <f>T30</f>
        <v>2.9999999999999995E-2</v>
      </c>
      <c r="V30" s="496">
        <f>V29/'Income Statement'!W8</f>
        <v>3.0000000000000002E-2</v>
      </c>
      <c r="W30" s="496">
        <f>W29/'Income Statement'!X8</f>
        <v>0.03</v>
      </c>
      <c r="X30" s="496">
        <f>X29/'Income Statement'!Y8</f>
        <v>0.03</v>
      </c>
      <c r="Y30" s="496">
        <f>Y29/'Income Statement'!Z8</f>
        <v>2.9999999999999995E-2</v>
      </c>
      <c r="Z30" s="495">
        <f>Y30</f>
        <v>2.9999999999999995E-2</v>
      </c>
      <c r="AA30" s="587">
        <f>AA29/'Income Statement'!AB8</f>
        <v>3.0000000000000002E-2</v>
      </c>
      <c r="AB30" s="588">
        <f>AB29/'Income Statement'!AC8</f>
        <v>3.0000000000000002E-2</v>
      </c>
      <c r="AC30" s="588">
        <f>AC29/'Income Statement'!AD8</f>
        <v>0.03</v>
      </c>
      <c r="AD30" s="589">
        <f>AD29/'Income Statement'!AE8</f>
        <v>0.03</v>
      </c>
      <c r="AE30" s="503">
        <f>AD30</f>
        <v>0.03</v>
      </c>
      <c r="AF30" s="496">
        <f>AF29/'Income Statement'!AG8</f>
        <v>3.0000000000000002E-2</v>
      </c>
      <c r="AG30" s="497">
        <f>AG29/'Income Statement'!AH8</f>
        <v>0.03</v>
      </c>
      <c r="AH30" s="497">
        <f>AH29/'Income Statement'!AI8</f>
        <v>0.03</v>
      </c>
      <c r="AI30" s="574">
        <f>AI29/'Income Statement'!AJ8</f>
        <v>0.03</v>
      </c>
      <c r="AJ30" s="295"/>
      <c r="AK30" s="295"/>
      <c r="AL30" s="295"/>
      <c r="AM30" s="295"/>
      <c r="AN30" s="295"/>
      <c r="AO30" s="295"/>
      <c r="AP30" s="295"/>
      <c r="AQ30" s="295"/>
      <c r="AR30" s="295"/>
      <c r="AS30" s="295"/>
      <c r="AT30" s="295"/>
      <c r="AU30" s="295"/>
      <c r="AV30" s="295"/>
      <c r="AW30" s="295"/>
      <c r="AX30" s="295"/>
      <c r="AY30" s="295"/>
      <c r="AZ30" s="295"/>
      <c r="BA30" s="295"/>
      <c r="BB30" s="295"/>
      <c r="BC30" s="295"/>
      <c r="BD30" s="295"/>
      <c r="BE30" s="295"/>
      <c r="BF30" s="295"/>
      <c r="BG30" s="295"/>
      <c r="BH30" s="295"/>
      <c r="BI30" s="295"/>
      <c r="BJ30" s="295"/>
      <c r="BK30" s="295"/>
      <c r="BL30" s="295"/>
      <c r="BM30" s="295"/>
      <c r="BN30" s="295"/>
      <c r="BO30" s="295"/>
      <c r="BP30" s="295"/>
      <c r="BQ30" s="295"/>
      <c r="BR30" s="295"/>
      <c r="BS30" s="295"/>
      <c r="BT30" s="295"/>
      <c r="BU30" s="295"/>
      <c r="BV30" s="295"/>
    </row>
    <row r="31" spans="1:74" s="140" customFormat="1" x14ac:dyDescent="0.2">
      <c r="A31" s="156" t="s">
        <v>114</v>
      </c>
      <c r="B31" s="546">
        <v>13.197499999999996</v>
      </c>
      <c r="C31" s="546">
        <v>10.359999999999996</v>
      </c>
      <c r="D31" s="546">
        <v>10.359999999999996</v>
      </c>
      <c r="E31" s="557">
        <v>13.583499999999995</v>
      </c>
      <c r="F31" s="490">
        <f>E31</f>
        <v>13.583499999999995</v>
      </c>
      <c r="G31" s="548">
        <v>5</v>
      </c>
      <c r="H31" s="548">
        <v>5</v>
      </c>
      <c r="I31" s="548">
        <v>5</v>
      </c>
      <c r="J31" s="548">
        <v>5</v>
      </c>
      <c r="K31" s="490">
        <f t="shared" si="1"/>
        <v>5</v>
      </c>
      <c r="L31" s="548">
        <v>5</v>
      </c>
      <c r="M31" s="548">
        <v>5</v>
      </c>
      <c r="N31" s="548">
        <v>5</v>
      </c>
      <c r="O31" s="548">
        <v>5</v>
      </c>
      <c r="P31" s="490">
        <f t="shared" si="2"/>
        <v>5</v>
      </c>
      <c r="Q31" s="548">
        <v>5</v>
      </c>
      <c r="R31" s="548">
        <v>5</v>
      </c>
      <c r="S31" s="548">
        <v>5</v>
      </c>
      <c r="T31" s="548">
        <v>5</v>
      </c>
      <c r="U31" s="490">
        <f t="shared" si="3"/>
        <v>5</v>
      </c>
      <c r="V31" s="548">
        <v>5</v>
      </c>
      <c r="W31" s="548">
        <v>5</v>
      </c>
      <c r="X31" s="548">
        <v>5</v>
      </c>
      <c r="Y31" s="548">
        <v>5</v>
      </c>
      <c r="Z31" s="490">
        <f t="shared" si="4"/>
        <v>5</v>
      </c>
      <c r="AA31" s="494">
        <v>5</v>
      </c>
      <c r="AB31" s="494">
        <v>5</v>
      </c>
      <c r="AC31" s="494">
        <v>5</v>
      </c>
      <c r="AD31" s="494">
        <v>5</v>
      </c>
      <c r="AE31" s="491">
        <f>AD31</f>
        <v>5</v>
      </c>
      <c r="AF31" s="494">
        <v>5</v>
      </c>
      <c r="AG31" s="491">
        <v>5</v>
      </c>
      <c r="AH31" s="491">
        <v>5</v>
      </c>
      <c r="AI31" s="491">
        <v>5</v>
      </c>
      <c r="AJ31" s="130"/>
      <c r="AK31" s="130"/>
      <c r="AL31" s="130"/>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c r="BO31" s="130"/>
      <c r="BP31" s="130"/>
      <c r="BQ31" s="130"/>
      <c r="BR31" s="130"/>
      <c r="BS31" s="130"/>
      <c r="BT31" s="130"/>
      <c r="BU31" s="130"/>
      <c r="BV31" s="130"/>
    </row>
    <row r="32" spans="1:74" s="149" customFormat="1" x14ac:dyDescent="0.2">
      <c r="A32" s="147" t="s">
        <v>76</v>
      </c>
      <c r="B32" s="516">
        <f>B29+B31</f>
        <v>14.197499999999996</v>
      </c>
      <c r="C32" s="516">
        <f t="shared" ref="C32:AE32" si="5">C29+C31</f>
        <v>11.359999999999996</v>
      </c>
      <c r="D32" s="516">
        <f t="shared" si="5"/>
        <v>11.359999999999996</v>
      </c>
      <c r="E32" s="516">
        <f t="shared" si="5"/>
        <v>14.583499999999995</v>
      </c>
      <c r="F32" s="515">
        <f t="shared" si="5"/>
        <v>14.583499999999995</v>
      </c>
      <c r="G32" s="516">
        <f t="shared" si="5"/>
        <v>5.2939999999999996</v>
      </c>
      <c r="H32" s="516">
        <f t="shared" si="5"/>
        <v>5.4560000000000004</v>
      </c>
      <c r="I32" s="516">
        <f t="shared" si="5"/>
        <v>6.41</v>
      </c>
      <c r="J32" s="516">
        <f>J29+J31</f>
        <v>7.1</v>
      </c>
      <c r="K32" s="515">
        <f t="shared" si="5"/>
        <v>7.1</v>
      </c>
      <c r="L32" s="516">
        <f>L29+L31</f>
        <v>5.6128999999999998</v>
      </c>
      <c r="M32" s="516">
        <f>M29+M31</f>
        <v>5.9485999999999999</v>
      </c>
      <c r="N32" s="516">
        <f>N29+N31</f>
        <v>7.9474999999999998</v>
      </c>
      <c r="O32" s="516">
        <f>O29+O31</f>
        <v>9.3919999999999995</v>
      </c>
      <c r="P32" s="515">
        <f t="shared" si="5"/>
        <v>9.3919999999999995</v>
      </c>
      <c r="Q32" s="516">
        <f t="shared" si="5"/>
        <v>6.2199499999999999</v>
      </c>
      <c r="R32" s="516">
        <f t="shared" si="5"/>
        <v>6.8855000000000004</v>
      </c>
      <c r="S32" s="516">
        <f t="shared" si="5"/>
        <v>10.87745</v>
      </c>
      <c r="T32" s="516">
        <f t="shared" si="5"/>
        <v>13.760599999999998</v>
      </c>
      <c r="U32" s="515">
        <f t="shared" si="5"/>
        <v>13.760599999999998</v>
      </c>
      <c r="V32" s="516">
        <f t="shared" si="5"/>
        <v>7.3123475000000004</v>
      </c>
      <c r="W32" s="516">
        <f t="shared" si="5"/>
        <v>8.5713349999999995</v>
      </c>
      <c r="X32" s="516">
        <f t="shared" si="5"/>
        <v>16.150482499999999</v>
      </c>
      <c r="Y32" s="516">
        <f t="shared" si="5"/>
        <v>21.622909999999997</v>
      </c>
      <c r="Z32" s="515">
        <f t="shared" si="5"/>
        <v>21.622909999999997</v>
      </c>
      <c r="AA32" s="501">
        <f t="shared" si="5"/>
        <v>9.1622255000000017</v>
      </c>
      <c r="AB32" s="501">
        <f t="shared" si="5"/>
        <v>11.428402999999999</v>
      </c>
      <c r="AC32" s="501">
        <f t="shared" si="5"/>
        <v>25.070868500000003</v>
      </c>
      <c r="AD32" s="501">
        <f t="shared" si="5"/>
        <v>34.921237999999995</v>
      </c>
      <c r="AE32" s="512">
        <f t="shared" si="5"/>
        <v>34.921237999999995</v>
      </c>
      <c r="AF32" s="501">
        <f>AF29+AF31</f>
        <v>108.17571425</v>
      </c>
      <c r="AG32" s="512">
        <f>AG29+AG31</f>
        <v>170.728869425</v>
      </c>
      <c r="AH32" s="512">
        <f>AH29+AH31</f>
        <v>255.24500703125</v>
      </c>
      <c r="AI32" s="512">
        <f>AI29+AI31</f>
        <v>358.97675620999996</v>
      </c>
      <c r="AJ32" s="148"/>
      <c r="AK32" s="148"/>
      <c r="AL32" s="148"/>
      <c r="AM32" s="148"/>
      <c r="AN32" s="148"/>
      <c r="AO32" s="148"/>
      <c r="AP32" s="148"/>
      <c r="AQ32" s="148"/>
      <c r="AR32" s="148"/>
      <c r="AS32" s="148"/>
      <c r="AT32" s="148"/>
      <c r="AU32" s="148"/>
      <c r="AV32" s="148"/>
      <c r="AW32" s="148"/>
      <c r="AX32" s="148"/>
      <c r="AY32" s="148"/>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row>
    <row r="33" spans="1:74" s="140" customFormat="1" ht="15" thickBot="1" x14ac:dyDescent="0.25">
      <c r="A33" s="143" t="s">
        <v>175</v>
      </c>
      <c r="B33" s="531"/>
      <c r="C33" s="531"/>
      <c r="D33" s="531"/>
      <c r="E33" s="532"/>
      <c r="F33" s="490"/>
      <c r="G33" s="333"/>
      <c r="H33" s="333"/>
      <c r="I33" s="333"/>
      <c r="J33" s="333"/>
      <c r="K33" s="490"/>
      <c r="L33" s="333"/>
      <c r="M33" s="333"/>
      <c r="N33" s="333"/>
      <c r="O33" s="333"/>
      <c r="P33" s="490"/>
      <c r="Q33" s="333"/>
      <c r="R33" s="333"/>
      <c r="S33" s="333"/>
      <c r="T33" s="333"/>
      <c r="U33" s="490"/>
      <c r="V33" s="333"/>
      <c r="W33" s="333"/>
      <c r="X33" s="333"/>
      <c r="Y33" s="333"/>
      <c r="Z33" s="490"/>
      <c r="AA33" s="502"/>
      <c r="AB33" s="502"/>
      <c r="AC33" s="502"/>
      <c r="AD33" s="502"/>
      <c r="AE33" s="491"/>
      <c r="AF33" s="502"/>
      <c r="AG33" s="491"/>
      <c r="AH33" s="491"/>
      <c r="AI33" s="491"/>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row>
    <row r="34" spans="1:74" s="140" customFormat="1" ht="15" thickBot="1" x14ac:dyDescent="0.25">
      <c r="A34" s="156" t="s">
        <v>117</v>
      </c>
      <c r="B34" s="546">
        <v>5</v>
      </c>
      <c r="C34" s="546">
        <v>5</v>
      </c>
      <c r="D34" s="546">
        <v>5</v>
      </c>
      <c r="E34" s="546">
        <v>5</v>
      </c>
      <c r="F34" s="490">
        <f>E34</f>
        <v>5</v>
      </c>
      <c r="G34" s="546">
        <v>5</v>
      </c>
      <c r="H34" s="546">
        <v>5</v>
      </c>
      <c r="I34" s="546">
        <v>5</v>
      </c>
      <c r="J34" s="546">
        <v>5</v>
      </c>
      <c r="K34" s="490">
        <f t="shared" si="1"/>
        <v>5</v>
      </c>
      <c r="L34" s="546">
        <v>5</v>
      </c>
      <c r="M34" s="546">
        <v>5</v>
      </c>
      <c r="N34" s="546">
        <v>5</v>
      </c>
      <c r="O34" s="546">
        <v>5</v>
      </c>
      <c r="P34" s="490">
        <f t="shared" si="2"/>
        <v>5</v>
      </c>
      <c r="Q34" s="546">
        <v>5</v>
      </c>
      <c r="R34" s="546">
        <v>5</v>
      </c>
      <c r="S34" s="546">
        <v>5</v>
      </c>
      <c r="T34" s="546">
        <v>5</v>
      </c>
      <c r="U34" s="490">
        <f t="shared" si="3"/>
        <v>5</v>
      </c>
      <c r="V34" s="581">
        <v>5</v>
      </c>
      <c r="W34" s="582">
        <v>5</v>
      </c>
      <c r="X34" s="582">
        <v>5</v>
      </c>
      <c r="Y34" s="583">
        <v>5</v>
      </c>
      <c r="Z34" s="490">
        <f t="shared" si="4"/>
        <v>5</v>
      </c>
      <c r="AA34" s="492">
        <v>5</v>
      </c>
      <c r="AB34" s="492">
        <v>5</v>
      </c>
      <c r="AC34" s="492">
        <v>5</v>
      </c>
      <c r="AD34" s="492">
        <v>5</v>
      </c>
      <c r="AE34" s="491">
        <f>AD34</f>
        <v>5</v>
      </c>
      <c r="AF34" s="492">
        <v>5</v>
      </c>
      <c r="AG34" s="491">
        <v>5</v>
      </c>
      <c r="AH34" s="491">
        <v>5</v>
      </c>
      <c r="AI34" s="572">
        <v>5</v>
      </c>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row>
    <row r="35" spans="1:74" s="149" customFormat="1" x14ac:dyDescent="0.2">
      <c r="A35" s="147" t="s">
        <v>171</v>
      </c>
      <c r="B35" s="516">
        <f>B34</f>
        <v>5</v>
      </c>
      <c r="C35" s="516">
        <f>C34</f>
        <v>5</v>
      </c>
      <c r="D35" s="516">
        <f>D34</f>
        <v>5</v>
      </c>
      <c r="E35" s="516">
        <f>E34</f>
        <v>5</v>
      </c>
      <c r="F35" s="515">
        <f>E35</f>
        <v>5</v>
      </c>
      <c r="G35" s="516">
        <f>G34</f>
        <v>5</v>
      </c>
      <c r="H35" s="516">
        <f>H34</f>
        <v>5</v>
      </c>
      <c r="I35" s="516">
        <f>I34</f>
        <v>5</v>
      </c>
      <c r="J35" s="516">
        <f>J34</f>
        <v>5</v>
      </c>
      <c r="K35" s="515">
        <f t="shared" si="1"/>
        <v>5</v>
      </c>
      <c r="L35" s="516">
        <f>L34</f>
        <v>5</v>
      </c>
      <c r="M35" s="516">
        <f>M34</f>
        <v>5</v>
      </c>
      <c r="N35" s="516">
        <f>N34</f>
        <v>5</v>
      </c>
      <c r="O35" s="516">
        <f>O34</f>
        <v>5</v>
      </c>
      <c r="P35" s="515">
        <f t="shared" si="2"/>
        <v>5</v>
      </c>
      <c r="Q35" s="516">
        <f>Q34</f>
        <v>5</v>
      </c>
      <c r="R35" s="516">
        <f>R34</f>
        <v>5</v>
      </c>
      <c r="S35" s="516">
        <f>S34</f>
        <v>5</v>
      </c>
      <c r="T35" s="516">
        <f>T34</f>
        <v>5</v>
      </c>
      <c r="U35" s="515">
        <f t="shared" si="3"/>
        <v>5</v>
      </c>
      <c r="V35" s="580">
        <f>V34</f>
        <v>5</v>
      </c>
      <c r="W35" s="580">
        <f>W34</f>
        <v>5</v>
      </c>
      <c r="X35" s="580">
        <f>X34</f>
        <v>5</v>
      </c>
      <c r="Y35" s="580">
        <f>Y34</f>
        <v>5</v>
      </c>
      <c r="Z35" s="515">
        <f t="shared" si="4"/>
        <v>5</v>
      </c>
      <c r="AA35" s="501">
        <f>AA34</f>
        <v>5</v>
      </c>
      <c r="AB35" s="501">
        <f>AB34</f>
        <v>5</v>
      </c>
      <c r="AC35" s="501">
        <f>AC34</f>
        <v>5</v>
      </c>
      <c r="AD35" s="501">
        <f>AD34</f>
        <v>5</v>
      </c>
      <c r="AE35" s="512">
        <f>AD35</f>
        <v>5</v>
      </c>
      <c r="AF35" s="501">
        <f>AF34</f>
        <v>5</v>
      </c>
      <c r="AG35" s="512">
        <f>AG34</f>
        <v>5</v>
      </c>
      <c r="AH35" s="512">
        <f>AH34</f>
        <v>5</v>
      </c>
      <c r="AI35" s="575">
        <f>AI34</f>
        <v>5</v>
      </c>
      <c r="AJ35" s="148"/>
      <c r="AK35" s="148"/>
      <c r="AL35" s="148"/>
      <c r="AM35" s="148"/>
      <c r="AN35" s="148"/>
      <c r="AO35" s="148"/>
      <c r="AP35" s="148"/>
      <c r="AQ35" s="148"/>
      <c r="AR35" s="148"/>
      <c r="AS35" s="148"/>
      <c r="AT35" s="148"/>
      <c r="AU35" s="148"/>
      <c r="AV35" s="148"/>
      <c r="AW35" s="148"/>
      <c r="AX35" s="148"/>
      <c r="AY35" s="148"/>
      <c r="AZ35" s="148"/>
      <c r="BA35" s="148"/>
      <c r="BB35" s="148"/>
      <c r="BC35" s="148"/>
      <c r="BD35" s="148"/>
      <c r="BE35" s="148"/>
      <c r="BF35" s="148"/>
      <c r="BG35" s="148"/>
      <c r="BH35" s="148"/>
      <c r="BI35" s="148"/>
      <c r="BJ35" s="148"/>
      <c r="BK35" s="148"/>
      <c r="BL35" s="148"/>
      <c r="BM35" s="148"/>
      <c r="BN35" s="148"/>
      <c r="BO35" s="148"/>
      <c r="BP35" s="148"/>
      <c r="BQ35" s="148"/>
      <c r="BR35" s="148"/>
      <c r="BS35" s="148"/>
      <c r="BT35" s="148"/>
      <c r="BU35" s="148"/>
      <c r="BV35" s="148"/>
    </row>
    <row r="36" spans="1:74" s="149" customFormat="1" x14ac:dyDescent="0.2">
      <c r="A36" s="147" t="s">
        <v>172</v>
      </c>
      <c r="B36" s="516">
        <f>B35+B32</f>
        <v>19.197499999999998</v>
      </c>
      <c r="C36" s="516">
        <f>C35+C32</f>
        <v>16.359999999999996</v>
      </c>
      <c r="D36" s="516">
        <f>D35+D32</f>
        <v>16.359999999999996</v>
      </c>
      <c r="E36" s="516">
        <f>E35+E32</f>
        <v>19.583499999999994</v>
      </c>
      <c r="F36" s="515">
        <f>E36</f>
        <v>19.583499999999994</v>
      </c>
      <c r="G36" s="516">
        <f>G35+G32</f>
        <v>10.294</v>
      </c>
      <c r="H36" s="516">
        <f>H35+H32</f>
        <v>10.456</v>
      </c>
      <c r="I36" s="516">
        <f>I35+I32</f>
        <v>11.41</v>
      </c>
      <c r="J36" s="516">
        <f>J35+J32</f>
        <v>12.1</v>
      </c>
      <c r="K36" s="515">
        <f t="shared" si="1"/>
        <v>12.1</v>
      </c>
      <c r="L36" s="516">
        <f>L35+L32</f>
        <v>10.6129</v>
      </c>
      <c r="M36" s="516">
        <f>M35+M32</f>
        <v>10.948599999999999</v>
      </c>
      <c r="N36" s="516">
        <f>N35+N32</f>
        <v>12.9475</v>
      </c>
      <c r="O36" s="516">
        <f>O35+O32</f>
        <v>14.391999999999999</v>
      </c>
      <c r="P36" s="515">
        <f t="shared" si="2"/>
        <v>14.391999999999999</v>
      </c>
      <c r="Q36" s="516">
        <f>Q35+Q32</f>
        <v>11.219950000000001</v>
      </c>
      <c r="R36" s="516">
        <f>R35+R32</f>
        <v>11.8855</v>
      </c>
      <c r="S36" s="516">
        <f>S35+S32</f>
        <v>15.87745</v>
      </c>
      <c r="T36" s="516">
        <f>T35+T32</f>
        <v>18.760599999999997</v>
      </c>
      <c r="U36" s="515">
        <f t="shared" si="3"/>
        <v>18.760599999999997</v>
      </c>
      <c r="V36" s="516">
        <f>V35+V32</f>
        <v>12.312347500000001</v>
      </c>
      <c r="W36" s="516">
        <f>W35+W32</f>
        <v>13.571334999999999</v>
      </c>
      <c r="X36" s="516">
        <f>X35+X32</f>
        <v>21.150482499999999</v>
      </c>
      <c r="Y36" s="516">
        <f>Y35+Y32</f>
        <v>26.622909999999997</v>
      </c>
      <c r="Z36" s="515">
        <f t="shared" si="4"/>
        <v>26.622909999999997</v>
      </c>
      <c r="AA36" s="501">
        <f>AA35+AA32</f>
        <v>14.162225500000002</v>
      </c>
      <c r="AB36" s="501">
        <f>AB35+AB32</f>
        <v>16.428402999999999</v>
      </c>
      <c r="AC36" s="501">
        <f>AC35+AC32</f>
        <v>30.070868500000003</v>
      </c>
      <c r="AD36" s="501">
        <f>AD35+AD32</f>
        <v>39.921237999999995</v>
      </c>
      <c r="AE36" s="512">
        <f>AD36</f>
        <v>39.921237999999995</v>
      </c>
      <c r="AF36" s="501">
        <f>AF35+AF32</f>
        <v>113.17571425</v>
      </c>
      <c r="AG36" s="512">
        <f>AG35+AG32</f>
        <v>175.728869425</v>
      </c>
      <c r="AH36" s="512">
        <f>AH35+AH32</f>
        <v>260.24500703125</v>
      </c>
      <c r="AI36" s="512">
        <f>AI35+AI32</f>
        <v>363.97675620999996</v>
      </c>
      <c r="AJ36" s="148"/>
      <c r="AK36" s="148"/>
      <c r="AL36" s="148"/>
      <c r="AM36" s="148"/>
      <c r="AN36" s="148"/>
      <c r="AO36" s="148"/>
      <c r="AP36" s="148"/>
      <c r="AQ36" s="148"/>
      <c r="AR36" s="148"/>
      <c r="AS36" s="148"/>
      <c r="AT36" s="148"/>
      <c r="AU36" s="148"/>
      <c r="AV36" s="148"/>
      <c r="AW36" s="148"/>
      <c r="AX36" s="148"/>
      <c r="AY36" s="148"/>
      <c r="AZ36" s="148"/>
      <c r="BA36" s="148"/>
      <c r="BB36" s="148"/>
      <c r="BC36" s="148"/>
      <c r="BD36" s="148"/>
      <c r="BE36" s="148"/>
      <c r="BF36" s="148"/>
      <c r="BG36" s="148"/>
      <c r="BH36" s="148"/>
      <c r="BI36" s="148"/>
      <c r="BJ36" s="148"/>
      <c r="BK36" s="148"/>
      <c r="BL36" s="148"/>
      <c r="BM36" s="148"/>
      <c r="BN36" s="148"/>
      <c r="BO36" s="148"/>
      <c r="BP36" s="148"/>
      <c r="BQ36" s="148"/>
      <c r="BR36" s="148"/>
      <c r="BS36" s="148"/>
      <c r="BT36" s="148"/>
      <c r="BU36" s="148"/>
      <c r="BV36" s="148"/>
    </row>
    <row r="37" spans="1:74" s="140" customFormat="1" x14ac:dyDescent="0.2">
      <c r="A37" s="150"/>
      <c r="B37" s="531"/>
      <c r="C37" s="531"/>
      <c r="D37" s="531"/>
      <c r="E37" s="532"/>
      <c r="F37" s="490"/>
      <c r="G37" s="333"/>
      <c r="H37" s="333"/>
      <c r="I37" s="333"/>
      <c r="J37" s="333"/>
      <c r="K37" s="490"/>
      <c r="L37" s="333"/>
      <c r="M37" s="333"/>
      <c r="N37" s="333"/>
      <c r="O37" s="333"/>
      <c r="P37" s="490"/>
      <c r="Q37" s="333"/>
      <c r="R37" s="333"/>
      <c r="S37" s="333"/>
      <c r="T37" s="333"/>
      <c r="U37" s="490"/>
      <c r="V37" s="333"/>
      <c r="W37" s="333"/>
      <c r="X37" s="333"/>
      <c r="Y37" s="333"/>
      <c r="Z37" s="490"/>
      <c r="AA37" s="502"/>
      <c r="AB37" s="502"/>
      <c r="AC37" s="502"/>
      <c r="AD37" s="502"/>
      <c r="AE37" s="491"/>
      <c r="AF37" s="502"/>
      <c r="AG37" s="491"/>
      <c r="AH37" s="491"/>
      <c r="AI37" s="491"/>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row>
    <row r="38" spans="1:74" s="140" customFormat="1" ht="15" thickBot="1" x14ac:dyDescent="0.25">
      <c r="A38" s="155"/>
      <c r="B38" s="531"/>
      <c r="C38" s="531"/>
      <c r="D38" s="531"/>
      <c r="E38" s="532"/>
      <c r="F38" s="490"/>
      <c r="G38" s="333"/>
      <c r="H38" s="333"/>
      <c r="I38" s="333"/>
      <c r="J38" s="333"/>
      <c r="K38" s="490"/>
      <c r="L38" s="333"/>
      <c r="M38" s="333"/>
      <c r="N38" s="333"/>
      <c r="O38" s="333"/>
      <c r="P38" s="490"/>
      <c r="Q38" s="333"/>
      <c r="R38" s="333"/>
      <c r="S38" s="333"/>
      <c r="T38" s="333"/>
      <c r="U38" s="490"/>
      <c r="V38" s="333"/>
      <c r="W38" s="333"/>
      <c r="X38" s="333"/>
      <c r="Y38" s="333"/>
      <c r="Z38" s="490"/>
      <c r="AA38" s="333"/>
      <c r="AB38" s="333"/>
      <c r="AC38" s="333"/>
      <c r="AD38" s="333"/>
      <c r="AE38" s="490"/>
      <c r="AF38" s="333"/>
      <c r="AG38" s="490"/>
      <c r="AH38" s="490"/>
      <c r="AI38" s="49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row>
    <row r="39" spans="1:74" s="140" customFormat="1" ht="15" thickBot="1" x14ac:dyDescent="0.25">
      <c r="A39" s="293" t="s">
        <v>119</v>
      </c>
      <c r="B39" s="513">
        <f>'Income Statement'!C40</f>
        <v>1.2355</v>
      </c>
      <c r="C39" s="513">
        <f>B39+'Income Statement'!D40</f>
        <v>2.7685000000000004</v>
      </c>
      <c r="D39" s="513">
        <f>C39+'Income Statement'!E40</f>
        <v>6.027000000000001</v>
      </c>
      <c r="E39" s="513">
        <f>D39+'Income Statement'!F40</f>
        <v>10.535</v>
      </c>
      <c r="F39" s="490">
        <f>E39</f>
        <v>10.535</v>
      </c>
      <c r="G39" s="513">
        <f>E39+'Income Statement'!H40</f>
        <v>12.744199999999999</v>
      </c>
      <c r="H39" s="513">
        <f>G39+'Income Statement'!I40</f>
        <v>15.785</v>
      </c>
      <c r="I39" s="513">
        <f>H39+'Income Statement'!J40</f>
        <v>23.722999999999999</v>
      </c>
      <c r="J39" s="513">
        <f>I39+'Income Statement'!K40</f>
        <v>35.202999999999989</v>
      </c>
      <c r="K39" s="490">
        <f t="shared" si="1"/>
        <v>35.202999999999989</v>
      </c>
      <c r="L39" s="513">
        <f>J39+'Income Statement'!M40</f>
        <v>39.764269999999989</v>
      </c>
      <c r="M39" s="513">
        <f>L39+'Income Statement'!N40</f>
        <v>46.440449999999984</v>
      </c>
      <c r="N39" s="513">
        <f>M39+'Income Statement'!O40</f>
        <v>65.709699999999984</v>
      </c>
      <c r="O39" s="513">
        <f>N39+'Income Statement'!P40</f>
        <v>94.079299999999975</v>
      </c>
      <c r="P39" s="490">
        <f t="shared" si="2"/>
        <v>94.079299999999975</v>
      </c>
      <c r="Q39" s="513">
        <f>O39+'Income Statement'!R40</f>
        <v>103.88825999999997</v>
      </c>
      <c r="R39" s="513">
        <f>Q39+'Income Statement'!S40</f>
        <v>118.66665999999998</v>
      </c>
      <c r="S39" s="513">
        <f>R39+'Income Statement'!T40</f>
        <v>163.25162</v>
      </c>
      <c r="T39" s="513">
        <f>S39+'Income Statement'!U40</f>
        <v>229.36410000000001</v>
      </c>
      <c r="U39" s="490">
        <f t="shared" si="3"/>
        <v>229.36410000000001</v>
      </c>
      <c r="V39" s="513">
        <f>T39+'Income Statement'!W40</f>
        <v>250.02736675</v>
      </c>
      <c r="W39" s="513">
        <f>V39+'Income Statement'!X40</f>
        <v>281.55989225000002</v>
      </c>
      <c r="X39" s="513">
        <f>W39+'Income Statement'!Y40</f>
        <v>378.52572450000002</v>
      </c>
      <c r="Y39" s="513">
        <f>X39+'Income Statement'!Z40</f>
        <v>522.73684750000007</v>
      </c>
      <c r="Z39" s="490">
        <f t="shared" si="4"/>
        <v>522.73684750000007</v>
      </c>
      <c r="AA39" s="584">
        <f>Y39+'Income Statement'!AB40</f>
        <v>564.22665740000002</v>
      </c>
      <c r="AB39" s="585">
        <f>AA39+'Income Statement'!AC40</f>
        <v>627.92500680000001</v>
      </c>
      <c r="AC39" s="585">
        <f>AB39+'Income Statement'!AD40</f>
        <v>825.3195181000001</v>
      </c>
      <c r="AD39" s="586">
        <f>AC39+'Income Statement'!AE40</f>
        <v>1119.2476505</v>
      </c>
      <c r="AE39" s="490">
        <f>AD39</f>
        <v>1119.2476505</v>
      </c>
      <c r="AF39" s="513">
        <f>AD39+'Income Statement'!AG40</f>
        <v>2253.5413167749998</v>
      </c>
      <c r="AG39" s="514">
        <f>AF39+'Income Statement'!AH40</f>
        <v>4267.1849324649993</v>
      </c>
      <c r="AH39" s="514">
        <f>AG39+'Income Statement'!AI40</f>
        <v>7596.143525980624</v>
      </c>
      <c r="AI39" s="573">
        <f>AH39+'Income Statement'!AJ40</f>
        <v>12719.807265818625</v>
      </c>
      <c r="AJ39" s="130"/>
      <c r="AK39" s="157"/>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row>
    <row r="40" spans="1:74" s="140" customFormat="1" ht="15" thickBot="1" x14ac:dyDescent="0.25">
      <c r="A40" s="293" t="s">
        <v>120</v>
      </c>
      <c r="B40" s="546">
        <v>4</v>
      </c>
      <c r="C40" s="546">
        <v>4</v>
      </c>
      <c r="D40" s="546">
        <v>4</v>
      </c>
      <c r="E40" s="547">
        <v>4</v>
      </c>
      <c r="F40" s="490">
        <f>E40</f>
        <v>4</v>
      </c>
      <c r="G40" s="548">
        <v>4</v>
      </c>
      <c r="H40" s="548">
        <v>4</v>
      </c>
      <c r="I40" s="548">
        <v>4</v>
      </c>
      <c r="J40" s="548">
        <v>4</v>
      </c>
      <c r="K40" s="490">
        <f t="shared" si="1"/>
        <v>4</v>
      </c>
      <c r="L40" s="548">
        <v>4</v>
      </c>
      <c r="M40" s="548">
        <v>4</v>
      </c>
      <c r="N40" s="548">
        <v>4</v>
      </c>
      <c r="O40" s="548">
        <v>4</v>
      </c>
      <c r="P40" s="490">
        <f t="shared" si="2"/>
        <v>4</v>
      </c>
      <c r="Q40" s="548">
        <v>4</v>
      </c>
      <c r="R40" s="548">
        <v>4</v>
      </c>
      <c r="S40" s="548">
        <v>4</v>
      </c>
      <c r="T40" s="548">
        <v>4</v>
      </c>
      <c r="U40" s="490">
        <f t="shared" si="3"/>
        <v>4</v>
      </c>
      <c r="V40" s="548">
        <v>4</v>
      </c>
      <c r="W40" s="548">
        <v>4</v>
      </c>
      <c r="X40" s="548">
        <v>4</v>
      </c>
      <c r="Y40" s="548">
        <v>4</v>
      </c>
      <c r="Z40" s="490">
        <f t="shared" si="4"/>
        <v>4</v>
      </c>
      <c r="AA40" s="494">
        <v>4</v>
      </c>
      <c r="AB40" s="494">
        <v>4</v>
      </c>
      <c r="AC40" s="494">
        <v>4</v>
      </c>
      <c r="AD40" s="494">
        <v>4</v>
      </c>
      <c r="AE40" s="491">
        <f>AD40</f>
        <v>4</v>
      </c>
      <c r="AF40" s="494">
        <v>4</v>
      </c>
      <c r="AG40" s="491">
        <v>4</v>
      </c>
      <c r="AH40" s="491">
        <v>4</v>
      </c>
      <c r="AI40" s="491">
        <v>4</v>
      </c>
      <c r="AJ40" s="130"/>
      <c r="AK40" s="130"/>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c r="BT40" s="130"/>
      <c r="BU40" s="130"/>
      <c r="BV40" s="130"/>
    </row>
    <row r="41" spans="1:74" s="149" customFormat="1" ht="15" thickBot="1" x14ac:dyDescent="0.25">
      <c r="A41" s="147" t="s">
        <v>173</v>
      </c>
      <c r="B41" s="516">
        <f>SUM(B39:B40)</f>
        <v>5.2355</v>
      </c>
      <c r="C41" s="516">
        <f>SUM(C39:C40)</f>
        <v>6.7685000000000004</v>
      </c>
      <c r="D41" s="516">
        <f>SUM(D39:D40)</f>
        <v>10.027000000000001</v>
      </c>
      <c r="E41" s="516">
        <f>SUM(E39:E40)</f>
        <v>14.535</v>
      </c>
      <c r="F41" s="515">
        <f>E41</f>
        <v>14.535</v>
      </c>
      <c r="G41" s="516">
        <f>SUM(G39:G40)</f>
        <v>16.744199999999999</v>
      </c>
      <c r="H41" s="516">
        <f>SUM(H39:H40)</f>
        <v>19.785</v>
      </c>
      <c r="I41" s="516">
        <f>SUM(I39:I40)</f>
        <v>27.722999999999999</v>
      </c>
      <c r="J41" s="516">
        <f>SUM(J39:J40)</f>
        <v>39.202999999999989</v>
      </c>
      <c r="K41" s="515">
        <f t="shared" si="1"/>
        <v>39.202999999999989</v>
      </c>
      <c r="L41" s="516">
        <f>SUM(L39:L40)</f>
        <v>43.764269999999989</v>
      </c>
      <c r="M41" s="516">
        <f>SUM(M39:M40)</f>
        <v>50.440449999999984</v>
      </c>
      <c r="N41" s="516">
        <f>SUM(N39:N40)</f>
        <v>69.709699999999984</v>
      </c>
      <c r="O41" s="516">
        <f>SUM(O39:O40)</f>
        <v>98.079299999999975</v>
      </c>
      <c r="P41" s="515">
        <f t="shared" si="2"/>
        <v>98.079299999999975</v>
      </c>
      <c r="Q41" s="516">
        <f>SUM(Q39:Q40)</f>
        <v>107.88825999999997</v>
      </c>
      <c r="R41" s="516">
        <f>SUM(R39:R40)</f>
        <v>122.66665999999998</v>
      </c>
      <c r="S41" s="516">
        <f>SUM(S39:S40)</f>
        <v>167.25162</v>
      </c>
      <c r="T41" s="516">
        <f>SUM(T39:T40)</f>
        <v>233.36410000000001</v>
      </c>
      <c r="U41" s="515">
        <f t="shared" si="3"/>
        <v>233.36410000000001</v>
      </c>
      <c r="V41" s="577">
        <f>SUM(V39:V40)</f>
        <v>254.02736675</v>
      </c>
      <c r="W41" s="578">
        <f>SUM(W39:W40)</f>
        <v>285.55989225000002</v>
      </c>
      <c r="X41" s="578">
        <f>SUM(X39:X40)</f>
        <v>382.52572450000002</v>
      </c>
      <c r="Y41" s="579">
        <f>SUM(Y39:Y40)</f>
        <v>526.73684750000007</v>
      </c>
      <c r="Z41" s="515">
        <f t="shared" si="4"/>
        <v>526.73684750000007</v>
      </c>
      <c r="AA41" s="516">
        <f>SUM(AA39:AA40)</f>
        <v>568.22665740000002</v>
      </c>
      <c r="AB41" s="516">
        <f>SUM(AB39:AB40)</f>
        <v>631.92500680000001</v>
      </c>
      <c r="AC41" s="516">
        <f>SUM(AC39:AC40)</f>
        <v>829.3195181000001</v>
      </c>
      <c r="AD41" s="516">
        <f>SUM(AD39:AD40)</f>
        <v>1123.2476505</v>
      </c>
      <c r="AE41" s="515">
        <f>AD41</f>
        <v>1123.2476505</v>
      </c>
      <c r="AF41" s="516">
        <f>SUM(AF39:AF40)</f>
        <v>2257.5413167749998</v>
      </c>
      <c r="AG41" s="515">
        <f>SUM(AG39:AG40)</f>
        <v>4271.1849324649993</v>
      </c>
      <c r="AH41" s="515">
        <f>SUM(AH39:AH40)</f>
        <v>7600.143525980624</v>
      </c>
      <c r="AI41" s="515">
        <f>SUM(AI39:AI40)</f>
        <v>12723.807265818625</v>
      </c>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48"/>
      <c r="BP41" s="148"/>
      <c r="BQ41" s="148"/>
      <c r="BR41" s="148"/>
      <c r="BS41" s="148"/>
      <c r="BT41" s="148"/>
      <c r="BU41" s="148"/>
      <c r="BV41" s="148"/>
    </row>
    <row r="42" spans="1:74" s="158" customFormat="1" ht="15" thickBot="1" x14ac:dyDescent="0.25">
      <c r="A42" s="298"/>
      <c r="B42" s="518"/>
      <c r="C42" s="518"/>
      <c r="D42" s="518"/>
      <c r="E42" s="558"/>
      <c r="F42" s="517"/>
      <c r="G42" s="518"/>
      <c r="H42" s="518"/>
      <c r="I42" s="518"/>
      <c r="J42" s="518"/>
      <c r="K42" s="517"/>
      <c r="L42" s="518"/>
      <c r="M42" s="518"/>
      <c r="N42" s="518"/>
      <c r="O42" s="518"/>
      <c r="P42" s="517"/>
      <c r="Q42" s="518"/>
      <c r="R42" s="518"/>
      <c r="S42" s="518"/>
      <c r="T42" s="518"/>
      <c r="U42" s="517"/>
      <c r="V42" s="590"/>
      <c r="W42" s="590"/>
      <c r="X42" s="590"/>
      <c r="Y42" s="590"/>
      <c r="Z42" s="517"/>
      <c r="AA42" s="518"/>
      <c r="AB42" s="518"/>
      <c r="AC42" s="518"/>
      <c r="AD42" s="518"/>
      <c r="AE42" s="517"/>
      <c r="AF42" s="518"/>
      <c r="AG42" s="517"/>
      <c r="AH42" s="517"/>
      <c r="AI42" s="517"/>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row>
    <row r="43" spans="1:74" s="149" customFormat="1" ht="15" thickBot="1" x14ac:dyDescent="0.25">
      <c r="A43" s="297" t="s">
        <v>78</v>
      </c>
      <c r="B43" s="520">
        <f>B41+B36</f>
        <v>24.433</v>
      </c>
      <c r="C43" s="520">
        <f>C41+C36</f>
        <v>23.128499999999995</v>
      </c>
      <c r="D43" s="520">
        <f>D41+D36</f>
        <v>26.386999999999997</v>
      </c>
      <c r="E43" s="520">
        <f>E41+E36</f>
        <v>34.118499999999997</v>
      </c>
      <c r="F43" s="519">
        <f>E43</f>
        <v>34.118499999999997</v>
      </c>
      <c r="G43" s="520">
        <f>G41+G36</f>
        <v>27.0382</v>
      </c>
      <c r="H43" s="520">
        <f>H41+H36</f>
        <v>30.241</v>
      </c>
      <c r="I43" s="520">
        <f>I41+I36</f>
        <v>39.132999999999996</v>
      </c>
      <c r="J43" s="520">
        <f>J41+J36</f>
        <v>51.30299999999999</v>
      </c>
      <c r="K43" s="519">
        <f t="shared" si="1"/>
        <v>51.30299999999999</v>
      </c>
      <c r="L43" s="520">
        <f>L41+L36</f>
        <v>54.377169999999992</v>
      </c>
      <c r="M43" s="520">
        <f>M41+M36</f>
        <v>61.389049999999983</v>
      </c>
      <c r="N43" s="520">
        <f>N41+N36</f>
        <v>82.657199999999989</v>
      </c>
      <c r="O43" s="520">
        <f>O41+O36</f>
        <v>112.47129999999997</v>
      </c>
      <c r="P43" s="519">
        <f t="shared" si="2"/>
        <v>112.47129999999997</v>
      </c>
      <c r="Q43" s="577">
        <f>Q41+Q36</f>
        <v>119.10820999999997</v>
      </c>
      <c r="R43" s="578">
        <f>R41+R36</f>
        <v>134.55215999999999</v>
      </c>
      <c r="S43" s="578">
        <f>S41+S36</f>
        <v>183.12907000000001</v>
      </c>
      <c r="T43" s="579">
        <f>T41+T36</f>
        <v>252.12470000000002</v>
      </c>
      <c r="U43" s="519">
        <f t="shared" si="3"/>
        <v>252.12470000000002</v>
      </c>
      <c r="V43" s="520">
        <f>V41+V36</f>
        <v>266.33971424999999</v>
      </c>
      <c r="W43" s="520">
        <f>W41+W36</f>
        <v>299.13122724999999</v>
      </c>
      <c r="X43" s="520">
        <f>X41+X36</f>
        <v>403.67620700000003</v>
      </c>
      <c r="Y43" s="520">
        <f>Y41+Y36</f>
        <v>553.35975750000011</v>
      </c>
      <c r="Z43" s="519">
        <f t="shared" si="4"/>
        <v>553.35975750000011</v>
      </c>
      <c r="AA43" s="520">
        <f>AA41+AA36</f>
        <v>582.3888829</v>
      </c>
      <c r="AB43" s="520">
        <f>AB41+AB36</f>
        <v>648.35340980000001</v>
      </c>
      <c r="AC43" s="520">
        <f>AC41+AC36</f>
        <v>859.39038660000006</v>
      </c>
      <c r="AD43" s="520">
        <f>AD41+AD36</f>
        <v>1163.1688884999999</v>
      </c>
      <c r="AE43" s="519">
        <f>AD43</f>
        <v>1163.1688884999999</v>
      </c>
      <c r="AF43" s="520">
        <f>AF41+AF36</f>
        <v>2370.7170310249999</v>
      </c>
      <c r="AG43" s="519">
        <f>AG41+AG36</f>
        <v>4446.9138018899994</v>
      </c>
      <c r="AH43" s="519">
        <f>AH41+AH36</f>
        <v>7860.3885330118737</v>
      </c>
      <c r="AI43" s="519">
        <f>AI41+AI36</f>
        <v>13087.784022028625</v>
      </c>
      <c r="AJ43" s="148"/>
      <c r="AK43" s="148"/>
      <c r="AL43" s="148"/>
      <c r="AM43" s="148"/>
      <c r="AN43" s="148"/>
      <c r="AO43" s="148"/>
      <c r="AP43" s="148"/>
      <c r="AQ43" s="148"/>
      <c r="AR43" s="148"/>
      <c r="AS43" s="148"/>
      <c r="AT43" s="148"/>
      <c r="AU43" s="148"/>
      <c r="AV43" s="148"/>
      <c r="AW43" s="148"/>
      <c r="AX43" s="148"/>
      <c r="AY43" s="148"/>
      <c r="AZ43" s="148"/>
      <c r="BA43" s="148"/>
      <c r="BB43" s="148"/>
      <c r="BC43" s="148"/>
      <c r="BD43" s="148"/>
      <c r="BE43" s="148"/>
      <c r="BF43" s="148"/>
      <c r="BG43" s="148"/>
      <c r="BH43" s="148"/>
      <c r="BI43" s="148"/>
      <c r="BJ43" s="148"/>
      <c r="BK43" s="148"/>
      <c r="BL43" s="148"/>
      <c r="BM43" s="148"/>
      <c r="BN43" s="148"/>
      <c r="BO43" s="148"/>
      <c r="BP43" s="148"/>
      <c r="BQ43" s="148"/>
      <c r="BR43" s="148"/>
      <c r="BS43" s="148"/>
      <c r="BT43" s="148"/>
      <c r="BU43" s="148"/>
      <c r="BV43" s="148"/>
    </row>
    <row r="44" spans="1:74" s="140" customFormat="1" x14ac:dyDescent="0.2">
      <c r="A44" s="159" t="s">
        <v>79</v>
      </c>
      <c r="B44" s="559" t="str">
        <f t="shared" ref="B44:AF44" si="6">IF(ROUND(B43,6)=ROUND(B25,6),"YES","NO")</f>
        <v>YES</v>
      </c>
      <c r="C44" s="559" t="str">
        <f t="shared" si="6"/>
        <v>YES</v>
      </c>
      <c r="D44" s="559" t="str">
        <f t="shared" si="6"/>
        <v>YES</v>
      </c>
      <c r="E44" s="560" t="str">
        <f t="shared" si="6"/>
        <v>YES</v>
      </c>
      <c r="F44" s="561" t="str">
        <f t="shared" si="6"/>
        <v>YES</v>
      </c>
      <c r="G44" s="559" t="str">
        <f t="shared" si="6"/>
        <v>YES</v>
      </c>
      <c r="H44" s="559" t="str">
        <f t="shared" si="6"/>
        <v>YES</v>
      </c>
      <c r="I44" s="559" t="str">
        <f t="shared" si="6"/>
        <v>YES</v>
      </c>
      <c r="J44" s="559" t="str">
        <f t="shared" si="6"/>
        <v>YES</v>
      </c>
      <c r="K44" s="561" t="str">
        <f t="shared" si="6"/>
        <v>YES</v>
      </c>
      <c r="L44" s="559" t="str">
        <f t="shared" si="6"/>
        <v>YES</v>
      </c>
      <c r="M44" s="559" t="str">
        <f t="shared" si="6"/>
        <v>YES</v>
      </c>
      <c r="N44" s="559" t="str">
        <f t="shared" si="6"/>
        <v>YES</v>
      </c>
      <c r="O44" s="559" t="str">
        <f t="shared" si="6"/>
        <v>YES</v>
      </c>
      <c r="P44" s="561" t="str">
        <f t="shared" si="6"/>
        <v>YES</v>
      </c>
      <c r="Q44" s="559" t="str">
        <f t="shared" si="6"/>
        <v>YES</v>
      </c>
      <c r="R44" s="559" t="str">
        <f t="shared" si="6"/>
        <v>YES</v>
      </c>
      <c r="S44" s="559" t="str">
        <f t="shared" si="6"/>
        <v>YES</v>
      </c>
      <c r="T44" s="559" t="str">
        <f t="shared" si="6"/>
        <v>YES</v>
      </c>
      <c r="U44" s="561" t="str">
        <f t="shared" si="6"/>
        <v>YES</v>
      </c>
      <c r="V44" s="559" t="str">
        <f t="shared" si="6"/>
        <v>YES</v>
      </c>
      <c r="W44" s="559" t="str">
        <f t="shared" si="6"/>
        <v>YES</v>
      </c>
      <c r="X44" s="559" t="str">
        <f t="shared" si="6"/>
        <v>YES</v>
      </c>
      <c r="Y44" s="559" t="str">
        <f t="shared" si="6"/>
        <v>YES</v>
      </c>
      <c r="Z44" s="561" t="str">
        <f t="shared" si="6"/>
        <v>YES</v>
      </c>
      <c r="AA44" s="562" t="str">
        <f t="shared" si="6"/>
        <v>YES</v>
      </c>
      <c r="AB44" s="562" t="str">
        <f t="shared" si="6"/>
        <v>YES</v>
      </c>
      <c r="AC44" s="562" t="str">
        <f t="shared" si="6"/>
        <v>YES</v>
      </c>
      <c r="AD44" s="562" t="str">
        <f t="shared" si="6"/>
        <v>YES</v>
      </c>
      <c r="AE44" s="526" t="str">
        <f t="shared" si="6"/>
        <v>YES</v>
      </c>
      <c r="AF44" s="526" t="str">
        <f t="shared" si="6"/>
        <v>YES</v>
      </c>
      <c r="AG44" s="526" t="str">
        <f>IF(ROUND(AG43,6)=ROUND(AG25,6),"YES","NO")</f>
        <v>YES</v>
      </c>
      <c r="AH44" s="526" t="str">
        <f>IF(ROUND(AH43,6)=ROUND(AH25,6),"YES","NO")</f>
        <v>YES</v>
      </c>
      <c r="AI44" s="526" t="str">
        <f>IF(ROUND(AI43,6)=ROUND(AI25,6),"YES","NO")</f>
        <v>YES</v>
      </c>
      <c r="AJ44" s="130"/>
      <c r="AK44" s="130"/>
      <c r="AL44" s="130"/>
      <c r="AM44" s="130"/>
      <c r="AN44" s="130"/>
      <c r="AO44" s="130"/>
      <c r="AP44" s="130"/>
      <c r="AQ44" s="130"/>
      <c r="AR44" s="130"/>
      <c r="AS44" s="130"/>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row>
    <row r="45" spans="1:74" s="140" customFormat="1" x14ac:dyDescent="0.2">
      <c r="A45" s="155"/>
      <c r="B45" s="563">
        <f>B43-B25</f>
        <v>0</v>
      </c>
      <c r="C45" s="564">
        <f>C43-C25</f>
        <v>0</v>
      </c>
      <c r="D45" s="564">
        <f t="shared" ref="D45:AI45" si="7">D43-D25</f>
        <v>0</v>
      </c>
      <c r="E45" s="565">
        <f t="shared" si="7"/>
        <v>0</v>
      </c>
      <c r="F45" s="527">
        <f t="shared" si="7"/>
        <v>0</v>
      </c>
      <c r="G45" s="566">
        <f t="shared" si="7"/>
        <v>0</v>
      </c>
      <c r="H45" s="566">
        <f t="shared" si="7"/>
        <v>0</v>
      </c>
      <c r="I45" s="566">
        <f t="shared" si="7"/>
        <v>0</v>
      </c>
      <c r="J45" s="566">
        <f t="shared" si="7"/>
        <v>0</v>
      </c>
      <c r="K45" s="527">
        <f t="shared" si="7"/>
        <v>0</v>
      </c>
      <c r="L45" s="566">
        <f t="shared" si="7"/>
        <v>0</v>
      </c>
      <c r="M45" s="566">
        <f t="shared" si="7"/>
        <v>0</v>
      </c>
      <c r="N45" s="566">
        <f t="shared" si="7"/>
        <v>0</v>
      </c>
      <c r="O45" s="566">
        <f t="shared" si="7"/>
        <v>0</v>
      </c>
      <c r="P45" s="527">
        <f t="shared" si="7"/>
        <v>0</v>
      </c>
      <c r="Q45" s="566">
        <f t="shared" si="7"/>
        <v>0</v>
      </c>
      <c r="R45" s="566">
        <f t="shared" si="7"/>
        <v>0</v>
      </c>
      <c r="S45" s="566">
        <f t="shared" si="7"/>
        <v>0</v>
      </c>
      <c r="T45" s="566">
        <f t="shared" si="7"/>
        <v>0</v>
      </c>
      <c r="U45" s="527">
        <f t="shared" si="7"/>
        <v>0</v>
      </c>
      <c r="V45" s="566">
        <f t="shared" si="7"/>
        <v>0</v>
      </c>
      <c r="W45" s="566">
        <f t="shared" si="7"/>
        <v>0</v>
      </c>
      <c r="X45" s="566">
        <f t="shared" si="7"/>
        <v>0</v>
      </c>
      <c r="Y45" s="566">
        <f t="shared" si="7"/>
        <v>0</v>
      </c>
      <c r="Z45" s="527">
        <f t="shared" si="7"/>
        <v>0</v>
      </c>
      <c r="AA45" s="566">
        <f t="shared" si="7"/>
        <v>0</v>
      </c>
      <c r="AB45" s="566">
        <f t="shared" si="7"/>
        <v>0</v>
      </c>
      <c r="AC45" s="566">
        <f t="shared" si="7"/>
        <v>0</v>
      </c>
      <c r="AD45" s="566">
        <f t="shared" si="7"/>
        <v>0</v>
      </c>
      <c r="AE45" s="527">
        <f t="shared" si="7"/>
        <v>0</v>
      </c>
      <c r="AF45" s="528">
        <f t="shared" si="7"/>
        <v>0</v>
      </c>
      <c r="AG45" s="528">
        <f t="shared" si="7"/>
        <v>0</v>
      </c>
      <c r="AH45" s="528">
        <f t="shared" si="7"/>
        <v>0</v>
      </c>
      <c r="AI45" s="528">
        <f t="shared" si="7"/>
        <v>0</v>
      </c>
      <c r="AJ45" s="130"/>
      <c r="AK45" s="130"/>
      <c r="AL45" s="130"/>
      <c r="AM45" s="130"/>
      <c r="AN45" s="130"/>
      <c r="AO45" s="130"/>
      <c r="AP45" s="130"/>
      <c r="AQ45" s="130"/>
      <c r="AR45" s="130"/>
      <c r="AS45" s="130"/>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c r="BT45" s="130"/>
      <c r="BU45" s="130"/>
      <c r="BV45" s="130"/>
    </row>
    <row r="46" spans="1:74" s="140" customFormat="1" ht="15" thickBot="1" x14ac:dyDescent="0.25">
      <c r="A46" s="160"/>
      <c r="B46" s="567"/>
      <c r="C46" s="568"/>
      <c r="D46" s="569"/>
      <c r="E46" s="570"/>
      <c r="F46" s="529"/>
      <c r="G46" s="569"/>
      <c r="H46" s="569"/>
      <c r="I46" s="569"/>
      <c r="J46" s="569"/>
      <c r="K46" s="529"/>
      <c r="L46" s="569"/>
      <c r="M46" s="569"/>
      <c r="N46" s="569"/>
      <c r="O46" s="569"/>
      <c r="P46" s="529"/>
      <c r="Q46" s="569"/>
      <c r="R46" s="569"/>
      <c r="S46" s="569"/>
      <c r="T46" s="569"/>
      <c r="U46" s="529"/>
      <c r="V46" s="569"/>
      <c r="W46" s="569"/>
      <c r="X46" s="569"/>
      <c r="Y46" s="569"/>
      <c r="Z46" s="529"/>
      <c r="AA46" s="569"/>
      <c r="AB46" s="569"/>
      <c r="AC46" s="569"/>
      <c r="AD46" s="569"/>
      <c r="AE46" s="529"/>
      <c r="AF46" s="530"/>
      <c r="AG46" s="530"/>
      <c r="AH46" s="530"/>
      <c r="AI46" s="530"/>
      <c r="AJ46" s="130"/>
      <c r="AK46" s="130"/>
      <c r="AL46" s="130"/>
      <c r="AM46" s="130"/>
      <c r="AN46" s="130"/>
      <c r="AO46" s="130"/>
      <c r="AP46" s="130"/>
      <c r="AQ46" s="130"/>
      <c r="AR46" s="130"/>
      <c r="AS46" s="130"/>
      <c r="AT46" s="130"/>
      <c r="AU46" s="130"/>
      <c r="AV46" s="130"/>
      <c r="AW46" s="130"/>
      <c r="AX46" s="130"/>
      <c r="AY46" s="130"/>
      <c r="AZ46" s="130"/>
      <c r="BA46" s="130"/>
      <c r="BB46" s="130"/>
      <c r="BC46" s="130"/>
      <c r="BD46" s="130"/>
      <c r="BE46" s="130"/>
      <c r="BF46" s="130"/>
      <c r="BG46" s="130"/>
      <c r="BH46" s="130"/>
      <c r="BI46" s="130"/>
      <c r="BJ46" s="130"/>
      <c r="BK46" s="130"/>
      <c r="BL46" s="130"/>
      <c r="BM46" s="130"/>
      <c r="BN46" s="130"/>
      <c r="BO46" s="130"/>
      <c r="BP46" s="130"/>
      <c r="BQ46" s="130"/>
      <c r="BR46" s="130"/>
      <c r="BS46" s="130"/>
      <c r="BT46" s="130"/>
      <c r="BU46" s="130"/>
      <c r="BV46" s="130"/>
    </row>
    <row r="47" spans="1:74" s="134" customFormat="1" x14ac:dyDescent="0.2">
      <c r="A47" s="128"/>
      <c r="AE47" s="429"/>
      <c r="AF47" s="429"/>
      <c r="AG47" s="429"/>
      <c r="AH47" s="429"/>
      <c r="AI47" s="429"/>
    </row>
    <row r="48" spans="1:74" s="134" customFormat="1" ht="84" x14ac:dyDescent="0.2">
      <c r="A48" s="487" t="s">
        <v>203</v>
      </c>
      <c r="AE48" s="429"/>
      <c r="AF48" s="429"/>
      <c r="AG48" s="429"/>
      <c r="AH48" s="429"/>
      <c r="AI48" s="429"/>
    </row>
    <row r="49" spans="1:35" s="134" customFormat="1" x14ac:dyDescent="0.2">
      <c r="A49" s="52"/>
      <c r="AE49" s="429"/>
      <c r="AF49" s="429"/>
      <c r="AG49" s="429"/>
      <c r="AH49" s="429"/>
      <c r="AI49" s="429"/>
    </row>
    <row r="50" spans="1:35" s="134" customFormat="1" x14ac:dyDescent="0.2">
      <c r="A50" s="52"/>
      <c r="E50" s="304"/>
      <c r="AE50" s="429"/>
      <c r="AF50" s="429"/>
      <c r="AG50" s="429"/>
      <c r="AH50" s="429"/>
      <c r="AI50" s="429"/>
    </row>
    <row r="51" spans="1:35" s="134" customFormat="1" x14ac:dyDescent="0.2">
      <c r="A51" s="52"/>
      <c r="F51" s="303"/>
      <c r="AE51" s="429"/>
      <c r="AF51" s="429"/>
      <c r="AG51" s="429"/>
      <c r="AH51" s="429"/>
      <c r="AI51" s="429"/>
    </row>
    <row r="52" spans="1:35" s="134" customFormat="1" x14ac:dyDescent="0.2">
      <c r="A52" s="52"/>
      <c r="AE52" s="429"/>
      <c r="AF52" s="429"/>
      <c r="AG52" s="429"/>
      <c r="AH52" s="429"/>
      <c r="AI52" s="429"/>
    </row>
    <row r="53" spans="1:35" s="134" customFormat="1" x14ac:dyDescent="0.2">
      <c r="A53" s="52"/>
      <c r="AE53" s="429"/>
      <c r="AF53" s="429"/>
      <c r="AG53" s="429"/>
      <c r="AH53" s="429"/>
      <c r="AI53" s="429"/>
    </row>
    <row r="54" spans="1:35" s="134" customFormat="1" x14ac:dyDescent="0.2">
      <c r="A54" s="52"/>
      <c r="AE54" s="429"/>
      <c r="AF54" s="429"/>
      <c r="AG54" s="429"/>
      <c r="AH54" s="429"/>
      <c r="AI54" s="429"/>
    </row>
    <row r="55" spans="1:35" s="134" customFormat="1" x14ac:dyDescent="0.2">
      <c r="A55" s="52"/>
      <c r="AE55" s="429"/>
      <c r="AF55" s="429"/>
      <c r="AG55" s="429"/>
      <c r="AH55" s="429"/>
      <c r="AI55" s="429"/>
    </row>
    <row r="56" spans="1:35" s="134" customFormat="1" x14ac:dyDescent="0.2">
      <c r="A56" s="52"/>
      <c r="AE56" s="429"/>
      <c r="AF56" s="429"/>
      <c r="AG56" s="429"/>
      <c r="AH56" s="429"/>
      <c r="AI56" s="429"/>
    </row>
    <row r="57" spans="1:35" s="134" customFormat="1" x14ac:dyDescent="0.2">
      <c r="A57" s="52"/>
      <c r="AE57" s="429"/>
      <c r="AF57" s="429"/>
      <c r="AG57" s="429"/>
      <c r="AH57" s="429"/>
      <c r="AI57" s="429"/>
    </row>
    <row r="58" spans="1:35" s="134" customFormat="1" x14ac:dyDescent="0.2">
      <c r="A58" s="52"/>
      <c r="AE58" s="429"/>
      <c r="AF58" s="429"/>
      <c r="AG58" s="429"/>
      <c r="AH58" s="429"/>
      <c r="AI58" s="429"/>
    </row>
    <row r="59" spans="1:35" s="134" customFormat="1" x14ac:dyDescent="0.2">
      <c r="A59" s="52"/>
      <c r="AE59" s="429"/>
      <c r="AF59" s="429"/>
      <c r="AG59" s="429"/>
      <c r="AH59" s="429"/>
      <c r="AI59" s="429"/>
    </row>
    <row r="60" spans="1:35" s="134" customFormat="1" x14ac:dyDescent="0.2">
      <c r="A60" s="52"/>
      <c r="AE60" s="429"/>
      <c r="AF60" s="429"/>
      <c r="AG60" s="429"/>
      <c r="AH60" s="429"/>
      <c r="AI60" s="429"/>
    </row>
    <row r="61" spans="1:35" s="134" customFormat="1" x14ac:dyDescent="0.2">
      <c r="A61" s="52"/>
      <c r="AE61" s="429"/>
      <c r="AF61" s="429"/>
      <c r="AG61" s="429"/>
      <c r="AH61" s="429"/>
      <c r="AI61" s="429"/>
    </row>
    <row r="62" spans="1:35" s="134" customFormat="1" x14ac:dyDescent="0.2">
      <c r="A62" s="52"/>
      <c r="AE62" s="429"/>
      <c r="AF62" s="429"/>
      <c r="AG62" s="429"/>
      <c r="AH62" s="429"/>
      <c r="AI62" s="429"/>
    </row>
    <row r="63" spans="1:35" s="134" customFormat="1" x14ac:dyDescent="0.2">
      <c r="A63" s="52"/>
      <c r="AE63" s="429"/>
      <c r="AF63" s="429"/>
      <c r="AG63" s="429"/>
      <c r="AH63" s="429"/>
      <c r="AI63" s="429"/>
    </row>
    <row r="64" spans="1:35" s="134" customFormat="1" x14ac:dyDescent="0.2">
      <c r="A64" s="52"/>
      <c r="AE64" s="429"/>
      <c r="AF64" s="429"/>
      <c r="AG64" s="429"/>
      <c r="AH64" s="429"/>
      <c r="AI64" s="429"/>
    </row>
    <row r="65" spans="1:35" s="134" customFormat="1" x14ac:dyDescent="0.2">
      <c r="A65" s="52"/>
      <c r="AE65" s="429"/>
      <c r="AF65" s="429"/>
      <c r="AG65" s="429"/>
      <c r="AH65" s="429"/>
      <c r="AI65" s="429"/>
    </row>
    <row r="66" spans="1:35" s="134" customFormat="1" x14ac:dyDescent="0.2">
      <c r="A66" s="52"/>
      <c r="AE66" s="429"/>
      <c r="AF66" s="429"/>
      <c r="AG66" s="429"/>
      <c r="AH66" s="429"/>
      <c r="AI66" s="429"/>
    </row>
    <row r="67" spans="1:35" s="134" customFormat="1" x14ac:dyDescent="0.2">
      <c r="A67" s="52"/>
      <c r="AE67" s="429"/>
      <c r="AF67" s="429"/>
      <c r="AG67" s="429"/>
      <c r="AH67" s="429"/>
      <c r="AI67" s="429"/>
    </row>
    <row r="68" spans="1:35" s="134" customFormat="1" x14ac:dyDescent="0.2">
      <c r="A68" s="52"/>
      <c r="AE68" s="429"/>
      <c r="AF68" s="429"/>
      <c r="AG68" s="429"/>
      <c r="AH68" s="429"/>
      <c r="AI68" s="429"/>
    </row>
    <row r="69" spans="1:35" s="134" customFormat="1" x14ac:dyDescent="0.2">
      <c r="A69" s="52"/>
      <c r="AE69" s="429"/>
      <c r="AF69" s="429"/>
      <c r="AG69" s="429"/>
      <c r="AH69" s="429"/>
      <c r="AI69" s="429"/>
    </row>
    <row r="70" spans="1:35" s="134" customFormat="1" x14ac:dyDescent="0.2">
      <c r="A70" s="52"/>
      <c r="AE70" s="429"/>
      <c r="AF70" s="429"/>
      <c r="AG70" s="429"/>
      <c r="AH70" s="429"/>
      <c r="AI70" s="429"/>
    </row>
    <row r="71" spans="1:35" s="134" customFormat="1" x14ac:dyDescent="0.2">
      <c r="A71" s="52"/>
      <c r="AE71" s="429"/>
      <c r="AF71" s="429"/>
      <c r="AG71" s="429"/>
      <c r="AH71" s="429"/>
      <c r="AI71" s="429"/>
    </row>
    <row r="72" spans="1:35" s="134" customFormat="1" x14ac:dyDescent="0.2">
      <c r="A72" s="52"/>
      <c r="AE72" s="429"/>
      <c r="AF72" s="429"/>
      <c r="AG72" s="429"/>
      <c r="AH72" s="429"/>
      <c r="AI72" s="429"/>
    </row>
    <row r="73" spans="1:35" s="134" customFormat="1" x14ac:dyDescent="0.2">
      <c r="A73" s="52"/>
      <c r="AE73" s="429"/>
      <c r="AF73" s="429"/>
      <c r="AG73" s="429"/>
      <c r="AH73" s="429"/>
      <c r="AI73" s="429"/>
    </row>
    <row r="74" spans="1:35" s="134" customFormat="1" x14ac:dyDescent="0.2">
      <c r="A74" s="52"/>
      <c r="AE74" s="429"/>
      <c r="AF74" s="429"/>
      <c r="AG74" s="429"/>
      <c r="AH74" s="429"/>
      <c r="AI74" s="429"/>
    </row>
    <row r="75" spans="1:35" s="134" customFormat="1" x14ac:dyDescent="0.2">
      <c r="A75" s="52"/>
      <c r="AE75" s="429"/>
      <c r="AF75" s="429"/>
      <c r="AG75" s="429"/>
      <c r="AH75" s="429"/>
      <c r="AI75" s="429"/>
    </row>
    <row r="76" spans="1:35" s="134" customFormat="1" x14ac:dyDescent="0.2">
      <c r="A76" s="52"/>
      <c r="AE76" s="429"/>
      <c r="AF76" s="429"/>
      <c r="AG76" s="429"/>
      <c r="AH76" s="429"/>
      <c r="AI76" s="429"/>
    </row>
    <row r="77" spans="1:35" s="134" customFormat="1" x14ac:dyDescent="0.2">
      <c r="A77" s="52"/>
      <c r="AE77" s="429"/>
      <c r="AF77" s="429"/>
      <c r="AG77" s="429"/>
      <c r="AH77" s="429"/>
      <c r="AI77" s="429"/>
    </row>
    <row r="78" spans="1:35" s="134" customFormat="1" x14ac:dyDescent="0.2">
      <c r="A78" s="52"/>
      <c r="AE78" s="429"/>
      <c r="AF78" s="429"/>
      <c r="AG78" s="429"/>
      <c r="AH78" s="429"/>
      <c r="AI78" s="429"/>
    </row>
    <row r="79" spans="1:35" s="134" customFormat="1" x14ac:dyDescent="0.2">
      <c r="A79" s="52"/>
      <c r="AE79" s="429"/>
      <c r="AF79" s="429"/>
      <c r="AG79" s="429"/>
      <c r="AH79" s="429"/>
      <c r="AI79" s="429"/>
    </row>
    <row r="80" spans="1:35" s="134" customFormat="1" x14ac:dyDescent="0.2">
      <c r="A80" s="52"/>
      <c r="AE80" s="429"/>
      <c r="AF80" s="429"/>
      <c r="AG80" s="429"/>
      <c r="AH80" s="429"/>
      <c r="AI80" s="429"/>
    </row>
    <row r="81" spans="1:35" s="134" customFormat="1" x14ac:dyDescent="0.2">
      <c r="A81" s="52"/>
      <c r="AE81" s="429"/>
      <c r="AF81" s="429"/>
      <c r="AG81" s="429"/>
      <c r="AH81" s="429"/>
      <c r="AI81" s="429"/>
    </row>
    <row r="82" spans="1:35" s="134" customFormat="1" x14ac:dyDescent="0.2">
      <c r="A82" s="52"/>
      <c r="AE82" s="429"/>
      <c r="AF82" s="429"/>
      <c r="AG82" s="429"/>
      <c r="AH82" s="429"/>
      <c r="AI82" s="429"/>
    </row>
    <row r="83" spans="1:35" s="134" customFormat="1" x14ac:dyDescent="0.2">
      <c r="A83" s="52"/>
      <c r="AE83" s="429"/>
      <c r="AF83" s="429"/>
      <c r="AG83" s="429"/>
      <c r="AH83" s="429"/>
      <c r="AI83" s="429"/>
    </row>
    <row r="84" spans="1:35" s="134" customFormat="1" x14ac:dyDescent="0.2">
      <c r="A84" s="52"/>
      <c r="AE84" s="429"/>
      <c r="AF84" s="429"/>
      <c r="AG84" s="429"/>
      <c r="AH84" s="429"/>
      <c r="AI84" s="429"/>
    </row>
    <row r="85" spans="1:35" s="134" customFormat="1" x14ac:dyDescent="0.2">
      <c r="A85" s="52"/>
      <c r="AE85" s="429"/>
      <c r="AF85" s="429"/>
      <c r="AG85" s="429"/>
      <c r="AH85" s="429"/>
      <c r="AI85" s="429"/>
    </row>
    <row r="86" spans="1:35" s="134" customFormat="1" x14ac:dyDescent="0.2">
      <c r="A86" s="52"/>
      <c r="AE86" s="429"/>
      <c r="AF86" s="429"/>
      <c r="AG86" s="429"/>
      <c r="AH86" s="429"/>
      <c r="AI86" s="429"/>
    </row>
    <row r="87" spans="1:35" s="134" customFormat="1" x14ac:dyDescent="0.2">
      <c r="A87" s="52"/>
      <c r="AE87" s="429"/>
      <c r="AF87" s="429"/>
      <c r="AG87" s="429"/>
      <c r="AH87" s="429"/>
      <c r="AI87" s="429"/>
    </row>
    <row r="88" spans="1:35" s="134" customFormat="1" x14ac:dyDescent="0.2">
      <c r="A88" s="52"/>
      <c r="AE88" s="429"/>
      <c r="AF88" s="429"/>
      <c r="AG88" s="429"/>
      <c r="AH88" s="429"/>
      <c r="AI88" s="429"/>
    </row>
    <row r="89" spans="1:35" s="134" customFormat="1" x14ac:dyDescent="0.2">
      <c r="A89" s="52"/>
      <c r="AE89" s="429"/>
      <c r="AF89" s="429"/>
      <c r="AG89" s="429"/>
      <c r="AH89" s="429"/>
      <c r="AI89" s="429"/>
    </row>
    <row r="90" spans="1:35" s="134" customFormat="1" x14ac:dyDescent="0.2">
      <c r="A90" s="52"/>
      <c r="AE90" s="429"/>
      <c r="AF90" s="429"/>
      <c r="AG90" s="429"/>
      <c r="AH90" s="429"/>
      <c r="AI90" s="429"/>
    </row>
    <row r="91" spans="1:35" s="134" customFormat="1" x14ac:dyDescent="0.2">
      <c r="A91" s="52"/>
      <c r="AE91" s="429"/>
      <c r="AF91" s="429"/>
      <c r="AG91" s="429"/>
      <c r="AH91" s="429"/>
      <c r="AI91" s="429"/>
    </row>
    <row r="92" spans="1:35" s="134" customFormat="1" x14ac:dyDescent="0.2">
      <c r="A92" s="52"/>
      <c r="AE92" s="429"/>
      <c r="AF92" s="429"/>
      <c r="AG92" s="429"/>
      <c r="AH92" s="429"/>
      <c r="AI92" s="429"/>
    </row>
    <row r="93" spans="1:35" s="134" customFormat="1" x14ac:dyDescent="0.2">
      <c r="A93" s="52"/>
      <c r="AE93" s="429"/>
      <c r="AF93" s="429"/>
      <c r="AG93" s="429"/>
      <c r="AH93" s="429"/>
      <c r="AI93" s="429"/>
    </row>
    <row r="94" spans="1:35" s="134" customFormat="1" x14ac:dyDescent="0.2">
      <c r="A94" s="52"/>
      <c r="AE94" s="429"/>
      <c r="AF94" s="429"/>
      <c r="AG94" s="429"/>
      <c r="AH94" s="429"/>
      <c r="AI94" s="429"/>
    </row>
    <row r="95" spans="1:35" s="134" customFormat="1" x14ac:dyDescent="0.2">
      <c r="A95" s="52"/>
      <c r="AE95" s="429"/>
      <c r="AF95" s="429"/>
      <c r="AG95" s="429"/>
      <c r="AH95" s="429"/>
      <c r="AI95" s="429"/>
    </row>
    <row r="96" spans="1:35" s="134" customFormat="1" x14ac:dyDescent="0.2">
      <c r="A96" s="52"/>
      <c r="AE96" s="429"/>
      <c r="AF96" s="429"/>
      <c r="AG96" s="429"/>
      <c r="AH96" s="429"/>
      <c r="AI96" s="429"/>
    </row>
    <row r="97" spans="1:35" s="134" customFormat="1" x14ac:dyDescent="0.2">
      <c r="A97" s="52"/>
      <c r="AE97" s="429"/>
      <c r="AF97" s="429"/>
      <c r="AG97" s="429"/>
      <c r="AH97" s="429"/>
      <c r="AI97" s="429"/>
    </row>
    <row r="98" spans="1:35" s="134" customFormat="1" x14ac:dyDescent="0.2">
      <c r="A98" s="52"/>
      <c r="AE98" s="429"/>
      <c r="AF98" s="429"/>
      <c r="AG98" s="429"/>
      <c r="AH98" s="429"/>
      <c r="AI98" s="429"/>
    </row>
    <row r="99" spans="1:35" s="134" customFormat="1" x14ac:dyDescent="0.2">
      <c r="A99" s="52"/>
      <c r="AE99" s="429"/>
      <c r="AF99" s="429"/>
      <c r="AG99" s="429"/>
      <c r="AH99" s="429"/>
      <c r="AI99" s="429"/>
    </row>
    <row r="100" spans="1:35" s="134" customFormat="1" x14ac:dyDescent="0.2">
      <c r="A100" s="52"/>
      <c r="AE100" s="429"/>
      <c r="AF100" s="429"/>
      <c r="AG100" s="429"/>
      <c r="AH100" s="429"/>
      <c r="AI100" s="429"/>
    </row>
    <row r="101" spans="1:35" s="134" customFormat="1" x14ac:dyDescent="0.2">
      <c r="A101" s="52"/>
      <c r="AE101" s="429"/>
      <c r="AF101" s="429"/>
      <c r="AG101" s="429"/>
      <c r="AH101" s="429"/>
      <c r="AI101" s="429"/>
    </row>
    <row r="102" spans="1:35" s="134" customFormat="1" x14ac:dyDescent="0.2">
      <c r="A102" s="52"/>
      <c r="AE102" s="429"/>
      <c r="AF102" s="429"/>
      <c r="AG102" s="429"/>
      <c r="AH102" s="429"/>
      <c r="AI102" s="429"/>
    </row>
    <row r="103" spans="1:35" s="134" customFormat="1" x14ac:dyDescent="0.2">
      <c r="A103" s="52"/>
      <c r="AE103" s="429"/>
      <c r="AF103" s="429"/>
      <c r="AG103" s="429"/>
      <c r="AH103" s="429"/>
      <c r="AI103" s="429"/>
    </row>
    <row r="104" spans="1:35" s="134" customFormat="1" x14ac:dyDescent="0.2">
      <c r="A104" s="52"/>
      <c r="AE104" s="429"/>
      <c r="AF104" s="429"/>
      <c r="AG104" s="429"/>
      <c r="AH104" s="429"/>
      <c r="AI104" s="429"/>
    </row>
    <row r="105" spans="1:35" s="134" customFormat="1" x14ac:dyDescent="0.2">
      <c r="A105" s="52"/>
      <c r="AE105" s="429"/>
      <c r="AF105" s="429"/>
      <c r="AG105" s="429"/>
      <c r="AH105" s="429"/>
      <c r="AI105" s="429"/>
    </row>
    <row r="106" spans="1:35" s="134" customFormat="1" x14ac:dyDescent="0.2">
      <c r="A106" s="52"/>
      <c r="AE106" s="429"/>
      <c r="AF106" s="429"/>
      <c r="AG106" s="429"/>
      <c r="AH106" s="429"/>
      <c r="AI106" s="429"/>
    </row>
    <row r="107" spans="1:35" s="134" customFormat="1" x14ac:dyDescent="0.2">
      <c r="A107" s="52"/>
      <c r="AE107" s="429"/>
      <c r="AF107" s="429"/>
      <c r="AG107" s="429"/>
      <c r="AH107" s="429"/>
      <c r="AI107" s="429"/>
    </row>
    <row r="108" spans="1:35" s="134" customFormat="1" x14ac:dyDescent="0.2">
      <c r="A108" s="52"/>
      <c r="AE108" s="429"/>
      <c r="AF108" s="429"/>
      <c r="AG108" s="429"/>
      <c r="AH108" s="429"/>
      <c r="AI108" s="429"/>
    </row>
    <row r="109" spans="1:35" s="134" customFormat="1" x14ac:dyDescent="0.2">
      <c r="A109" s="52"/>
      <c r="AE109" s="429"/>
      <c r="AF109" s="429"/>
      <c r="AG109" s="429"/>
      <c r="AH109" s="429"/>
      <c r="AI109" s="429"/>
    </row>
    <row r="110" spans="1:35" s="134" customFormat="1" x14ac:dyDescent="0.2">
      <c r="A110" s="52"/>
      <c r="AE110" s="429"/>
      <c r="AF110" s="429"/>
      <c r="AG110" s="429"/>
      <c r="AH110" s="429"/>
      <c r="AI110" s="429"/>
    </row>
    <row r="111" spans="1:35" s="134" customFormat="1" x14ac:dyDescent="0.2">
      <c r="A111" s="52"/>
      <c r="AE111" s="429"/>
      <c r="AF111" s="429"/>
      <c r="AG111" s="429"/>
      <c r="AH111" s="429"/>
      <c r="AI111" s="429"/>
    </row>
    <row r="112" spans="1:35" s="134" customFormat="1" x14ac:dyDescent="0.2">
      <c r="A112" s="52"/>
      <c r="AE112" s="429"/>
      <c r="AF112" s="429"/>
      <c r="AG112" s="429"/>
      <c r="AH112" s="429"/>
      <c r="AI112" s="429"/>
    </row>
    <row r="113" spans="1:35" s="134" customFormat="1" x14ac:dyDescent="0.2">
      <c r="A113" s="52"/>
      <c r="AE113" s="429"/>
      <c r="AF113" s="429"/>
      <c r="AG113" s="429"/>
      <c r="AH113" s="429"/>
      <c r="AI113" s="429"/>
    </row>
    <row r="114" spans="1:35" s="134" customFormat="1" x14ac:dyDescent="0.2">
      <c r="A114" s="52"/>
      <c r="AE114" s="429"/>
      <c r="AF114" s="429"/>
      <c r="AG114" s="429"/>
      <c r="AH114" s="429"/>
      <c r="AI114" s="429"/>
    </row>
    <row r="115" spans="1:35" s="134" customFormat="1" x14ac:dyDescent="0.2">
      <c r="A115" s="52"/>
      <c r="AE115" s="429"/>
      <c r="AF115" s="429"/>
      <c r="AG115" s="429"/>
      <c r="AH115" s="429"/>
      <c r="AI115" s="429"/>
    </row>
    <row r="116" spans="1:35" s="134" customFormat="1" x14ac:dyDescent="0.2">
      <c r="A116" s="52"/>
      <c r="AE116" s="429"/>
      <c r="AF116" s="429"/>
      <c r="AG116" s="429"/>
      <c r="AH116" s="429"/>
      <c r="AI116" s="429"/>
    </row>
    <row r="117" spans="1:35" s="134" customFormat="1" x14ac:dyDescent="0.2">
      <c r="A117" s="52"/>
      <c r="AE117" s="429"/>
      <c r="AF117" s="429"/>
      <c r="AG117" s="429"/>
      <c r="AH117" s="429"/>
      <c r="AI117" s="429"/>
    </row>
    <row r="118" spans="1:35" s="134" customFormat="1" x14ac:dyDescent="0.2">
      <c r="A118" s="52"/>
      <c r="AE118" s="429"/>
      <c r="AF118" s="429"/>
      <c r="AG118" s="429"/>
      <c r="AH118" s="429"/>
      <c r="AI118" s="429"/>
    </row>
    <row r="119" spans="1:35" s="134" customFormat="1" x14ac:dyDescent="0.2">
      <c r="A119" s="52"/>
      <c r="AE119" s="429"/>
      <c r="AF119" s="429"/>
      <c r="AG119" s="429"/>
      <c r="AH119" s="429"/>
      <c r="AI119" s="429"/>
    </row>
    <row r="120" spans="1:35" s="134" customFormat="1" x14ac:dyDescent="0.2">
      <c r="A120" s="52"/>
      <c r="AE120" s="429"/>
      <c r="AF120" s="429"/>
      <c r="AG120" s="429"/>
      <c r="AH120" s="429"/>
      <c r="AI120" s="429"/>
    </row>
  </sheetData>
  <dataConsolidate/>
  <mergeCells count="1">
    <mergeCell ref="A6:A7"/>
  </mergeCell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5"/>
  <sheetViews>
    <sheetView topLeftCell="A5" zoomScale="264" workbookViewId="0">
      <selection activeCell="N32" sqref="N32"/>
    </sheetView>
  </sheetViews>
  <sheetFormatPr baseColWidth="10" defaultColWidth="9.1640625" defaultRowHeight="14" x14ac:dyDescent="0.2"/>
  <cols>
    <col min="1" max="1" width="3.6640625" style="180" customWidth="1"/>
    <col min="2" max="2" width="30.5" style="180" customWidth="1"/>
    <col min="3" max="3" width="1.83203125" style="180" customWidth="1"/>
    <col min="4" max="4" width="11.83203125" style="179" bestFit="1" customWidth="1"/>
    <col min="5" max="5" width="2.83203125" style="179" customWidth="1"/>
    <col min="6" max="6" width="13.83203125" style="179" customWidth="1"/>
    <col min="7" max="7" width="3.5" style="179" customWidth="1"/>
    <col min="8" max="8" width="12.33203125" style="179" bestFit="1" customWidth="1"/>
    <col min="9" max="9" width="4" style="179" customWidth="1"/>
    <col min="10" max="10" width="12.83203125" style="179" bestFit="1" customWidth="1"/>
    <col min="11" max="11" width="9.1640625" style="179" customWidth="1"/>
    <col min="12" max="16" width="9.1640625" style="179"/>
    <col min="17" max="16384" width="9.1640625" style="180"/>
  </cols>
  <sheetData>
    <row r="1" spans="2:16" x14ac:dyDescent="0.2">
      <c r="B1" s="176" t="s">
        <v>91</v>
      </c>
      <c r="C1" s="176"/>
      <c r="D1" s="176"/>
      <c r="E1" s="176"/>
      <c r="F1" s="176"/>
      <c r="G1" s="177"/>
      <c r="H1" s="177"/>
      <c r="I1" s="178"/>
      <c r="J1" s="177"/>
    </row>
    <row r="2" spans="2:16" ht="28" x14ac:dyDescent="0.2">
      <c r="B2" s="181"/>
      <c r="C2" s="182"/>
      <c r="D2" s="183" t="s">
        <v>92</v>
      </c>
      <c r="E2" s="184"/>
      <c r="F2" s="183" t="s">
        <v>93</v>
      </c>
      <c r="G2" s="184"/>
      <c r="H2" s="183" t="s">
        <v>94</v>
      </c>
      <c r="I2" s="178"/>
      <c r="J2" s="183" t="s">
        <v>95</v>
      </c>
      <c r="L2" s="183" t="s">
        <v>96</v>
      </c>
    </row>
    <row r="3" spans="2:16" x14ac:dyDescent="0.2">
      <c r="B3" s="185" t="s">
        <v>97</v>
      </c>
      <c r="C3" s="186"/>
      <c r="D3" s="187"/>
      <c r="E3" s="178"/>
      <c r="F3" s="188"/>
      <c r="G3" s="178"/>
      <c r="H3" s="188"/>
      <c r="I3" s="178"/>
      <c r="J3" s="188"/>
    </row>
    <row r="4" spans="2:16" x14ac:dyDescent="0.2">
      <c r="B4" s="189" t="s">
        <v>98</v>
      </c>
      <c r="C4" s="186"/>
      <c r="D4" s="187"/>
      <c r="E4" s="178"/>
      <c r="F4" s="187"/>
      <c r="G4" s="178"/>
      <c r="H4" s="187"/>
      <c r="I4" s="178"/>
      <c r="J4" s="187"/>
    </row>
    <row r="5" spans="2:16" x14ac:dyDescent="0.2">
      <c r="B5" s="190" t="s">
        <v>99</v>
      </c>
      <c r="C5" s="191"/>
      <c r="D5" s="192">
        <v>400000</v>
      </c>
      <c r="E5" s="178"/>
      <c r="F5" s="192">
        <v>601000</v>
      </c>
      <c r="G5" s="178"/>
      <c r="H5" s="192">
        <f>F5-D5</f>
        <v>201000</v>
      </c>
      <c r="I5" s="178"/>
      <c r="J5" s="193">
        <f>IFERROR(F5/D5-1,"N/A")</f>
        <v>0.50249999999999995</v>
      </c>
      <c r="L5" s="179" t="s">
        <v>100</v>
      </c>
    </row>
    <row r="6" spans="2:16" x14ac:dyDescent="0.2">
      <c r="B6" s="194" t="s">
        <v>101</v>
      </c>
      <c r="C6" s="191"/>
      <c r="D6" s="192">
        <v>900000</v>
      </c>
      <c r="E6" s="195"/>
      <c r="F6" s="192">
        <v>899000</v>
      </c>
      <c r="G6" s="195"/>
      <c r="H6" s="192">
        <f t="shared" ref="H6:H16" si="0">F6-D6</f>
        <v>-1000</v>
      </c>
      <c r="I6" s="178"/>
      <c r="J6" s="193">
        <f>IFERROR(F6/D6-1,"N/A")</f>
        <v>-1.1111111111110628E-3</v>
      </c>
      <c r="L6" s="179" t="s">
        <v>100</v>
      </c>
    </row>
    <row r="7" spans="2:16" x14ac:dyDescent="0.2">
      <c r="B7" s="194" t="s">
        <v>102</v>
      </c>
      <c r="C7" s="191"/>
      <c r="D7" s="192">
        <v>180000</v>
      </c>
      <c r="E7" s="195"/>
      <c r="F7" s="192">
        <v>230000</v>
      </c>
      <c r="G7" s="195"/>
      <c r="H7" s="192">
        <f t="shared" si="0"/>
        <v>50000</v>
      </c>
      <c r="I7" s="178"/>
      <c r="J7" s="193">
        <f>IFERROR(F7/D7-1,"N/A")</f>
        <v>0.27777777777777768</v>
      </c>
      <c r="L7" s="179" t="s">
        <v>100</v>
      </c>
    </row>
    <row r="8" spans="2:16" x14ac:dyDescent="0.2">
      <c r="B8" s="190" t="s">
        <v>103</v>
      </c>
      <c r="C8" s="191"/>
      <c r="D8" s="192">
        <v>20000</v>
      </c>
      <c r="E8" s="195"/>
      <c r="F8" s="192">
        <v>45000</v>
      </c>
      <c r="G8" s="195"/>
      <c r="H8" s="192">
        <f t="shared" si="0"/>
        <v>25000</v>
      </c>
      <c r="I8" s="178"/>
      <c r="J8" s="193">
        <f>IFERROR(F8/D8-1,"N/A")</f>
        <v>1.25</v>
      </c>
      <c r="L8" s="179" t="s">
        <v>100</v>
      </c>
    </row>
    <row r="9" spans="2:16" s="202" customFormat="1" x14ac:dyDescent="0.2">
      <c r="B9" s="196" t="s">
        <v>104</v>
      </c>
      <c r="C9" s="197"/>
      <c r="D9" s="198">
        <f>SUM(D5:D8)</f>
        <v>1500000</v>
      </c>
      <c r="E9" s="199"/>
      <c r="F9" s="198">
        <f>SUM(F5:F8)</f>
        <v>1775000</v>
      </c>
      <c r="G9" s="199"/>
      <c r="H9" s="198">
        <f t="shared" si="0"/>
        <v>275000</v>
      </c>
      <c r="I9" s="177"/>
      <c r="J9" s="200">
        <f>IFERROR(F9/D9-1,"N/A")</f>
        <v>0.18333333333333335</v>
      </c>
      <c r="K9" s="201"/>
      <c r="L9" s="179" t="s">
        <v>100</v>
      </c>
      <c r="M9" s="201"/>
      <c r="N9" s="201"/>
      <c r="O9" s="201"/>
      <c r="P9" s="201"/>
    </row>
    <row r="10" spans="2:16" x14ac:dyDescent="0.2">
      <c r="B10" s="203"/>
      <c r="C10" s="191"/>
      <c r="D10" s="192"/>
      <c r="E10" s="195"/>
      <c r="F10" s="192"/>
      <c r="G10" s="195"/>
      <c r="H10" s="192"/>
      <c r="I10" s="178"/>
      <c r="J10" s="193"/>
    </row>
    <row r="11" spans="2:16" x14ac:dyDescent="0.2">
      <c r="B11" s="189" t="s">
        <v>105</v>
      </c>
      <c r="C11" s="191"/>
      <c r="D11" s="204"/>
      <c r="E11" s="178"/>
      <c r="F11" s="204"/>
      <c r="G11" s="178"/>
      <c r="H11" s="204"/>
      <c r="I11" s="178"/>
      <c r="J11" s="205"/>
    </row>
    <row r="12" spans="2:16" s="207" customFormat="1" x14ac:dyDescent="0.2">
      <c r="B12" s="206" t="s">
        <v>106</v>
      </c>
      <c r="C12" s="191"/>
      <c r="D12" s="192">
        <v>100000</v>
      </c>
      <c r="E12" s="195"/>
      <c r="F12" s="192">
        <v>95000</v>
      </c>
      <c r="G12" s="195"/>
      <c r="H12" s="192">
        <f t="shared" si="0"/>
        <v>-5000</v>
      </c>
      <c r="I12" s="195"/>
      <c r="J12" s="193">
        <f>IFERROR(F12/D12-1,"N/A")</f>
        <v>-5.0000000000000044E-2</v>
      </c>
      <c r="K12" s="179"/>
      <c r="L12" s="179" t="s">
        <v>100</v>
      </c>
      <c r="M12" s="179"/>
      <c r="N12" s="179"/>
      <c r="O12" s="179"/>
      <c r="P12" s="179"/>
    </row>
    <row r="13" spans="2:16" s="207" customFormat="1" x14ac:dyDescent="0.2">
      <c r="B13" s="206" t="s">
        <v>107</v>
      </c>
      <c r="C13" s="191"/>
      <c r="D13" s="192">
        <v>15000</v>
      </c>
      <c r="E13" s="195"/>
      <c r="F13" s="192">
        <v>25000</v>
      </c>
      <c r="G13" s="195"/>
      <c r="H13" s="192">
        <f t="shared" si="0"/>
        <v>10000</v>
      </c>
      <c r="I13" s="195"/>
      <c r="J13" s="193">
        <f>IFERROR(F13/D13-1,"N/A")</f>
        <v>0.66666666666666674</v>
      </c>
      <c r="K13" s="179"/>
      <c r="L13" s="179" t="s">
        <v>100</v>
      </c>
      <c r="M13" s="179"/>
      <c r="N13" s="179"/>
      <c r="O13" s="179"/>
      <c r="P13" s="179"/>
    </row>
    <row r="14" spans="2:16" s="207" customFormat="1" x14ac:dyDescent="0.2">
      <c r="B14" s="206" t="s">
        <v>108</v>
      </c>
      <c r="C14" s="191"/>
      <c r="D14" s="192">
        <v>0</v>
      </c>
      <c r="E14" s="195"/>
      <c r="F14" s="192">
        <v>50000</v>
      </c>
      <c r="G14" s="195"/>
      <c r="H14" s="192">
        <f t="shared" si="0"/>
        <v>50000</v>
      </c>
      <c r="I14" s="195"/>
      <c r="J14" s="193" t="str">
        <f>IFERROR(F14/D14-1,"N/A")</f>
        <v>N/A</v>
      </c>
      <c r="K14" s="179"/>
      <c r="L14" s="179" t="s">
        <v>100</v>
      </c>
      <c r="M14" s="179"/>
      <c r="N14" s="179"/>
      <c r="O14" s="179"/>
      <c r="P14" s="179"/>
    </row>
    <row r="15" spans="2:16" s="202" customFormat="1" x14ac:dyDescent="0.2">
      <c r="B15" s="196" t="s">
        <v>109</v>
      </c>
      <c r="C15" s="197"/>
      <c r="D15" s="198">
        <f>SUM(D12:D14)</f>
        <v>115000</v>
      </c>
      <c r="E15" s="199"/>
      <c r="F15" s="198">
        <f>SUM(F12:F14)</f>
        <v>170000</v>
      </c>
      <c r="G15" s="199"/>
      <c r="H15" s="198">
        <f t="shared" si="0"/>
        <v>55000</v>
      </c>
      <c r="I15" s="177"/>
      <c r="J15" s="200">
        <f>IFERROR(F15/D15-1,"N/A")</f>
        <v>0.47826086956521729</v>
      </c>
      <c r="K15" s="201"/>
      <c r="L15" s="179" t="s">
        <v>100</v>
      </c>
      <c r="M15" s="201"/>
      <c r="N15" s="201"/>
      <c r="O15" s="201"/>
      <c r="P15" s="201"/>
    </row>
    <row r="16" spans="2:16" s="202" customFormat="1" ht="15" thickBot="1" x14ac:dyDescent="0.25">
      <c r="B16" s="208" t="s">
        <v>110</v>
      </c>
      <c r="C16" s="197"/>
      <c r="D16" s="209">
        <f>D9+D15</f>
        <v>1615000</v>
      </c>
      <c r="E16" s="199"/>
      <c r="F16" s="209">
        <f>F9+F15</f>
        <v>1945000</v>
      </c>
      <c r="G16" s="199"/>
      <c r="H16" s="209">
        <f t="shared" si="0"/>
        <v>330000</v>
      </c>
      <c r="I16" s="177"/>
      <c r="J16" s="210">
        <f>IFERROR(F16/D16-1,"N/A")</f>
        <v>0.20433436532507732</v>
      </c>
      <c r="K16" s="201"/>
      <c r="L16" s="179" t="s">
        <v>100</v>
      </c>
      <c r="M16" s="201"/>
      <c r="N16" s="201"/>
      <c r="O16" s="201"/>
      <c r="P16" s="201"/>
    </row>
    <row r="17" spans="2:16" ht="15" thickTop="1" x14ac:dyDescent="0.2">
      <c r="B17" s="211"/>
      <c r="C17" s="191"/>
      <c r="D17" s="192"/>
      <c r="E17" s="195"/>
      <c r="F17" s="192"/>
      <c r="G17" s="195"/>
      <c r="H17" s="192"/>
      <c r="I17" s="178"/>
      <c r="J17" s="212"/>
    </row>
    <row r="18" spans="2:16" x14ac:dyDescent="0.2">
      <c r="B18" s="213" t="s">
        <v>111</v>
      </c>
      <c r="C18" s="191"/>
      <c r="D18" s="192"/>
      <c r="E18" s="195"/>
      <c r="F18" s="192"/>
      <c r="G18" s="195"/>
      <c r="H18" s="192"/>
      <c r="I18" s="178"/>
      <c r="J18" s="212"/>
    </row>
    <row r="19" spans="2:16" x14ac:dyDescent="0.2">
      <c r="B19" s="189" t="s">
        <v>112</v>
      </c>
      <c r="C19" s="191"/>
      <c r="D19" s="204"/>
      <c r="E19" s="178"/>
      <c r="F19" s="204"/>
      <c r="G19" s="178"/>
      <c r="H19" s="204"/>
      <c r="I19" s="178"/>
      <c r="J19" s="214"/>
    </row>
    <row r="20" spans="2:16" x14ac:dyDescent="0.2">
      <c r="B20" s="215" t="s">
        <v>113</v>
      </c>
      <c r="C20" s="191"/>
      <c r="D20" s="192">
        <v>30000</v>
      </c>
      <c r="E20" s="195"/>
      <c r="F20" s="192">
        <v>35000</v>
      </c>
      <c r="G20" s="195"/>
      <c r="H20" s="192">
        <f t="shared" ref="H20:H32" si="1">F20-D20</f>
        <v>5000</v>
      </c>
      <c r="I20" s="178"/>
      <c r="J20" s="212">
        <f>IFERROR(F20/D20-1,"N/A")</f>
        <v>0.16666666666666674</v>
      </c>
      <c r="L20" s="179" t="s">
        <v>100</v>
      </c>
    </row>
    <row r="21" spans="2:16" x14ac:dyDescent="0.2">
      <c r="B21" s="215" t="s">
        <v>114</v>
      </c>
      <c r="C21" s="191"/>
      <c r="D21" s="192">
        <v>100000</v>
      </c>
      <c r="E21" s="195"/>
      <c r="F21" s="192">
        <v>90000</v>
      </c>
      <c r="G21" s="195"/>
      <c r="H21" s="192">
        <f t="shared" si="1"/>
        <v>-10000</v>
      </c>
      <c r="I21" s="178"/>
      <c r="J21" s="212">
        <f>IFERROR(F21/D21-1,"N/A")</f>
        <v>-9.9999999999999978E-2</v>
      </c>
      <c r="L21" s="179" t="s">
        <v>100</v>
      </c>
    </row>
    <row r="22" spans="2:16" s="202" customFormat="1" x14ac:dyDescent="0.2">
      <c r="B22" s="196" t="s">
        <v>115</v>
      </c>
      <c r="C22" s="197"/>
      <c r="D22" s="198">
        <f>D21+D20</f>
        <v>130000</v>
      </c>
      <c r="E22" s="199"/>
      <c r="F22" s="198">
        <f>F21+F20</f>
        <v>125000</v>
      </c>
      <c r="G22" s="199"/>
      <c r="H22" s="198">
        <f t="shared" si="1"/>
        <v>-5000</v>
      </c>
      <c r="I22" s="177"/>
      <c r="J22" s="216">
        <f>IFERROR(F22/D22-1,"N/A")</f>
        <v>-3.8461538461538436E-2</v>
      </c>
      <c r="K22" s="201"/>
      <c r="L22" s="179" t="s">
        <v>100</v>
      </c>
      <c r="M22" s="201"/>
      <c r="N22" s="201"/>
      <c r="O22" s="201"/>
      <c r="P22" s="201"/>
    </row>
    <row r="23" spans="2:16" s="202" customFormat="1" x14ac:dyDescent="0.2">
      <c r="B23" s="217"/>
      <c r="C23" s="197"/>
      <c r="D23" s="218"/>
      <c r="E23" s="199"/>
      <c r="F23" s="218"/>
      <c r="G23" s="199"/>
      <c r="H23" s="218"/>
      <c r="I23" s="177"/>
      <c r="J23" s="219"/>
      <c r="K23" s="201"/>
      <c r="L23" s="201"/>
      <c r="M23" s="201"/>
      <c r="N23" s="201"/>
      <c r="O23" s="201"/>
      <c r="P23" s="201"/>
    </row>
    <row r="24" spans="2:16" x14ac:dyDescent="0.2">
      <c r="B24" s="189" t="s">
        <v>116</v>
      </c>
      <c r="C24" s="191"/>
      <c r="D24" s="204"/>
      <c r="E24" s="178"/>
      <c r="F24" s="204"/>
      <c r="G24" s="178"/>
      <c r="H24" s="204"/>
      <c r="I24" s="178"/>
      <c r="J24" s="214"/>
    </row>
    <row r="25" spans="2:16" x14ac:dyDescent="0.2">
      <c r="B25" s="220" t="s">
        <v>117</v>
      </c>
      <c r="C25" s="191"/>
      <c r="D25" s="192">
        <v>1000000</v>
      </c>
      <c r="E25" s="195"/>
      <c r="F25" s="192">
        <v>900000</v>
      </c>
      <c r="G25" s="195"/>
      <c r="H25" s="192">
        <f t="shared" si="1"/>
        <v>-100000</v>
      </c>
      <c r="I25" s="178"/>
      <c r="J25" s="212">
        <f>F25/D25-1</f>
        <v>-9.9999999999999978E-2</v>
      </c>
      <c r="L25" s="179" t="s">
        <v>100</v>
      </c>
    </row>
    <row r="26" spans="2:16" s="202" customFormat="1" ht="15" thickBot="1" x14ac:dyDescent="0.25">
      <c r="B26" s="221" t="s">
        <v>77</v>
      </c>
      <c r="C26" s="197"/>
      <c r="D26" s="209">
        <f>D25+D22</f>
        <v>1130000</v>
      </c>
      <c r="E26" s="199"/>
      <c r="F26" s="209">
        <f>F25+F22</f>
        <v>1025000</v>
      </c>
      <c r="G26" s="199"/>
      <c r="H26" s="209">
        <f t="shared" si="1"/>
        <v>-105000</v>
      </c>
      <c r="I26" s="177"/>
      <c r="J26" s="210">
        <f>IFERROR(F26/D26-1,"N/A")</f>
        <v>-9.2920353982300918E-2</v>
      </c>
      <c r="K26" s="201"/>
      <c r="L26" s="179" t="s">
        <v>100</v>
      </c>
      <c r="M26" s="201"/>
      <c r="N26" s="201"/>
      <c r="O26" s="201"/>
      <c r="P26" s="201"/>
    </row>
    <row r="27" spans="2:16" ht="15" thickTop="1" x14ac:dyDescent="0.2">
      <c r="B27" s="203"/>
      <c r="C27" s="191"/>
      <c r="D27" s="192"/>
      <c r="E27" s="195"/>
      <c r="F27" s="192"/>
      <c r="G27" s="195"/>
      <c r="H27" s="192"/>
      <c r="I27" s="178"/>
      <c r="J27" s="212"/>
    </row>
    <row r="28" spans="2:16" x14ac:dyDescent="0.2">
      <c r="B28" s="222" t="s">
        <v>118</v>
      </c>
      <c r="C28" s="191"/>
      <c r="D28" s="192"/>
      <c r="E28" s="195"/>
      <c r="F28" s="192"/>
      <c r="G28" s="195"/>
      <c r="H28" s="192"/>
      <c r="I28" s="178"/>
      <c r="J28" s="212"/>
    </row>
    <row r="29" spans="2:16" s="207" customFormat="1" x14ac:dyDescent="0.2">
      <c r="B29" s="194" t="s">
        <v>119</v>
      </c>
      <c r="C29" s="191"/>
      <c r="D29" s="192">
        <v>470000</v>
      </c>
      <c r="E29" s="195"/>
      <c r="F29" s="192">
        <v>845000</v>
      </c>
      <c r="G29" s="195"/>
      <c r="H29" s="192">
        <f t="shared" si="1"/>
        <v>375000</v>
      </c>
      <c r="I29" s="195"/>
      <c r="J29" s="212">
        <f>IFERROR(F29/D29-1,"N/A")</f>
        <v>0.7978723404255319</v>
      </c>
      <c r="K29" s="179"/>
      <c r="L29" s="179" t="s">
        <v>100</v>
      </c>
      <c r="M29" s="179"/>
      <c r="N29" s="179"/>
      <c r="O29" s="179"/>
      <c r="P29" s="179"/>
    </row>
    <row r="30" spans="2:16" s="207" customFormat="1" x14ac:dyDescent="0.2">
      <c r="B30" s="194" t="s">
        <v>120</v>
      </c>
      <c r="C30" s="191"/>
      <c r="D30" s="192">
        <v>15000</v>
      </c>
      <c r="E30" s="195"/>
      <c r="F30" s="192">
        <v>75000</v>
      </c>
      <c r="G30" s="195"/>
      <c r="H30" s="192">
        <f t="shared" si="1"/>
        <v>60000</v>
      </c>
      <c r="I30" s="195"/>
      <c r="J30" s="212">
        <f>IFERROR(F30/D30-1,"N/A")</f>
        <v>4</v>
      </c>
      <c r="K30" s="179"/>
      <c r="L30" s="179" t="s">
        <v>100</v>
      </c>
      <c r="M30" s="179"/>
      <c r="N30" s="179"/>
      <c r="O30" s="179"/>
      <c r="P30" s="179"/>
    </row>
    <row r="31" spans="2:16" s="202" customFormat="1" x14ac:dyDescent="0.2">
      <c r="B31" s="223" t="s">
        <v>121</v>
      </c>
      <c r="C31" s="197"/>
      <c r="D31" s="224">
        <f>D30+D29</f>
        <v>485000</v>
      </c>
      <c r="E31" s="199"/>
      <c r="F31" s="224">
        <f>F30+F29</f>
        <v>920000</v>
      </c>
      <c r="G31" s="199"/>
      <c r="H31" s="224">
        <f t="shared" si="1"/>
        <v>435000</v>
      </c>
      <c r="I31" s="177"/>
      <c r="J31" s="225">
        <f>IFERROR(F31/D31-1,"N/A")</f>
        <v>0.89690721649484528</v>
      </c>
      <c r="K31" s="201"/>
      <c r="L31" s="179" t="s">
        <v>100</v>
      </c>
      <c r="M31" s="201"/>
      <c r="N31" s="201"/>
      <c r="O31" s="201"/>
      <c r="P31" s="201"/>
    </row>
    <row r="32" spans="2:16" s="202" customFormat="1" ht="15" thickBot="1" x14ac:dyDescent="0.25">
      <c r="B32" s="226" t="s">
        <v>122</v>
      </c>
      <c r="C32" s="197"/>
      <c r="D32" s="227">
        <f>D31+D26</f>
        <v>1615000</v>
      </c>
      <c r="E32" s="199"/>
      <c r="F32" s="227">
        <f>F31+F26</f>
        <v>1945000</v>
      </c>
      <c r="G32" s="199"/>
      <c r="H32" s="227">
        <f t="shared" si="1"/>
        <v>330000</v>
      </c>
      <c r="I32" s="177"/>
      <c r="J32" s="228">
        <f>IFERROR(F32/D32-1,"N/A")</f>
        <v>0.20433436532507732</v>
      </c>
      <c r="K32" s="201"/>
      <c r="L32" s="179" t="s">
        <v>100</v>
      </c>
      <c r="M32" s="201"/>
      <c r="N32" s="201"/>
      <c r="O32" s="201"/>
      <c r="P32" s="201"/>
    </row>
    <row r="33" spans="2:16" x14ac:dyDescent="0.2">
      <c r="B33" s="211"/>
      <c r="C33" s="211"/>
      <c r="D33" s="229"/>
      <c r="E33" s="178"/>
      <c r="F33" s="229"/>
      <c r="G33" s="178"/>
      <c r="H33" s="229"/>
      <c r="I33" s="178"/>
      <c r="J33" s="229"/>
    </row>
    <row r="34" spans="2:16" ht="42" x14ac:dyDescent="0.2">
      <c r="B34" s="230" t="s">
        <v>123</v>
      </c>
      <c r="C34" s="231"/>
      <c r="D34" s="232" t="str">
        <f>IFERROR(IF(D32=D16,"Yes the balance sheet balances.","No the balance sheet doesn't balance"),"No the balance sheet doesn't balance")</f>
        <v>Yes the balance sheet balances.</v>
      </c>
      <c r="E34" s="232"/>
      <c r="F34" s="232" t="str">
        <f>IFERROR(IF(F32=F16,"Yes the balance sheet balances.","No the balance sheet doesn't balance"),"No the balance sheet doesn't balance")</f>
        <v>Yes the balance sheet balances.</v>
      </c>
      <c r="G34" s="178"/>
      <c r="H34" s="233"/>
      <c r="I34" s="178"/>
      <c r="J34" s="233"/>
      <c r="O34" s="180"/>
      <c r="P34" s="180"/>
    </row>
    <row r="35" spans="2:16" x14ac:dyDescent="0.2">
      <c r="B35" s="234"/>
      <c r="C35" s="234"/>
      <c r="D35" s="178"/>
      <c r="E35" s="178"/>
      <c r="F35" s="178"/>
      <c r="G35" s="178"/>
      <c r="H35" s="178"/>
      <c r="I35" s="178"/>
      <c r="J35" s="1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7"/>
  <sheetViews>
    <sheetView zoomScale="214" workbookViewId="0">
      <selection activeCell="N32" sqref="N32"/>
    </sheetView>
  </sheetViews>
  <sheetFormatPr baseColWidth="10" defaultColWidth="9.1640625" defaultRowHeight="14" x14ac:dyDescent="0.2"/>
  <cols>
    <col min="1" max="1" width="3.6640625" style="180" customWidth="1"/>
    <col min="2" max="2" width="30.5" style="180" customWidth="1"/>
    <col min="3" max="3" width="1.83203125" style="180" customWidth="1"/>
    <col min="4" max="4" width="2.83203125" style="179" customWidth="1"/>
    <col min="5" max="5" width="22.5" style="179" customWidth="1"/>
    <col min="6" max="6" width="3.5" style="179" customWidth="1"/>
    <col min="7" max="7" width="5.1640625" style="179" customWidth="1"/>
    <col min="8" max="8" width="23.33203125" style="179" bestFit="1" customWidth="1"/>
    <col min="9" max="12" width="9.1640625" style="179"/>
    <col min="13" max="16384" width="9.1640625" style="180"/>
  </cols>
  <sheetData>
    <row r="1" spans="2:12" x14ac:dyDescent="0.2">
      <c r="B1" s="642" t="s">
        <v>146</v>
      </c>
      <c r="C1" s="642"/>
      <c r="D1" s="642"/>
      <c r="E1" s="642"/>
      <c r="F1" s="177"/>
      <c r="H1" s="179" t="s">
        <v>147</v>
      </c>
    </row>
    <row r="2" spans="2:12" ht="28" x14ac:dyDescent="0.2">
      <c r="B2" s="181"/>
      <c r="C2" s="182"/>
      <c r="D2" s="184"/>
      <c r="E2" s="183" t="s">
        <v>93</v>
      </c>
      <c r="F2" s="184"/>
      <c r="H2" s="183" t="s">
        <v>148</v>
      </c>
      <c r="I2" s="183"/>
    </row>
    <row r="3" spans="2:12" x14ac:dyDescent="0.2">
      <c r="B3" s="185" t="s">
        <v>149</v>
      </c>
      <c r="C3" s="186"/>
      <c r="D3" s="178"/>
      <c r="E3" s="188"/>
      <c r="F3" s="178"/>
    </row>
    <row r="4" spans="2:12" x14ac:dyDescent="0.2">
      <c r="B4" s="194" t="s">
        <v>150</v>
      </c>
      <c r="C4" s="191"/>
      <c r="D4" s="178"/>
      <c r="E4" s="192">
        <v>375000</v>
      </c>
      <c r="F4" s="178"/>
      <c r="H4" s="179" t="s">
        <v>151</v>
      </c>
    </row>
    <row r="5" spans="2:12" x14ac:dyDescent="0.2">
      <c r="B5" s="194" t="s">
        <v>73</v>
      </c>
      <c r="C5" s="191"/>
      <c r="D5" s="178"/>
      <c r="E5" s="192">
        <v>5000</v>
      </c>
      <c r="F5" s="178"/>
      <c r="H5" s="179" t="s">
        <v>151</v>
      </c>
    </row>
    <row r="6" spans="2:12" x14ac:dyDescent="0.2">
      <c r="B6" s="194" t="s">
        <v>72</v>
      </c>
      <c r="C6" s="191"/>
      <c r="D6" s="178"/>
      <c r="E6" s="192">
        <v>1000</v>
      </c>
      <c r="F6" s="178"/>
      <c r="H6" s="179" t="s">
        <v>151</v>
      </c>
    </row>
    <row r="7" spans="2:12" x14ac:dyDescent="0.2">
      <c r="B7" s="194" t="s">
        <v>152</v>
      </c>
      <c r="C7" s="191"/>
      <c r="D7" s="178"/>
      <c r="E7" s="192">
        <v>-50000</v>
      </c>
      <c r="F7" s="178"/>
      <c r="H7" s="179" t="s">
        <v>153</v>
      </c>
    </row>
    <row r="8" spans="2:12" x14ac:dyDescent="0.2">
      <c r="B8" s="194" t="s">
        <v>154</v>
      </c>
      <c r="C8" s="191"/>
      <c r="D8" s="195"/>
      <c r="E8" s="192">
        <v>-25000</v>
      </c>
      <c r="F8" s="195"/>
      <c r="H8" s="179" t="s">
        <v>153</v>
      </c>
    </row>
    <row r="9" spans="2:12" x14ac:dyDescent="0.2">
      <c r="B9" s="194" t="s">
        <v>155</v>
      </c>
      <c r="C9" s="191"/>
      <c r="D9" s="195"/>
      <c r="E9" s="192">
        <v>5000</v>
      </c>
      <c r="F9" s="195"/>
      <c r="H9" s="179" t="s">
        <v>156</v>
      </c>
    </row>
    <row r="10" spans="2:12" s="202" customFormat="1" x14ac:dyDescent="0.2">
      <c r="B10" s="196" t="s">
        <v>157</v>
      </c>
      <c r="C10" s="197"/>
      <c r="D10" s="199"/>
      <c r="E10" s="198">
        <f>SUM(E4:E9)</f>
        <v>311000</v>
      </c>
      <c r="F10" s="199"/>
      <c r="G10" s="201"/>
      <c r="H10" s="179"/>
      <c r="I10" s="179"/>
      <c r="J10" s="201"/>
      <c r="K10" s="201"/>
      <c r="L10" s="201"/>
    </row>
    <row r="11" spans="2:12" x14ac:dyDescent="0.2">
      <c r="B11" s="203"/>
      <c r="C11" s="191"/>
      <c r="D11" s="195"/>
      <c r="E11" s="192"/>
      <c r="F11" s="195"/>
    </row>
    <row r="12" spans="2:12" x14ac:dyDescent="0.2">
      <c r="B12" s="213" t="s">
        <v>158</v>
      </c>
      <c r="C12" s="191"/>
      <c r="D12" s="195"/>
      <c r="E12" s="192"/>
      <c r="F12" s="195"/>
    </row>
    <row r="13" spans="2:12" x14ac:dyDescent="0.2">
      <c r="B13" s="215" t="s">
        <v>107</v>
      </c>
      <c r="C13" s="191"/>
      <c r="D13" s="195"/>
      <c r="E13" s="192">
        <v>-10000</v>
      </c>
      <c r="F13" s="195"/>
      <c r="H13" s="179" t="s">
        <v>159</v>
      </c>
    </row>
    <row r="14" spans="2:12" x14ac:dyDescent="0.2">
      <c r="B14" s="215" t="s">
        <v>108</v>
      </c>
      <c r="C14" s="191"/>
      <c r="D14" s="195"/>
      <c r="E14" s="192">
        <v>-50000</v>
      </c>
      <c r="F14" s="195"/>
      <c r="H14" s="179" t="s">
        <v>159</v>
      </c>
    </row>
    <row r="15" spans="2:12" s="202" customFormat="1" x14ac:dyDescent="0.2">
      <c r="B15" s="196" t="s">
        <v>160</v>
      </c>
      <c r="C15" s="197"/>
      <c r="D15" s="199"/>
      <c r="E15" s="198">
        <f>SUM(E13:E14)</f>
        <v>-60000</v>
      </c>
      <c r="F15" s="199"/>
      <c r="G15" s="201"/>
      <c r="H15" s="179"/>
      <c r="I15" s="179"/>
      <c r="J15" s="201"/>
      <c r="K15" s="201"/>
      <c r="L15" s="201"/>
    </row>
    <row r="16" spans="2:12" s="202" customFormat="1" x14ac:dyDescent="0.2">
      <c r="B16" s="217"/>
      <c r="C16" s="197"/>
      <c r="D16" s="199"/>
      <c r="E16" s="218"/>
      <c r="F16" s="199"/>
      <c r="G16" s="201"/>
      <c r="H16" s="201"/>
      <c r="I16" s="201"/>
      <c r="J16" s="201"/>
      <c r="K16" s="201"/>
      <c r="L16" s="201"/>
    </row>
    <row r="17" spans="2:12" x14ac:dyDescent="0.2">
      <c r="B17" s="203"/>
      <c r="C17" s="191"/>
      <c r="D17" s="195"/>
      <c r="E17" s="192"/>
      <c r="F17" s="195"/>
    </row>
    <row r="18" spans="2:12" x14ac:dyDescent="0.2">
      <c r="B18" s="222" t="s">
        <v>161</v>
      </c>
      <c r="C18" s="191"/>
      <c r="D18" s="195"/>
      <c r="E18" s="192"/>
      <c r="F18" s="195"/>
    </row>
    <row r="19" spans="2:12" s="207" customFormat="1" x14ac:dyDescent="0.2">
      <c r="B19" s="194" t="s">
        <v>162</v>
      </c>
      <c r="C19" s="191"/>
      <c r="D19" s="195"/>
      <c r="E19" s="192">
        <v>-10000</v>
      </c>
      <c r="F19" s="195"/>
      <c r="G19" s="179"/>
      <c r="H19" s="179" t="s">
        <v>156</v>
      </c>
      <c r="I19" s="179"/>
      <c r="J19" s="179"/>
      <c r="K19" s="179"/>
      <c r="L19" s="179"/>
    </row>
    <row r="20" spans="2:12" s="207" customFormat="1" x14ac:dyDescent="0.2">
      <c r="B20" s="194" t="s">
        <v>163</v>
      </c>
      <c r="C20" s="191"/>
      <c r="D20" s="195"/>
      <c r="E20" s="192">
        <v>-100000</v>
      </c>
      <c r="F20" s="195"/>
      <c r="G20" s="179"/>
      <c r="H20" s="179" t="s">
        <v>164</v>
      </c>
      <c r="I20" s="179"/>
      <c r="J20" s="179"/>
      <c r="K20" s="179"/>
      <c r="L20" s="179"/>
    </row>
    <row r="21" spans="2:12" s="207" customFormat="1" x14ac:dyDescent="0.2">
      <c r="B21" s="194" t="s">
        <v>165</v>
      </c>
      <c r="C21" s="191"/>
      <c r="D21" s="195"/>
      <c r="E21" s="192">
        <v>60000</v>
      </c>
      <c r="F21" s="195"/>
      <c r="G21" s="179"/>
      <c r="H21" s="179" t="s">
        <v>166</v>
      </c>
      <c r="I21" s="179"/>
      <c r="J21" s="179"/>
      <c r="K21" s="179"/>
      <c r="L21" s="179"/>
    </row>
    <row r="22" spans="2:12" s="202" customFormat="1" x14ac:dyDescent="0.2">
      <c r="B22" s="223" t="s">
        <v>167</v>
      </c>
      <c r="C22" s="197"/>
      <c r="D22" s="199"/>
      <c r="E22" s="224">
        <f>SUM(E19:E21)</f>
        <v>-50000</v>
      </c>
      <c r="F22" s="199"/>
      <c r="G22" s="201"/>
      <c r="H22" s="179"/>
      <c r="I22" s="179"/>
      <c r="J22" s="201"/>
      <c r="K22" s="201"/>
      <c r="L22" s="201"/>
    </row>
    <row r="23" spans="2:12" s="202" customFormat="1" x14ac:dyDescent="0.2">
      <c r="B23" s="223"/>
      <c r="C23" s="197"/>
      <c r="D23" s="199"/>
      <c r="E23" s="224"/>
      <c r="F23" s="199"/>
      <c r="G23" s="201"/>
      <c r="H23" s="179"/>
      <c r="I23" s="179"/>
      <c r="J23" s="201"/>
      <c r="K23" s="201"/>
      <c r="L23" s="201"/>
    </row>
    <row r="24" spans="2:12" s="202" customFormat="1" ht="15" thickBot="1" x14ac:dyDescent="0.25">
      <c r="B24" s="226" t="s">
        <v>168</v>
      </c>
      <c r="C24" s="197"/>
      <c r="D24" s="199"/>
      <c r="E24" s="227">
        <f>E22+E15+E10</f>
        <v>201000</v>
      </c>
      <c r="F24" s="199"/>
      <c r="G24" s="201"/>
      <c r="H24" s="179"/>
      <c r="I24" s="179"/>
      <c r="J24" s="201"/>
      <c r="K24" s="201"/>
      <c r="L24" s="201"/>
    </row>
    <row r="25" spans="2:12" x14ac:dyDescent="0.2">
      <c r="B25" s="211"/>
      <c r="C25" s="211"/>
      <c r="D25" s="178"/>
      <c r="E25" s="229"/>
      <c r="F25" s="178"/>
    </row>
    <row r="26" spans="2:12" ht="42" x14ac:dyDescent="0.2">
      <c r="B26" s="230"/>
      <c r="C26" s="231"/>
      <c r="D26" s="232"/>
      <c r="E26" s="232" t="s">
        <v>169</v>
      </c>
      <c r="F26" s="178"/>
      <c r="K26" s="180"/>
      <c r="L26" s="180"/>
    </row>
    <row r="27" spans="2:12" x14ac:dyDescent="0.2">
      <c r="B27" s="234"/>
      <c r="C27" s="234"/>
      <c r="D27" s="178"/>
      <c r="E27" s="178"/>
      <c r="F27" s="178"/>
    </row>
  </sheetData>
  <mergeCells count="1">
    <mergeCell ref="B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8"/>
  <sheetViews>
    <sheetView zoomScale="142" workbookViewId="0">
      <selection activeCell="N32" sqref="N32"/>
    </sheetView>
  </sheetViews>
  <sheetFormatPr baseColWidth="10" defaultColWidth="9.1640625" defaultRowHeight="14" x14ac:dyDescent="0.2"/>
  <cols>
    <col min="1" max="1" width="3.6640625" style="180" customWidth="1"/>
    <col min="2" max="2" width="33.83203125" style="180" customWidth="1"/>
    <col min="3" max="3" width="1.83203125" style="270" customWidth="1"/>
    <col min="4" max="4" width="14.83203125" style="179" customWidth="1"/>
    <col min="5" max="5" width="2.83203125" style="235" customWidth="1"/>
    <col min="6" max="6" width="13.83203125" style="179" customWidth="1"/>
    <col min="7" max="7" width="3.5" style="235" customWidth="1"/>
    <col min="8" max="8" width="12.33203125" style="179" bestFit="1" customWidth="1"/>
    <col min="9" max="9" width="4" style="235" customWidth="1"/>
    <col min="10" max="10" width="12.83203125" style="179" bestFit="1" customWidth="1"/>
    <col min="11" max="11" width="5" style="235" customWidth="1"/>
    <col min="12" max="12" width="9.1640625" style="235"/>
    <col min="13" max="16" width="9.1640625" style="179"/>
    <col min="17" max="16384" width="9.1640625" style="180"/>
  </cols>
  <sheetData>
    <row r="1" spans="2:12" s="180" customFormat="1" x14ac:dyDescent="0.2">
      <c r="B1" s="234"/>
      <c r="C1" s="195"/>
      <c r="D1" s="178"/>
      <c r="E1" s="195"/>
      <c r="F1" s="178"/>
      <c r="G1" s="195"/>
      <c r="H1" s="178"/>
      <c r="I1" s="195"/>
      <c r="J1" s="178"/>
      <c r="K1" s="235"/>
      <c r="L1" s="235"/>
    </row>
    <row r="2" spans="2:12" s="180" customFormat="1" x14ac:dyDescent="0.2">
      <c r="B2" s="642" t="s">
        <v>124</v>
      </c>
      <c r="C2" s="642"/>
      <c r="D2" s="642"/>
      <c r="E2" s="642"/>
      <c r="F2" s="642"/>
      <c r="G2" s="195"/>
      <c r="H2" s="178"/>
      <c r="I2" s="195"/>
      <c r="J2" s="178"/>
      <c r="K2" s="235"/>
      <c r="L2" s="235"/>
    </row>
    <row r="3" spans="2:12" s="180" customFormat="1" ht="28" x14ac:dyDescent="0.2">
      <c r="B3" s="181"/>
      <c r="C3" s="236"/>
      <c r="D3" s="183" t="s">
        <v>92</v>
      </c>
      <c r="E3" s="237"/>
      <c r="F3" s="183" t="s">
        <v>93</v>
      </c>
      <c r="G3" s="237"/>
      <c r="H3" s="183" t="s">
        <v>94</v>
      </c>
      <c r="I3" s="199"/>
      <c r="J3" s="183" t="s">
        <v>95</v>
      </c>
      <c r="K3" s="238"/>
      <c r="L3" s="239" t="s">
        <v>96</v>
      </c>
    </row>
    <row r="4" spans="2:12" s="180" customFormat="1" x14ac:dyDescent="0.2">
      <c r="B4" s="240"/>
      <c r="C4" s="186"/>
      <c r="D4" s="187"/>
      <c r="E4" s="195"/>
      <c r="F4" s="188"/>
      <c r="G4" s="195"/>
      <c r="H4" s="188"/>
      <c r="I4" s="195"/>
      <c r="J4" s="188"/>
      <c r="K4" s="241"/>
      <c r="L4" s="241"/>
    </row>
    <row r="5" spans="2:12" s="180" customFormat="1" x14ac:dyDescent="0.2">
      <c r="B5" s="242" t="s">
        <v>125</v>
      </c>
      <c r="C5" s="243"/>
      <c r="D5" s="244">
        <v>1100000</v>
      </c>
      <c r="E5" s="199"/>
      <c r="F5" s="244">
        <v>1520500</v>
      </c>
      <c r="G5" s="199"/>
      <c r="H5" s="244">
        <f>F5-D5</f>
        <v>420500</v>
      </c>
      <c r="I5" s="199"/>
      <c r="J5" s="245">
        <f>F5/D5-1</f>
        <v>0.38227272727272732</v>
      </c>
      <c r="K5" s="219"/>
      <c r="L5" s="219" t="s">
        <v>100</v>
      </c>
    </row>
    <row r="6" spans="2:12" s="180" customFormat="1" x14ac:dyDescent="0.2">
      <c r="B6" s="246" t="s">
        <v>126</v>
      </c>
      <c r="C6" s="191"/>
      <c r="D6" s="192"/>
      <c r="E6" s="195"/>
      <c r="F6" s="192"/>
      <c r="G6" s="195"/>
      <c r="H6" s="192"/>
      <c r="I6" s="195"/>
      <c r="J6" s="212"/>
      <c r="K6" s="212"/>
      <c r="L6" s="212"/>
    </row>
    <row r="7" spans="2:12" s="180" customFormat="1" x14ac:dyDescent="0.2">
      <c r="B7" s="247" t="s">
        <v>127</v>
      </c>
      <c r="C7" s="191"/>
      <c r="D7" s="248">
        <v>600000</v>
      </c>
      <c r="E7" s="195"/>
      <c r="F7" s="248">
        <v>700000</v>
      </c>
      <c r="G7" s="195"/>
      <c r="H7" s="248">
        <f t="shared" ref="H7:H12" si="0">F7-D7</f>
        <v>100000</v>
      </c>
      <c r="I7" s="195"/>
      <c r="J7" s="249">
        <f>F7/D7-1</f>
        <v>0.16666666666666674</v>
      </c>
      <c r="K7" s="193"/>
      <c r="L7" s="193" t="s">
        <v>100</v>
      </c>
    </row>
    <row r="8" spans="2:12" s="180" customFormat="1" x14ac:dyDescent="0.2">
      <c r="B8" s="250" t="s">
        <v>128</v>
      </c>
      <c r="C8" s="197"/>
      <c r="D8" s="244">
        <f>D5-D7</f>
        <v>500000</v>
      </c>
      <c r="E8" s="199"/>
      <c r="F8" s="244">
        <f>F5-F7</f>
        <v>820500</v>
      </c>
      <c r="G8" s="199"/>
      <c r="H8" s="244">
        <f t="shared" si="0"/>
        <v>320500</v>
      </c>
      <c r="I8" s="199"/>
      <c r="J8" s="251">
        <f>F8/D8-1</f>
        <v>0.64100000000000001</v>
      </c>
      <c r="K8" s="252"/>
      <c r="L8" s="252" t="s">
        <v>100</v>
      </c>
    </row>
    <row r="9" spans="2:12" s="258" customFormat="1" ht="12" x14ac:dyDescent="0.15">
      <c r="B9" s="253" t="s">
        <v>129</v>
      </c>
      <c r="C9" s="254"/>
      <c r="D9" s="255">
        <f>D8/Revenue_from_example</f>
        <v>0.45454545454545453</v>
      </c>
      <c r="E9" s="256"/>
      <c r="F9" s="255">
        <f>F8/Revenue_from_example</f>
        <v>0.53962512331469914</v>
      </c>
      <c r="G9" s="256"/>
      <c r="H9" s="254"/>
      <c r="I9" s="256"/>
      <c r="J9" s="257"/>
      <c r="K9" s="257"/>
      <c r="L9" s="257"/>
    </row>
    <row r="10" spans="2:12" s="180" customFormat="1" x14ac:dyDescent="0.2">
      <c r="B10" s="203" t="s">
        <v>130</v>
      </c>
      <c r="C10" s="191"/>
      <c r="D10" s="192">
        <v>100000</v>
      </c>
      <c r="E10" s="195"/>
      <c r="F10" s="192">
        <v>120000</v>
      </c>
      <c r="G10" s="195"/>
      <c r="H10" s="192">
        <f t="shared" si="0"/>
        <v>20000</v>
      </c>
      <c r="I10" s="195"/>
      <c r="J10" s="193">
        <f>F10/D10-1</f>
        <v>0.19999999999999996</v>
      </c>
      <c r="K10" s="193"/>
      <c r="L10" s="193" t="s">
        <v>100</v>
      </c>
    </row>
    <row r="11" spans="2:12" s="258" customFormat="1" ht="12" x14ac:dyDescent="0.15">
      <c r="B11" s="253" t="s">
        <v>131</v>
      </c>
      <c r="C11" s="254"/>
      <c r="D11" s="255">
        <f>D10/Revenue_from_example</f>
        <v>9.0909090909090912E-2</v>
      </c>
      <c r="E11" s="256"/>
      <c r="F11" s="255">
        <f>F10/Revenue_from_example</f>
        <v>7.8921407431765872E-2</v>
      </c>
      <c r="G11" s="256"/>
      <c r="H11" s="254"/>
      <c r="I11" s="256"/>
      <c r="J11" s="257"/>
      <c r="K11" s="257"/>
      <c r="L11" s="257"/>
    </row>
    <row r="12" spans="2:12" s="180" customFormat="1" x14ac:dyDescent="0.2">
      <c r="B12" s="203" t="s">
        <v>132</v>
      </c>
      <c r="C12" s="191"/>
      <c r="D12" s="192">
        <v>50000</v>
      </c>
      <c r="E12" s="195"/>
      <c r="F12" s="192">
        <v>60000</v>
      </c>
      <c r="G12" s="195"/>
      <c r="H12" s="192">
        <f t="shared" si="0"/>
        <v>10000</v>
      </c>
      <c r="I12" s="195"/>
      <c r="J12" s="193">
        <f>F12/D12-1</f>
        <v>0.19999999999999996</v>
      </c>
      <c r="K12" s="193"/>
      <c r="L12" s="193" t="s">
        <v>100</v>
      </c>
    </row>
    <row r="13" spans="2:12" s="258" customFormat="1" ht="12" x14ac:dyDescent="0.15">
      <c r="B13" s="253" t="s">
        <v>133</v>
      </c>
      <c r="C13" s="254"/>
      <c r="D13" s="255">
        <f>D12/Revenue_from_example</f>
        <v>4.5454545454545456E-2</v>
      </c>
      <c r="E13" s="256"/>
      <c r="F13" s="255">
        <f>F12/Revenue_from_example</f>
        <v>3.9460703715882936E-2</v>
      </c>
      <c r="G13" s="256"/>
      <c r="H13" s="254"/>
      <c r="I13" s="256"/>
      <c r="J13" s="257"/>
      <c r="K13" s="257"/>
      <c r="L13" s="257"/>
    </row>
    <row r="14" spans="2:12" s="180" customFormat="1" x14ac:dyDescent="0.2">
      <c r="B14" s="247" t="s">
        <v>134</v>
      </c>
      <c r="C14" s="191"/>
      <c r="D14" s="248">
        <v>75000</v>
      </c>
      <c r="E14" s="195"/>
      <c r="F14" s="248">
        <v>85000</v>
      </c>
      <c r="G14" s="195"/>
      <c r="H14" s="248">
        <f t="shared" ref="H14:H25" si="1">F14-D14</f>
        <v>10000</v>
      </c>
      <c r="I14" s="195"/>
      <c r="J14" s="249">
        <f>F14/D14-1</f>
        <v>0.1333333333333333</v>
      </c>
      <c r="K14" s="193"/>
      <c r="L14" s="193" t="s">
        <v>100</v>
      </c>
    </row>
    <row r="15" spans="2:12" s="258" customFormat="1" ht="12" x14ac:dyDescent="0.15">
      <c r="B15" s="253" t="s">
        <v>135</v>
      </c>
      <c r="C15" s="254"/>
      <c r="D15" s="255">
        <f>D14/Revenue_from_example</f>
        <v>6.8181818181818177E-2</v>
      </c>
      <c r="E15" s="256"/>
      <c r="F15" s="255">
        <f>F14/Revenue_from_example</f>
        <v>5.5902663597500825E-2</v>
      </c>
      <c r="G15" s="256"/>
      <c r="H15" s="254"/>
      <c r="I15" s="256"/>
      <c r="J15" s="257"/>
      <c r="K15" s="257"/>
      <c r="L15" s="257"/>
    </row>
    <row r="16" spans="2:12" s="180" customFormat="1" x14ac:dyDescent="0.2">
      <c r="B16" s="250" t="s">
        <v>136</v>
      </c>
      <c r="C16" s="197"/>
      <c r="D16" s="244">
        <f>D10+D12+D14</f>
        <v>225000</v>
      </c>
      <c r="E16" s="199"/>
      <c r="F16" s="244">
        <f>F10+F12+F14</f>
        <v>265000</v>
      </c>
      <c r="G16" s="199"/>
      <c r="H16" s="244">
        <f t="shared" si="1"/>
        <v>40000</v>
      </c>
      <c r="I16" s="199"/>
      <c r="J16" s="251">
        <f t="shared" ref="J16:J22" si="2">F16/D16-1</f>
        <v>0.17777777777777781</v>
      </c>
      <c r="K16" s="252"/>
      <c r="L16" s="252" t="s">
        <v>100</v>
      </c>
    </row>
    <row r="17" spans="2:16" s="207" customFormat="1" x14ac:dyDescent="0.2">
      <c r="B17" s="250" t="s">
        <v>137</v>
      </c>
      <c r="C17" s="197"/>
      <c r="D17" s="244">
        <f>D8-D16</f>
        <v>275000</v>
      </c>
      <c r="E17" s="218"/>
      <c r="F17" s="244">
        <f>F8-F16</f>
        <v>555500</v>
      </c>
      <c r="G17" s="199"/>
      <c r="H17" s="244">
        <f t="shared" si="1"/>
        <v>280500</v>
      </c>
      <c r="I17" s="199"/>
      <c r="J17" s="251">
        <f t="shared" si="2"/>
        <v>1.02</v>
      </c>
      <c r="K17" s="252"/>
      <c r="L17" s="252" t="s">
        <v>100</v>
      </c>
      <c r="M17" s="179"/>
      <c r="N17" s="179"/>
      <c r="O17" s="179"/>
      <c r="P17" s="179"/>
    </row>
    <row r="18" spans="2:16" s="258" customFormat="1" ht="12" x14ac:dyDescent="0.15">
      <c r="B18" s="253" t="s">
        <v>138</v>
      </c>
      <c r="C18" s="254"/>
      <c r="D18" s="255">
        <f>D17/Revenue_from_example</f>
        <v>0.25</v>
      </c>
      <c r="E18" s="256"/>
      <c r="F18" s="255">
        <f>F17/Revenue_from_example</f>
        <v>0.3653403485695495</v>
      </c>
      <c r="G18" s="256"/>
      <c r="H18" s="254"/>
      <c r="I18" s="256"/>
      <c r="J18" s="257"/>
      <c r="K18" s="257"/>
      <c r="L18" s="257"/>
    </row>
    <row r="19" spans="2:16" x14ac:dyDescent="0.2">
      <c r="B19" s="203" t="s">
        <v>139</v>
      </c>
      <c r="C19" s="191"/>
      <c r="D19" s="192">
        <f>1100000*0.05</f>
        <v>55000</v>
      </c>
      <c r="E19" s="192"/>
      <c r="F19" s="192">
        <f>990000*0.05</f>
        <v>49500</v>
      </c>
      <c r="G19" s="195"/>
      <c r="H19" s="192">
        <f t="shared" si="1"/>
        <v>-5500</v>
      </c>
      <c r="I19" s="195"/>
      <c r="J19" s="193">
        <f t="shared" si="2"/>
        <v>-9.9999999999999978E-2</v>
      </c>
      <c r="K19" s="193"/>
      <c r="L19" s="193" t="s">
        <v>100</v>
      </c>
    </row>
    <row r="20" spans="2:16" x14ac:dyDescent="0.2">
      <c r="B20" s="203" t="s">
        <v>73</v>
      </c>
      <c r="C20" s="191"/>
      <c r="D20" s="192">
        <v>5000</v>
      </c>
      <c r="E20" s="192"/>
      <c r="F20" s="192">
        <v>5000</v>
      </c>
      <c r="G20" s="195"/>
      <c r="H20" s="192">
        <f t="shared" si="1"/>
        <v>0</v>
      </c>
      <c r="I20" s="195"/>
      <c r="J20" s="193">
        <f t="shared" si="2"/>
        <v>0</v>
      </c>
      <c r="K20" s="193"/>
      <c r="L20" s="193" t="s">
        <v>100</v>
      </c>
    </row>
    <row r="21" spans="2:16" x14ac:dyDescent="0.2">
      <c r="B21" s="247" t="s">
        <v>72</v>
      </c>
      <c r="C21" s="191"/>
      <c r="D21" s="248">
        <v>1000</v>
      </c>
      <c r="E21" s="192"/>
      <c r="F21" s="248">
        <v>1000</v>
      </c>
      <c r="G21" s="195"/>
      <c r="H21" s="248">
        <f t="shared" si="1"/>
        <v>0</v>
      </c>
      <c r="I21" s="195"/>
      <c r="J21" s="249">
        <f t="shared" si="2"/>
        <v>0</v>
      </c>
      <c r="K21" s="193"/>
      <c r="L21" s="193" t="s">
        <v>100</v>
      </c>
    </row>
    <row r="22" spans="2:16" x14ac:dyDescent="0.2">
      <c r="B22" s="250" t="s">
        <v>140</v>
      </c>
      <c r="C22" s="197"/>
      <c r="D22" s="248">
        <f>D17-D19-D20-D21</f>
        <v>214000</v>
      </c>
      <c r="E22" s="192"/>
      <c r="F22" s="248">
        <f>F17-F19-F20-F21</f>
        <v>500000</v>
      </c>
      <c r="G22" s="199"/>
      <c r="H22" s="248">
        <f t="shared" si="1"/>
        <v>286000</v>
      </c>
      <c r="I22" s="195"/>
      <c r="J22" s="249">
        <f t="shared" si="2"/>
        <v>1.3364485981308412</v>
      </c>
      <c r="K22" s="193"/>
      <c r="L22" s="193" t="s">
        <v>100</v>
      </c>
    </row>
    <row r="23" spans="2:16" x14ac:dyDescent="0.2">
      <c r="B23" s="259" t="s">
        <v>141</v>
      </c>
      <c r="C23" s="191"/>
      <c r="D23" s="260">
        <f>D22*0.25</f>
        <v>53500</v>
      </c>
      <c r="E23" s="192"/>
      <c r="F23" s="260">
        <f>F22*0.25</f>
        <v>125000</v>
      </c>
      <c r="G23" s="195"/>
      <c r="H23" s="260">
        <f t="shared" si="1"/>
        <v>71500</v>
      </c>
      <c r="I23" s="195"/>
      <c r="J23" s="200">
        <f>F23/D23-1</f>
        <v>1.3364485981308412</v>
      </c>
      <c r="K23" s="193"/>
      <c r="L23" s="193" t="s">
        <v>100</v>
      </c>
    </row>
    <row r="24" spans="2:16" s="258" customFormat="1" ht="12" x14ac:dyDescent="0.15">
      <c r="B24" s="253" t="s">
        <v>142</v>
      </c>
      <c r="C24" s="254"/>
      <c r="D24" s="255">
        <f>D23/D22</f>
        <v>0.25</v>
      </c>
      <c r="E24" s="255"/>
      <c r="F24" s="255">
        <f>F23/F22</f>
        <v>0.25</v>
      </c>
      <c r="G24" s="256"/>
      <c r="H24" s="254"/>
      <c r="I24" s="254"/>
      <c r="J24" s="254"/>
      <c r="K24" s="254"/>
      <c r="L24" s="254"/>
    </row>
    <row r="25" spans="2:16" x14ac:dyDescent="0.2">
      <c r="B25" s="250" t="s">
        <v>143</v>
      </c>
      <c r="C25" s="197"/>
      <c r="D25" s="198">
        <f>D22-D23</f>
        <v>160500</v>
      </c>
      <c r="E25" s="218"/>
      <c r="F25" s="198">
        <f>F22-F23</f>
        <v>375000</v>
      </c>
      <c r="G25" s="199"/>
      <c r="H25" s="260">
        <f t="shared" si="1"/>
        <v>214500</v>
      </c>
      <c r="I25" s="199"/>
      <c r="J25" s="200">
        <f>F25/D25-1</f>
        <v>1.3364485981308412</v>
      </c>
      <c r="K25" s="252"/>
      <c r="L25" s="252" t="s">
        <v>100</v>
      </c>
    </row>
    <row r="26" spans="2:16" x14ac:dyDescent="0.2">
      <c r="B26" s="261"/>
      <c r="C26" s="191"/>
      <c r="D26" s="192"/>
      <c r="E26" s="195"/>
      <c r="F26" s="192"/>
      <c r="G26" s="195"/>
      <c r="H26" s="192"/>
      <c r="I26" s="195"/>
      <c r="J26" s="193"/>
    </row>
    <row r="27" spans="2:16" x14ac:dyDescent="0.2">
      <c r="B27" s="261" t="s">
        <v>144</v>
      </c>
      <c r="C27" s="191"/>
      <c r="D27" s="262">
        <v>100000</v>
      </c>
      <c r="E27" s="195"/>
      <c r="F27" s="262">
        <v>100000</v>
      </c>
      <c r="G27" s="195"/>
      <c r="H27" s="262">
        <f>F27-D27</f>
        <v>0</v>
      </c>
      <c r="I27" s="195"/>
      <c r="J27" s="193">
        <f>F27/D27-1</f>
        <v>0</v>
      </c>
    </row>
    <row r="28" spans="2:16" x14ac:dyDescent="0.2">
      <c r="B28" s="263" t="s">
        <v>145</v>
      </c>
      <c r="C28" s="191"/>
      <c r="D28" s="264">
        <f>D25/D27</f>
        <v>1.605</v>
      </c>
      <c r="E28" s="195"/>
      <c r="F28" s="264">
        <f>F25/F27</f>
        <v>3.75</v>
      </c>
      <c r="G28" s="195"/>
      <c r="H28" s="204"/>
      <c r="I28" s="195"/>
      <c r="J28" s="193">
        <f>F28/D28-1</f>
        <v>1.3364485981308412</v>
      </c>
    </row>
    <row r="29" spans="2:16" x14ac:dyDescent="0.2">
      <c r="B29" s="215"/>
      <c r="C29" s="191"/>
      <c r="D29" s="192"/>
      <c r="E29" s="195"/>
      <c r="F29" s="192"/>
      <c r="G29" s="195"/>
      <c r="H29" s="192"/>
      <c r="I29" s="195"/>
      <c r="J29" s="193"/>
    </row>
    <row r="30" spans="2:16" x14ac:dyDescent="0.2">
      <c r="B30" s="211"/>
      <c r="C30" s="191"/>
      <c r="D30" s="192"/>
      <c r="E30" s="195"/>
      <c r="F30" s="192"/>
      <c r="G30" s="195"/>
      <c r="H30" s="192"/>
      <c r="I30" s="195"/>
      <c r="J30" s="193"/>
    </row>
    <row r="31" spans="2:16" x14ac:dyDescent="0.2">
      <c r="B31" s="261"/>
      <c r="C31" s="191"/>
      <c r="D31" s="192"/>
      <c r="E31" s="195"/>
      <c r="F31" s="192"/>
      <c r="G31" s="195"/>
      <c r="H31" s="192"/>
      <c r="I31" s="195"/>
      <c r="J31" s="193"/>
    </row>
    <row r="32" spans="2:16" x14ac:dyDescent="0.2">
      <c r="B32" s="261"/>
      <c r="C32" s="191"/>
      <c r="D32" s="192"/>
      <c r="E32" s="195"/>
      <c r="F32" s="192"/>
      <c r="G32" s="195"/>
      <c r="H32" s="192"/>
      <c r="I32" s="195"/>
      <c r="J32" s="193"/>
    </row>
    <row r="33" spans="2:16" x14ac:dyDescent="0.2">
      <c r="B33" s="261"/>
      <c r="C33" s="191"/>
      <c r="D33" s="192"/>
      <c r="E33" s="195"/>
      <c r="F33" s="192"/>
      <c r="G33" s="195"/>
      <c r="H33" s="192"/>
      <c r="I33" s="195"/>
      <c r="J33" s="193"/>
    </row>
    <row r="34" spans="2:16" s="207" customFormat="1" x14ac:dyDescent="0.2">
      <c r="B34" s="261"/>
      <c r="C34" s="191"/>
      <c r="D34" s="192"/>
      <c r="E34" s="195"/>
      <c r="F34" s="192"/>
      <c r="G34" s="195"/>
      <c r="H34" s="192"/>
      <c r="I34" s="195"/>
      <c r="J34" s="193"/>
      <c r="K34" s="235"/>
      <c r="L34" s="235"/>
      <c r="M34" s="179"/>
      <c r="N34" s="179"/>
      <c r="O34" s="179"/>
      <c r="P34" s="179"/>
    </row>
    <row r="35" spans="2:16" x14ac:dyDescent="0.2">
      <c r="B35" s="261"/>
      <c r="C35" s="191"/>
      <c r="D35" s="192"/>
      <c r="E35" s="195"/>
      <c r="F35" s="192"/>
      <c r="G35" s="195"/>
      <c r="H35" s="192"/>
      <c r="I35" s="195"/>
      <c r="J35" s="193"/>
    </row>
    <row r="36" spans="2:16" x14ac:dyDescent="0.2">
      <c r="B36" s="261"/>
      <c r="C36" s="191"/>
      <c r="D36" s="192"/>
      <c r="E36" s="195"/>
      <c r="F36" s="192"/>
      <c r="G36" s="195"/>
      <c r="H36" s="192"/>
      <c r="I36" s="195"/>
      <c r="J36" s="193"/>
    </row>
    <row r="37" spans="2:16" x14ac:dyDescent="0.2">
      <c r="B37" s="265"/>
      <c r="C37" s="266"/>
      <c r="D37" s="267"/>
      <c r="E37" s="268"/>
      <c r="F37" s="267"/>
      <c r="G37" s="195"/>
      <c r="H37" s="233"/>
      <c r="I37" s="195"/>
      <c r="J37" s="233"/>
      <c r="O37" s="180"/>
      <c r="P37" s="180"/>
    </row>
    <row r="38" spans="2:16" x14ac:dyDescent="0.2">
      <c r="B38" s="234"/>
      <c r="C38" s="269"/>
      <c r="D38" s="178"/>
      <c r="E38" s="195"/>
      <c r="F38" s="178"/>
      <c r="G38" s="195"/>
      <c r="H38" s="178"/>
      <c r="I38" s="195"/>
      <c r="J38" s="178"/>
    </row>
  </sheetData>
  <mergeCells count="1">
    <mergeCell ref="B2:F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u b m i s s i o n S h e e t T e m p l a t e W r a p p e r   x m l n s : x s i = " h t t p : / / w w w . w 3 . o r g / 2 0 0 1 / X M L S c h e m a - i n s t a n c e "   x m l n s : x s d = " h t t p : / / w w w . w 3 . o r g / 2 0 0 1 / X M L S c h e m a "   S h e e t I d = " c 9 2 1 9 0 2 1 - 3 6 b 9 - 4 e f f - 9 2 c 7 - 6 5 7 4 c 8 2 d a 1 a e "   x m l n s = " E x c h a n g e - S u b m i s s i o n S h e e t W r a p p e r " >  
     < T e m p l a t e H a s h > 1 2 7 8 1 5 3 7 7 6 < / T e m p l a t e H a s h >  
     < T e m p l a t e P e r i o d s >  
         < P e r i o d W r a p p e r >  
             < M i l e s t o n e > E S T < / M i l e s t o n e >  
             < E n d D a t e > 3 1 D e c 1 9 < / E n d D a t e >  
             < P e r i o d N u m b e r > 0 < / P e r i o d N u m b e r >  
             < P e r i o d T y p e > A < / P e r i o d T y p e >  
             < Y e a r > 2 0 1 9 < / Y e a r >  
         < / P e r i o d W r a p p e r >  
         < P e r i o d W r a p p e r >  
             < M i l e s t o n e > A C T < / M i l e s t o n e >  
             < E n d D a t e > 3 1 D e c 0 9 < / E n d D a t e >  
             < P e r i o d N u m b e r > 0 < / P e r i o d N u m b e r >  
             < P e r i o d T y p e > A < / P e r i o d T y p e >  
             < Y e a r > 2 0 0 9 < / Y e a r >  
         < / P e r i o d W r a p p e r >  
         < P e r i o d W r a p p e r >  
             < M i l e s t o n e > A C T < / M i l e s t o n e >  
             < E n d D a t e > 3 1 D e c 1 2 < / E n d D a t e >  
             < P e r i o d N u m b e r > 0 < / P e r i o d N u m b e r >  
             < P e r i o d T y p e > A < / P e r i o d T y p e >  
             < Y e a r > 2 0 1 2 < / Y e a r >  
         < / P e r i o d W r a p p e r >  
         < P e r i o d W r a p p e r >  
             < M i l e s t o n e > A C T < / M i l e s t o n e >  
             < E n d D a t e > 3 1 D e c 1 4 < / E n d D a t e >  
             < P e r i o d N u m b e r > 0 < / P e r i o d N u m b e r >  
             < P e r i o d T y p e > A < / P e r i o d T y p e >  
             < Y e a r > 2 0 1 4 < / Y e a r >  
         < / P e r i o d W r a p p e r >  
         < P e r i o d W r a p p e r >  
             < M i l e s t o n e > A C T < / M i l e s t o n e >  
             < E n d D a t e > 3 1 D e c 1 3 < / E n d D a t e >  
             < P e r i o d N u m b e r > 0 < / P e r i o d N u m b e r >  
             < P e r i o d T y p e > A < / P e r i o d T y p e >  
             < Y e a r > 2 0 1 3 < / Y e a r >  
         < / P e r i o d W r a p p e r >  
         < P e r i o d W r a p p e r >  
             < M i l e s t o n e > E S T < / M i l e s t o n e >  
             < E n d D a t e > 3 1 D e c 1 6 < / E n d D a t e >  
             < P e r i o d N u m b e r > 0 < / P e r i o d N u m b e r >  
             < P e r i o d T y p e > A < / P e r i o d T y p e >  
             < Y e a r > 2 0 1 6 < / Y e a r >  
         < / P e r i o d W r a p p e r >  
         < P e r i o d W r a p p e r >  
             < M i l e s t o n e > E S T < / M i l e s t o n e >  
             < E n d D a t e > 3 1 D e c 2 0 < / E n d D a t e >  
             < P e r i o d N u m b e r > 0 < / P e r i o d N u m b e r >  
             < P e r i o d T y p e > A < / P e r i o d T y p e >  
             < Y e a r > 2 0 2 0 < / Y e a r >  
         < / P e r i o d W r a p p e r >  
         < P e r i o d W r a p p e r >  
             < M i l e s t o n e > A C T < / M i l e s t o n e >  
             < E n d D a t e > 3 1 D e c 1 1 < / E n d D a t e >  
             < P e r i o d N u m b e r > 0 < / P e r i o d N u m b e r >  
             < P e r i o d T y p e > A < / P e r i o d T y p e >  
             < Y e a r > 2 0 1 1 < / Y e a r >  
         < / P e r i o d W r a p p e r >  
         < P e r i o d W r a p p e r >  
             < M i l e s t o n e > A C T < / M i l e s t o n e >  
             < E n d D a t e > 3 1 D e c 1 5 < / E n d D a t e >  
             < P e r i o d N u m b e r > 0 < / P e r i o d N u m b e r >  
             < P e r i o d T y p e > A < / P e r i o d T y p e >  
             < Y e a r > 2 0 1 5 < / Y e a r >  
         < / P e r i o d W r a p p e r >  
         < P e r i o d W r a p p e r >  
             < M i l e s t o n e > E S T < / M i l e s t o n e >  
             < E n d D a t e > 3 1 D e c 1 7 < / E n d D a t e >  
             < P e r i o d N u m b e r > 0 < / P e r i o d N u m b e r >  
             < P e r i o d T y p e > A < / P e r i o d T y p e >  
             < Y e a r > 2 0 1 7 < / Y e a r >  
         < / P e r i o d W r a p p e r >  
         < P e r i o d W r a p p e r >  
             < M i l e s t o n e > E S T < / M i l e s t o n e >  
             < E n d D a t e > 3 1 D e c 1 8 < / E n d D a t e >  
             < P e r i o d N u m b e r > 0 < / P e r i o d N u m b e r >  
             < P e r i o d T y p e > A < / P e r i o d T y p e >  
             < Y e a r > 2 0 1 8 < / Y e a r >  
         < / P e r i o d W r a p p e r >  
         < P e r i o d W r a p p e r >  
             < M i l e s t o n e > A C T < / M i l e s t o n e >  
             < E n d D a t e > 3 1 D e c 1 0 < / E n d D a t e >  
             < P e r i o d N u m b e r > 0 < / P e r i o d N u m b e r >  
             < P e r i o d T y p e > A < / P e r i o d T y p e >  
             < Y e a r > 2 0 1 0 < / Y e a r >  
         < / P e r i o d W r a p p e r >  
         < P e r i o d W r a p p e r >  
             < M i l e s t o n e > A C T < / M i l e s t o n e >  
             < E n d D a t e > 3 1 D e c 1 4 < / E n d D a t e >  
             < P e r i o d N u m b e r > 4 < / P e r i o d N u m b e r >  
             < P e r i o d T y p e > Q < / P e r i o d T y p e >  
             < Y e a r > 2 0 1 4 < / Y e a r >  
         < / P e r i o d W r a p p e r >  
         < P e r i o d W r a p p e r >  
             < M i l e s t o n e > A C T < / M i l e s t o n e >  
             < E n d D a t e > 3 0 J u n 1 0 < / E n d D a t e >  
             < P e r i o d N u m b e r > 2 < / P e r i o d N u m b e r >  
             < P e r i o d T y p e > Q < / P e r i o d T y p e >  
             < Y e a r > 2 0 1 0 < / Y e a r >  
         < / P e r i o d W r a p p e r >  
         < P e r i o d W r a p p e r >  
             < M i l e s t o n e > A C T < / M i l e s t o n e >  
             < E n d D a t e > 3 1 D e c 0 9 < / E n d D a t e >  
             < P e r i o d N u m b e r > 4 < / P e r i o d N u m b e r >  
             < P e r i o d T y p e > Q < / P e r i o d T y p e >  
             < Y e a r > 2 0 0 9 < / Y e a r >  
         < / P e r i o d W r a p p e r >  
         < P e r i o d W r a p p e r >  
             < M i l e s t o n e > A C T < / M i l e s t o n e >  
             < E n d D a t e > 3 0 S e p 1 0 < / E n d D a t e >  
             < P e r i o d N u m b e r > 3 < / P e r i o d N u m b e r >  
             < P e r i o d T y p e > Q < / P e r i o d T y p e >  
             < Y e a r > 2 0 1 0 < / Y e a r >  
         < / P e r i o d W r a p p e r >  
         < P e r i o d W r a p p e r >  
             < M i l e s t o n e > A C T < / M i l e s t o n e >  
             < E n d D a t e > 3 0 S e p 1 2 < / E n d D a t e >  
             < P e r i o d N u m b e r > 3 < / P e r i o d N u m b e r >  
             < P e r i o d T y p e > Q < / P e r i o d T y p e >  
             < Y e a r > 2 0 1 2 < / Y e a r >  
         < / P e r i o d W r a p p e r >  
         < P e r i o d W r a p p e r >  
             < M i l e s t o n e > A C T < / M i l e s t o n e >  
             < E n d D a t e > 3 0 J u n 0 9 < / E n d D a t e >  
             < P e r i o d N u m b e r > 2 < / P e r i o d N u m b e r >  
             < P e r i o d T y p e > Q < / P e r i o d T y p e >  
             < Y e a r > 2 0 0 9 < / Y e a r >  
         < / P e r i o d W r a p p e r >  
         < P e r i o d W r a p p e r >  
             < M i l e s t o n e > A C T < / M i l e s t o n e >  
             < E n d D a t e > 3 0 S e p 0 9 < / E n d D a t e >  
             < P e r i o d N u m b e r > 3 < / P e r i o d N u m b e r >  
             < P e r i o d T y p e > Q < / P e r i o d T y p e >  
             < Y e a r > 2 0 0 9 < / Y e a r >  
         < / P e r i o d W r a p p e r >  
         < P e r i o d W r a p p e r >  
             < M i l e s t o n e > A C T < / M i l e s t o n e >  
             < E n d D a t e > 3 1 M a r 1 1 < / E n d D a t e >  
             < P e r i o d N u m b e r > 1 < / P e r i o d N u m b e r >  
             < P e r i o d T y p e > Q < / P e r i o d T y p e >  
             < Y e a r > 2 0 1 1 < / Y e a r >  
         < / P e r i o d W r a p p e r >  
         < P e r i o d W r a p p e r >  
             < M i l e s t o n e > E S T < / M i l e s t o n e >  
             < E n d D a t e > 3 1 D e c 1 6 < / E n d D a t e >  
             < P e r i o d N u m b e r > 4 < / P e r i o d N u m b e r >  
             < P e r i o d T y p e > Q < / P e r i o d T y p e >  
             < Y e a r > 2 0 1 6 < / Y e a r >  
         < / P e r i o d W r a p p e r >  
         < P e r i o d W r a p p e r >  
             < M i l e s t o n e > A C T < / M i l e s t o n e >  
             < E n d D a t e > 3 1 M a r 0 9 < / E n d D a t e >  
             < P e r i o d N u m b e r > 1 < / P e r i o d N u m b e r >  
             < P e r i o d T y p e > Q < / P e r i o d T y p e >  
             < Y e a r > 2 0 0 9 < / Y e a r >  
         < / P e r i o d W r a p p e r >  
         < P e r i o d W r a p p e r >  
             < M i l e s t o n e > A C T < / M i l e s t o n e >  
             < E n d D a t e > 3 1 D e c 1 0 < / E n d D a t e >  
             < P e r i o d N u m b e r > 4 < / P e r i o d N u m b e r >  
             < P e r i o d T y p e > Q < / P e r i o d T y p e >  
             < Y e a r > 2 0 1 0 < / Y e a r >  
         < / P e r i o d W r a p p e r >  
         < P e r i o d W r a p p e r >  
             < M i l e s t o n e > E S T < / M i l e s t o n e >  
             < E n d D a t e > 3 0 J u n 1 6 < / E n d D a t e >  
             < P e r i o d N u m b e r > 2 < / P e r i o d N u m b e r >  
             < P e r i o d T y p e > Q < / P e r i o d T y p e >  
             < Y e a r > 2 0 1 6 < / Y e a r >  
         < / P e r i o d W r a p p e r >  
         < P e r i o d W r a p p e r >  
             < M i l e s t o n e > A C T < / M i l e s t o n e >  
             < E n d D a t e > 3 1 D e c 1 1 < / E n d D a t e >  
             < P e r i o d N u m b e r > 4 < / P e r i o d N u m b e r >  
             < P e r i o d T y p e > Q < / P e r i o d T y p e >  
             < Y e a r > 2 0 1 1 < / Y e a r >  
         < / P e r i o d W r a p p e r >  
         < P e r i o d W r a p p e r >  
             < M i l e s t o n e > A C T < / M i l e s t o n e >  
             < E n d D a t e > 3 1 D e c 1 5 < / E n d D a t e >  
             < P e r i o d N u m b e r > 4 < / P e r i o d N u m b e r >  
             < P e r i o d T y p e > Q < / P e r i o d T y p e >  
             < Y e a r > 2 0 1 5 < / Y e a r >  
         < / P e r i o d W r a p p e r >  
         < P e r i o d W r a p p e r >  
             < M i l e s t o n e > A C T < / M i l e s t o n e >  
             < E n d D a t e > 3 0 J u n 1 5 < / E n d D a t e >  
             < P e r i o d N u m b e r > 2 < / P e r i o d N u m b e r >  
             < P e r i o d T y p e > Q < / P e r i o d T y p e >  
             < Y e a r > 2 0 1 5 < / Y e a r >  
         < / P e r i o d W r a p p e r >  
         < P e r i o d W r a p p e r >  
             < M i l e s t o n e > A C T < / M i l e s t o n e >  
             < E n d D a t e > 3 1 M a r 1 4 < / E n d D a t e >  
             < P e r i o d N u m b e r > 1 < / P e r i o d N u m b e r >  
             < P e r i o d T y p e > Q < / P e r i o d T y p e >  
             < Y e a r > 2 0 1 4 < / Y e a r >  
         < / P e r i o d W r a p p e r >  
         < P e r i o d W r a p p e r >  
             < M i l e s t o n e > A C T < / M i l e s t o n e >  
             < E n d D a t e > 3 0 J u n 1 2 < / E n d D a t e >  
             < P e r i o d N u m b e r > 2 < / P e r i o d N u m b e r >  
             < P e r i o d T y p e > Q < / P e r i o d T y p e >  
             < Y e a r > 2 0 1 2 < / Y e a r >  
         < / P e r i o d W r a p p e r >  
         < P e r i o d W r a p p e r >  
             < M i l e s t o n e > E S T < / M i l e s t o n e >  
             < E n d D a t e > 3 1 M a r 1 6 < / E n d D a t e >  
             < P e r i o d N u m b e r > 1 < / P e r i o d N u m b e r >  
             < P e r i o d T y p e > Q < / P e r i o d T y p e >  
             < Y e a r > 2 0 1 6 < / Y e a r >  
         < / P e r i o d W r a p p e r >  
         < P e r i o d W r a p p e r >  
             < M i l e s t o n e > A C T < / M i l e s t o n e >  
             < E n d D a t e > 3 0 J u n 1 1 < / E n d D a t e >  
             < P e r i o d N u m b e r > 2 < / P e r i o d N u m b e r >  
             < P e r i o d T y p e > Q < / P e r i o d T y p e >  
             < Y e a r > 2 0 1 1 < / Y e a r >  
         < / P e r i o d W r a p p e r >  
         < P e r i o d W r a p p e r >  
             < M i l e s t o n e > A C T < / M i l e s t o n e >  
             < E n d D a t e > 3 1 D e c 1 2 < / E n d D a t e >  
             < P e r i o d N u m b e r > 4 < / P e r i o d N u m b e r >  
             < P e r i o d T y p e > Q < / P e r i o d T y p e >  
             < Y e a r > 2 0 1 2 < / Y e a r >  
         < / P e r i o d W r a p p e r >  
         < P e r i o d W r a p p e r >  
             < M i l e s t o n e > A C T < / M i l e s t o n e >  
             < E n d D a t e > 3 1 D e c 1 3 < / E n d D a t e >  
             < P e r i o d N u m b e r > 4 < / P e r i o d N u m b e r >  
             < P e r i o d T y p e > Q < / P e r i o d T y p e >  
             < Y e a r > 2 0 1 3 < / Y e a r >  
         < / P e r i o d W r a p p e r >  
         < P e r i o d W r a p p e r >  
             < M i l e s t o n e > A C T < / M i l e s t o n e >  
             < E n d D a t e > 3 0 J u n 1 4 < / E n d D a t e >  
             < P e r i o d N u m b e r > 2 < / P e r i o d N u m b e r >  
             < P e r i o d T y p e > Q < / P e r i o d T y p e >  
             < Y e a r > 2 0 1 4 < / Y e a r >  
         < / P e r i o d W r a p p e r >  
         < P e r i o d W r a p p e r >  
             < M i l e s t o n e > A C T < / M i l e s t o n e >  
             < E n d D a t e > 3 0 J u n 1 3 < / E n d D a t e >  
             < P e r i o d N u m b e r > 2 < / P e r i o d N u m b e r >  
             < P e r i o d T y p e > Q < / P e r i o d T y p e >  
             < Y e a r > 2 0 1 3 < / Y e a r >  
         < / P e r i o d W r a p p e r >  
         < P e r i o d W r a p p e r >  
             < M i l e s t o n e > A C T < / M i l e s t o n e >  
             < E n d D a t e > 3 0 S e p 1 4 < / E n d D a t e >  
             < P e r i o d N u m b e r > 3 < / P e r i o d N u m b e r >  
             < P e r i o d T y p e > Q < / P e r i o d T y p e >  
             < Y e a r > 2 0 1 4 < / Y e a r >  
         < / P e r i o d W r a p p e r >  
         < P e r i o d W r a p p e r >  
             < M i l e s t o n e > A C T < / M i l e s t o n e >  
             < E n d D a t e > 3 1 M a r 1 0 < / E n d D a t e >  
             < P e r i o d N u m b e r > 1 < / P e r i o d N u m b e r >  
             < P e r i o d T y p e > Q < / P e r i o d T y p e >  
             < Y e a r > 2 0 1 0 < / Y e a r >  
         < / P e r i o d W r a p p e r >  
         < P e r i o d W r a p p e r >  
             < M i l e s t o n e > E S T < / M i l e s t o n e >  
             < E n d D a t e > 3 0 S e p 1 6 < / E n d D a t e >  
             < P e r i o d N u m b e r > 3 < / P e r i o d N u m b e r >  
             < P e r i o d T y p e > Q < / P e r i o d T y p e >  
             < Y e a r > 2 0 1 6 < / Y e a r >  
         < / P e r i o d W r a p p e r >  
         < P e r i o d W r a p p e r >  
             < M i l e s t o n e > A C T < / M i l e s t o n e >  
             < E n d D a t e > 3 0 S e p 1 5 < / E n d D a t e >  
             < P e r i o d N u m b e r > 3 < / P e r i o d N u m b e r >  
             < P e r i o d T y p e > Q < / P e r i o d T y p e >  
             < Y e a r > 2 0 1 5 < / Y e a r >  
         < / P e r i o d W r a p p e r >  
         < P e r i o d W r a p p e r >  
             < M i l e s t o n e > A C T < / M i l e s t o n e >  
             < E n d D a t e > 3 0 S e p 1 3 < / E n d D a t e >  
             < P e r i o d N u m b e r > 3 < / P e r i o d N u m b e r >  
             < P e r i o d T y p e > Q < / P e r i o d T y p e >  
             < Y e a r > 2 0 1 3 < / Y e a r >  
         < / P e r i o d W r a p p e r >  
         < P e r i o d W r a p p e r >  
             < M i l e s t o n e > A C T < / M i l e s t o n e >  
             < E n d D a t e > 3 1 M a r 1 3 < / E n d D a t e >  
             < P e r i o d N u m b e r > 1 < / P e r i o d N u m b e r >  
             < P e r i o d T y p e > Q < / P e r i o d T y p e >  
             < Y e a r > 2 0 1 3 < / Y e a r >  
         < / P e r i o d W r a p p e r >  
         < P e r i o d W r a p p e r >  
             < M i l e s t o n e > A C T < / M i l e s t o n e >  
             < E n d D a t e > 3 1 M a r 1 5 < / E n d D a t e >  
             < P e r i o d N u m b e r > 1 < / P e r i o d N u m b e r >  
             < P e r i o d T y p e > Q < / P e r i o d T y p e >  
             < Y e a r > 2 0 1 5 < / Y e a r >  
         < / P e r i o d W r a p p e r >  
         < P e r i o d W r a p p e r >  
             < M i l e s t o n e > A C T < / M i l e s t o n e >  
             < E n d D a t e > 3 0 S e p 1 1 < / E n d D a t e >  
             < P e r i o d N u m b e r > 3 < / P e r i o d N u m b e r >  
             < P e r i o d T y p e > Q < / P e r i o d T y p e >  
             < Y e a r > 2 0 1 1 < / Y e a r >  
         < / P e r i o d W r a p p e r >  
         < P e r i o d W r a p p e r >  
             < M i l e s t o n e > A C T < / M i l e s t o n e >  
             < E n d D a t e > 3 1 M a r 1 2 < / E n d D a t e >  
             < P e r i o d N u m b e r > 1 < / P e r i o d N u m b e r >  
             < P e r i o d T y p e > Q < / P e r i o d T y p e >  
             < Y e a r > 2 0 1 2 < / Y e a r >  
         < / P e r i o d W r a p p e r >  
     < / T e m p l a t e P e r i o d s >  
     < E n t i t y T e m p l a t e T e m p l a t e s >  
         < E n t i t y T e m p l a t e W r a p p e r >  
             < E n t i t y >  
                 < E n t i t y I d > 2 0 8 0 1 0 4 7 3 < / E n t i t y I d >  
                 < E n t i t y T y p e > I S S R < / E n t i t y T y p e >  
             < / E n t i t y >  
             < T e m p l a t e K e y w o r d s >  
                 < K e y w o r d M e t a d a t a W r a p p e r >  
                     < K e y w o r d > M A _ P R O B < / K e y w o r d >  
                     < K e y w o r d T y p e > C N T B < / K e y w o r d T y p e >  
                     < S h o r t D e s c > M & a m p ; A   p r o b a b i l i t y   ( 1   =   h i g h ,   4   =   l o w ) < / S h o r t D e s c >  
                     < E n t i t y T y p e > I S S R < / E n t i t y T y p e >  
                     < I s S c a l a r > t r u e < / I s S c a l a r >  
                     < D a t a T y p e > I N T E G E R < / D a t a T y p e >  
                     < E n u m O p t i o n s / >  
                     < B r e a k d o w n D a t a T y p e > N O N E < / B r e a k d o w n D a t a T y p e >  
                     < B r e a k d o w n M a x I n d e x > 0 < / B r e a k d o w n M a x I n d e x >  
                     < C u r r e n c y T y p e > N O N E < / C u r r e n c y T y p e >  
                     < A n n o t a t i o n R e q u i r e m e n t > O P T I O N A L < / A n n o t a t i o n R e q u i r e m e n t >  
                     < F o r m a t M a s k > f 0 < / F o r m a t M a s k >  
                     < K e y w o r d O r d e r > 2 1 0 < / K e y w o r d O r d e r >  
                     < K e y w o r d S e c t i o n I d > 1 3 A < / K e y w o r d S e c t i o n I d >  
                 < / K e y w o r d M e t a d a t a W r a p p e r >  
                 < K e y w o r d M e t a d a t a W r a p p e r >  
                     < K e y w o r d > S A L E S < / K e y w o r d >  
                     < K e y w o r d T y p e > C N T B < / K e y w o r d T y p e >  
                     < S h o r t D e s c > S a l e s ,   n e t   r e v e n u e 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F o r m a t M a s k >  
                     < K e y w o r d O r d e r > 1 5 5 < / K e y w o r d O r d e r >  
                     < K e y w o r d S e c t i o n I d > 1 3 U < / K e y w o r d S e c t i o n I d >  
                 < / K e y w o r d M e t a d a t a W r a p p e r >  
                 < K e y w o r d M e t a d a t a W r a p p e r >  
                     < K e y w o r d > C O S T _ G D _ S D < / K e y w o r d >  
                     < K e y w o r d T y p e > C N T B < / K e y w o r d T y p e >  
                     < S h o r t D e s c > C o s t   o f   g o o d s   s o l d ,   C O G S 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 2 3 0 < / K e y w o r d O r d e r >  
                     < K e y w o r d S e c t i o n I d > 1 3 U < / K e y w o r d S e c t i o n I d >  
                 < / K e y w o r d M e t a d a t a W r a p p e r >  
                 < K e y w o r d M e t a d a t a W r a p p e r >  
                     < K e y w o r d > S E L _ G L _ A D < / K e y w o r d >  
                     < K e y w o r d T y p e > C N T B < / K e y w o r d T y p e >  
                     < S h o r t D e s c > S G & a m p ; A ,   s e l l i n g ,   g e n e r a l   a n d   a d m i n . 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 2 5 5 < / K e y w o r d O r d e r >  
                     < K e y w o r d S e c t i o n I d > 1 3 U < / K e y w o r d S e c t i o n I d >  
                 < / K e y w o r d M e t a d a t a W r a p p e r >  
                 < K e y w o r d M e t a d a t a W r a p p e r >  
                     < K e y w o r d > O P _ C O S T < / K e y w o r d >  
                     < K e y w o r d T y p e > C N T B < / K e y w o r d T y p e >  
                     < S h o r t D e s c > T o t a l   o p e r a t i n g 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 2 6 5 < / K e y w o r d O r d e r >  
                     < K e y w o r d S e c t i o n I d > 1 3 U < / K e y w o r d S e c t i o n I d >  
                 < / K e y w o r d M e t a d a t a W r a p p e r >  
                 < K e y w o r d M e t a d a t a W r a p p e r >  
                     < K e y w o r d > R D _ E X P < / K e y w o r d >  
                     < K e y w o r d T y p e > C N T B < / K e y w o r d T y p e >  
                     < S h o r t D e s c > R & a m p ; D 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 2 7 0 < / K e y w o r d O r d e r >  
                     < K e y w o r d S e c t i o n I d > 1 3 U < / K e y w o r d S e c t i o n I d >  
                 < / K e y w o r d M e t a d a t a W r a p p e r >  
                 < K e y w o r d M e t a d a t a W r a p p e r >  
                     < K e y w o r d > E S O _ P R E _ T A X < / K e y w o r d >  
                     < K e y w o r d T y p e > C N T B < / K e y w o r d T y p e >  
                     < S h o r t D e s c > E S O   e x p e n s e   ( p r e - t a x ) < / 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 2 7 1 < / K e y w o r d O r d e r >  
                     < K e y w o r d S e c t i o n I d > 1 3 U < / K e y w o r d S e c t i o n I d >  
                 < / K e y w o r d M e t a d a t a W r a p p e r >  
                 < K e y w o r d M e t a d a t a W r a p p e r >  
                     < K e y w o r d > O T H _ O P _ I N C _ E X P < / K e y w o r d >  
                     < K e y w o r d T y p e > C N T B < / K e y w o r d T y p e >  
                     < S h o r t D e s c > O t h e r   o p e r a t i n g   i n c o m e / ( e x p e n s e )   ( i n c l .   l e a s e s ) 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 2 7 2 < / K e y w o r d O r d e r >  
                     < K e y w o r d S e c t i o n I d > 1 3 U < / K e y w o r d S e c t i o n I d >  
                 < / K e y w o r d M e t a d a t a W r a p p e r >  
                 < K e y w o r d M e t a d a t a W r a p p e r >  
                     < K e y w o r d > T O T _ O P S _ E X P _ D D A < / K e y w o r d >  
                     < K e y w o r d T y p e > C N T B < / K e y w o r d T y p e >  
                     < S h o r t D e s c > T o t a l   o p e r a t i n g   e x p e n s e   ( i n c l .   D & a m p ; A ) < / 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 3 2 5 < / K e y w o r d O r d e r >  
                     < K e y w o r d S e c t i o n I d > 1 3 U < / K e y w o r d S e c t i o n I d >  
                 < / K e y w o r d M e t a d a t a W r a p p e r >  
                 < K e y w o r d M e t a d a t a W r a p p e r >  
                     < K e y w o r d > T O T _ O P S _ E X P < / K e y w o r d >  
                     < K e y w o r d T y p e > C N T B < / K e y w o r d T y p e >  
                     < S h o r t D e s c > T o t a l   o p e r a t i n g   e x p e n s e   ( e x c l .   D & a m p ; A ) < / 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 3 3 0 < / K e y w o r d O r d e r >  
                     < K e y w o r d S e c t i o n I d > 1 3 U < / K e y w o r d S e c t i o n I d >  
                 < / K e y w o r d M e t a d a t a W r a p p e r >  
                 < K e y w o r d M e t a d a t a W r a p p e r >  
                     < K e y w o r d > E B I T D A _ C A L C < / K e y w o r d >  
                     < K e y w o r d T y p e > C N T B < / K e y w o r d T y p e >  
                     < S h o r t D e s c > E B I T D A < / 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 3 3 5 < / K e y w o r d O r d e r >  
                     < K e y w o r d S e c t i o n I d > 1 3 U < / K e y w o r d S e c t i o n I d >  
                 < / K e y w o r d M e t a d a t a W r a p p e r >  
                 < K e y w o r d M e t a d a t a W r a p p e r >  
                     < K e y w o r d > D E P R E C < / K e y w o r d >  
                     < K e y w o r d T y p e > C N T B < / K e y w o r d T y p e >  
                     < S h o r t D e s c > D e p r e c i a t i o n 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 3 4 5 < / K e y w o r d O r d e r >  
                     < K e y w o r d S e c t i o n I d > 1 3 U < / K e y w o r d S e c t i o n I d >  
                 < / K e y w o r d M e t a d a t a W r a p p e r >  
                 < K e y w o r d M e t a d a t a W r a p p e r >  
                     < K e y w o r d > G O O D W I L L _ A M O R T < / K e y w o r d >  
                     < K e y w o r d T y p e > C N T B < / K e y w o r d T y p e >  
                     < S h o r t D e s c > A m o r t i z a t i o n 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 3 5 0 < / K e y w o r d O r d e r >  
                     < K e y w o r d S e c t i o n I d > 1 3 U < / K e y w o r d S e c t i o n I d >  
                 < / K e y w o r d M e t a d a t a W r a p p e r >  
                 < K e y w o r d M e t a d a t a W r a p p e r >  
                     < K e y w o r d > E B I T < / K e y w o r d >  
                     < K e y w o r d T y p e > C N T B < / K e y w o r d T y p e >  
                     < S h o r t D e s c > E B I T ,   o p e r a t i n g   p r o f i t 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 3 7 5 < / K e y w o r d O r d e r >  
                     < K e y w o r d S e c t i o n I d > 1 3 U < / K e y w o r d S e c t i o n I d >  
                 < / K e y w o r d M e t a d a t a W r a p p e r >  
                 < K e y w o r d M e t a d a t a W r a p p e r >  
                     < K e y w o r d > I N T _ I N C _ I N D < / K e y w o r d >  
                     < K e y w o r d T y p e > C N T B < / K e y w o r d T y p e >  
                     < S h o r t D e s c > I n t e r e s t   i n c o m e 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 3 8 5 < / K e y w o r d O r d e r >  
                     < K e y w o r d S e c t i o n I d > 1 3 U < / K e y w o r d S e c t i o n I d >  
                 < / K e y w o r d M e t a d a t a W r a p p e r >  
                 < K e y w o r d M e t a d a t a W r a p p e r >  
                     < K e y w o r d > I N T _ E X P _ I N D < / K e y w o r d >  
                     < K e y w o r d T y p e > C N T B < / K e y w o r d T y p e >  
                     < S h o r t D e s c > I n t e r e s t 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 3 9 0 < / K e y w o r d O r d e r >  
                     < K e y w o r d S e c t i o n I d > 1 3 U < / K e y w o r d S e c t i o n I d >  
                 < / K e y w o r d M e t a d a t a W r a p p e r >  
                 < K e y w o r d M e t a d a t a W r a p p e r >  
                     < K e y w o r d > N E T _ I N T _ E X P < / K e y w o r d >  
                     < K e y w o r d T y p e > C N T B < / K e y w o r d T y p e >  
                     < S h o r t D e s c > N e t   i n t e r e s t   i n c o m e / ( e x p e n s e ) 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 4 0 5 < / K e y w o r d O r d e r >  
                     < K e y w o r d S e c t i o n I d > 1 3 U < / K e y w o r d S e c t i o n I d >  
                 < / K e y w o r d M e t a d a t a W r a p p e r >  
                 < K e y w o r d M e t a d a t a W r a p p e r >  
                     < K e y w o r d > A S S O C I A T E < / K e y w o r d >  
                     < K e y w o r d T y p e > C N T B < / K e y w o r d T y p e >  
                     < S h o r t D e s c > I n c o m e / ( l o s s )   f r o m   u n c o n s o l i d a t e d   s u b s   & a m p ;   a s s o c i a t e s 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 4 1 0 < / K e y w o r d O r d e r >  
                     < K e y w o r d S e c t i o n I d > 1 3 U < / K e y w o r d S e c t i o n I d >  
                 < / K e y w o r d M e t a d a t a W r a p p e r >  
                 < K e y w o r d M e t a d a t a W r a p p e r >  
                     < K e y w o r d > P R O F I T _ O N _ D I S P < / K e y w o r d >  
                     < K e y w o r d T y p e > C N T B < / K e y w o r d T y p e >  
                     < S h o r t D e s c > P r o f i t / ( l o s s )   o n   d i s p o s a l s   o f   a s s e t s ,   p r e - t a x < / 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 4 1 5 < / K e y w o r d O r d e r >  
                     < K e y w o r d S e c t i o n I d > 1 3 U < / K e y w o r d S e c t i o n I d >  
                 < / K e y w o r d M e t a d a t a W r a p p e r >  
                 < K e y w o r d M e t a d a t a W r a p p e r >  
                     < K e y w o r d > O T H _ C O S T _ I N C < / K e y w o r d >  
                     < K e y w o r d T y p e > C N T B < / K e y w o r d T y p e >  
                     < S h o r t D e s c > O t h e r   n o n - o p s   i n c o m e / ( e x p e n s e ) 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 4 3 0 < / K e y w o r d O r d e r >  
                     < K e y w o r d S e c t i o n I d > 1 3 U < / K e y w o r d S e c t i o n I d >  
                 < / K e y w o r d M e t a d a t a W r a p p e r >  
                 < K e y w o r d M e t a d a t a W r a p p e r >  
                     < K e y w o r d > P T _ P R O F < / K e y w o r d >  
                     < K e y w o r d T y p e > C N T B < / K e y w o r d T y p e >  
                     < S h o r t D e s c > P r e - t a x   p r o f i t 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 4 6 0 < / K e y w o r d O r d e r >  
                     < K e y w o r d S e c t i o n I d > 1 3 U < / K e y w o r d S e c t i o n I d >  
                 < / K e y w o r d M e t a d a t a W r a p p e r >  
                 < K e y w o r d M e t a d a t a W r a p p e r >  
                     < K e y w o r d > L E A S E _ P A Y < / K e y w o r d >  
                     < K e y w o r d T y p e > C N T B < / K e y w o r d T y p e >  
                     < S h o r t D e s c > L e a s e   p a y m e n t s 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 1 0 0 < / K e y w o r d O r d e r >  
                     < K e y w o r d S e c t i o n I d > 1 3 V < / K e y w o r d S e c t i o n I d >  
                 < / K e y w o r d M e t a d a t a W r a p p e r >  
                 < K e y w o r d M e t a d a t a W r a p p e r >  
                     < K e y w o r d > L E A S E _ D E E M _ I N T < / K e y w o r d >  
                     < K e y w o r d T y p e > C N T B < / K e y w o r d T y p e >  
                     < S h o r t D e s c > L e a s e   p a y m e n t s   ( d e e m e d   i n t e r e s t   p o r t i o n ) 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 1 0 1 < / K e y w o r d O r d e r >  
                     < K e y w o r d S e c t i o n I d > 1 3 V < / K e y w o r d S e c t i o n I d >  
                 < / K e y w o r d M e t a d a t a W r a p p e r >  
                 < K e y w o r d M e t a d a t a W r a p p e r >  
                     < K e y w o r d > L E A S E _ D E E M _ D E P R < / K e y w o r d >  
                     < K e y w o r d T y p e > C N T B < / K e y w o r d T y p e >  
                     < S h o r t D e s c > L e a s e   p a y m e n t s   ( d e e m e d   d e p r e c i a t i o n   p o r t i o n ) 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 1 0 2 < / K e y w o r d O r d e r >  
                     < K e y w o r d S e c t i o n I d > 1 3 V < / K e y w o r d S e c t i o n I d >  
                 < / K e y w o r d M e t a d a t a W r a p p e r >  
                 < K e y w o r d M e t a d a t a W r a p p e r >  
                     < K e y w o r d > N E T _ I N T _ C H < / K e y w o r d >  
                     < K e y w o r d T y p e > C N T B < / K e y w o r d T y p e >  
                     < S h o r t D e s c > G r o s s   i n t e r e s t   c h a r g e 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 1 1 0 < / K e y w o r d O r d e r >  
                     < K e y w o r d S e c t i o n I d > 1 3 V < / K e y w o r d S e c t i o n I d >  
                 < / K e y w o r d M e t a d a t a W r a p p e r >  
                 < K e y w o r d M e t a d a t a W r a p p e r >  
                     < K e y w o r d > A S S O C I A T E _ O P < / K e y w o r d >  
                     < K e y w o r d T y p e > C N T B < / K e y w o r d T y p e >  
                     < S h o r t D e s c > I n c o m e   f r o m   a s s o c i a t e s   ( o p e r a t i n g ) < / 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 1 1 1 < / K e y w o r d O r d e r >  
                     < K e y w o r d S e c t i o n I d > 1 3 V < / K e y w o r d S e c t i o n I d >  
                 < / K e y w o r d M e t a d a t a W r a p p e r >  
                 < K e y w o r d M e t a d a t a W r a p p e r >  
                     < K e y w o r d > C A S H _ E Q < / K e y w o r d >  
                     < K e y w o r d T y p e > C N T B < / K e y w o r d T y p e >  
                     < S h o r t D e s c > C a s h   & a m p ;   c a s h   e q u i v a l e n t s 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 8 5 < / K e y w o r d O r d e r >  
                     < K e y w o r d S e c t i o n I d > 1 3 1 4 < / K e y w o r d S e c t i o n I d >  
                 < / K e y w o r d M e t a d a t a W r a p p e r >  
                 < K e y w o r d M e t a d a t a W r a p p e r >  
                     < K e y w o r d > D E B T O R S < / K e y w o r d >  
                     < K e y w o r d T y p e > C N T B < / K e y w o r d T y p e >  
                     < S h o r t D e s c > A c c o u n t s   r e c e i v a b l e 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 1 9 0 < / K e y w o r d O r d e r >  
                     < K e y w o r d S e c t i o n I d > 1 3 1 4 < / K e y w o r d S e c t i o n I d >  
                 < / K e y w o r d M e t a d a t a W r a p p e r >  
                 < K e y w o r d M e t a d a t a W r a p p e r >  
                     < K e y w o r d > S T O C K S < / K e y w o r d >  
                     < K e y w o r d T y p e > C N T B < / K e y w o r d T y p e >  
                     < S h o r t D e s c > I n v e n t o r y < / 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 2 4 0 < / K e y w o r d O r d e r >  
                     < K e y w o r d S e c t i o n I d > 1 3 1 4 < / K e y w o r d S e c t i o n I d >  
                 < / K e y w o r d M e t a d a t a W r a p p e r >  
                 < K e y w o r d M e t a d a t a W r a p p e r >  
                     < K e y w o r d > O T H _ C U R _ A S S < / K e y w o r d >  
                     < K e y w o r d T y p e > C N T B < / K e y w o r d T y p e >  
                     < S h o r t D e s c > O t h e r   c u r r e n t 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 2 7 0 < / K e y w o r d O r d e r >  
                     < K e y w o r d S e c t i o n I d > 1 3 1 4 < / K e y w o r d S e c t i o n I d >  
                 < / K e y w o r d M e t a d a t a W r a p p e r >  
                 < K e y w o r d M e t a d a t a W r a p p e r >  
                     < K e y w o r d > C U R _ A S S < / K e y w o r d >  
                     < K e y w o r d T y p e > C N T B < / K e y w o r d T y p e >  
                     < S h o r t D e s c > T o t a l   c u r r e n t 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 2 8 5 < / K e y w o r d O r d e r >  
                     < K e y w o r d S e c t i o n I d > 1 3 1 4 < / K e y w o r d S e c t i o n I d >  
                 < / K e y w o r d M e t a d a t a W r a p p e r >  
                 < K e y w o r d M e t a d a t a W r a p p e r >  
                     < K e y w o r d > G R _ F I X _ A S S < / K e y w o r d >  
                     < K e y w o r d T y p e > C N T B < / K e y w o r d T y p e >  
                     < S h o r t D e s c > G r o s s   f i x e d   a s s e t s ,   P P & a m p ; E 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 2 9 0 < / K e y w o r d O r d e r >  
                     < K e y w o r d S e c t i o n I d > 1 3 1 4 < / K e y w o r d S e c t i o n I d >  
                 < / K e y w o r d M e t a d a t a W r a p p e r >  
                 < K e y w o r d M e t a d a t a W r a p p e r >  
                     < K e y w o r d > A C C _ D D A < / K e y w o r d >  
                     < K e y w o r d T y p e > C N T B < / K e y w o r d T y p e >  
                     < S h o r t D e s c > A c c u m u l a t e d   d e p r e c i a t i o n 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 3 0 0 < / K e y w o r d O r d e r >  
                     < K e y w o r d S e c t i o n I d > 1 3 1 4 < / K e y w o r d S e c t i o n I d >  
                 < / K e y w o r d M e t a d a t a W r a p p e r >  
                 < K e y w o r d M e t a d a t a W r a p p e r >  
                     < K e y w o r d > N E T _ F I X _ A S S < / K e y w o r d >  
                     < K e y w o r d T y p e > C N T B < / K e y w o r d T y p e >  
                     < S h o r t D e s c > N e t   P P & a m p ; E 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 3 0 5 < / K e y w o r d O r d e r >  
                     < K e y w o r d S e c t i o n I d > 1 3 1 4 < / K e y w o r d S e c t i o n I d >  
                 < / K e y w o r d M e t a d a t a W r a p p e r >  
                 < K e y w o r d M e t a d a t a W r a p p e r >  
                     < K e y w o r d > G R _ I N T A N G < / K e y w o r d >  
                     < K e y w o r d T y p e > C N T B < / K e y w o r d T y p e >  
                     < S h o r t D e s c > G r o s s   i n t a n g i b l e s 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 3 3 5 < / K e y w o r d O r d e r >  
                     < K e y w o r d S e c t i o n I d > 1 3 1 4 < / K e y w o r d S e c t i o n I d >  
                 < / K e y w o r d M e t a d a t a W r a p p e r >  
                 < K e y w o r d M e t a d a t a W r a p p e r >  
                     < K e y w o r d > A C C _ A M O R T < / K e y w o r d >  
                     < K e y w o r d T y p e > C N T B < / K e y w o r d T y p e >  
                     < S h o r t D e s c > A c c u m u l a t e d   a m o r t i z a t i o n 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 3 4 0 < / K e y w o r d O r d e r >  
                     < K e y w o r d S e c t i o n I d > 1 3 1 4 < / K e y w o r d S e c t i o n I d >  
                 < / K e y w o r d M e t a d a t a W r a p p e r >  
                 < K e y w o r d M e t a d a t a W r a p p e r >  
                     < K e y w o r d > N E T _ I N T A N G < / K e y w o r d >  
                     < K e y w o r d T y p e > C N T B < / K e y w o r d T y p e >  
                     < S h o r t D e s c > N e t   i n t a n g i b l e 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 3 5 5 < / K e y w o r d O r d e r >  
                     < K e y w o r d S e c t i o n I d > 1 3 1 4 < / K e y w o r d S e c t i o n I d >  
                 < / K e y w o r d M e t a d a t a W r a p p e r >  
                 < K e y w o r d M e t a d a t a W r a p p e r >  
                     < K e y w o r d > F I X _ A S S _ I N V < / K e y w o r d >  
                     < K e y w o r d T y p e > C N T B < / K e y w o r d T y p e >  
                     < S h o r t D e s c > E q u i t y   m e t h o d   i n v e s t m e n t s 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 3 7 0 < / K e y w o r d O r d e r >  
                     < K e y w o r d S e c t i o n I d > 1 3 1 4 < / K e y w o r d S e c t i o n I d >  
                 < / K e y w o r d M e t a d a t a W r a p p e r >  
                 < K e y w o r d M e t a d a t a W r a p p e r >  
                     < K e y w o r d > I N V _ S E C U R < / K e y w o r d >  
                     < K e y w o r d T y p e > C N T B < / K e y w o r d T y p e >  
                     < S h o r t D e s c > I n v e s t m e n t s   i n   s e c u r i t i e s 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 3 7 5 < / K e y w o r d O r d e r >  
                     < K e y w o r d S e c t i o n I d > 1 3 1 4 < / K e y w o r d S e c t i o n I d >  
                 < / K e y w o r d M e t a d a t a W r a p p e r >  
                 < K e y w o r d M e t a d a t a W r a p p e r >  
                     < K e y w o r d > O T H _ L T _ A S S < / K e y w o r d >  
                     < K e y w o r d T y p e > C N T B < / K e y w o r d T y p e >  
                     < S h o r t D e s c > O t h e r   l o n g - t e r m 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 3 8 0 < / K e y w o r d O r d e r >  
                     < K e y w o r d S e c t i o n I d > 1 3 1 4 < / K e y w o r d S e c t i o n I d >  
                 < / K e y w o r d M e t a d a t a W r a p p e r >  
                 < K e y w o r d M e t a d a t a W r a p p e r >  
                     < K e y w o r d > T O T _ A S S E T < / K e y w o r d >  
                     < K e y w o r d T y p e > C N T B < / K e y w o r d T y p e >  
                     < S h o r t D e s c > T o t a l 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 3 9 0 < / K e y w o r d O r d e r >  
                     < K e y w o r d S e c t i o n I d > 1 3 1 4 < / K e y w o r d S e c t i o n I d >  
                 < / K e y w o r d M e t a d a t a W r a p p e r >  
                 < K e y w o r d M e t a d a t a W r a p p e r >  
                     < K e y w o r d > A C C _ P A Y _ G Q < / K e y w o r d >  
                     < K e y w o r d T y p e > C N T B < / K e y w o r d T y p e >  
                     < S h o r t D e s c > A c c o u n t s   p a y a b l e 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 4 9 5 < / K e y w o r d O r d e r >  
                     < K e y w o r d S e c t i o n I d > 1 3 1 4 < / K e y w o r d S e c t i o n I d >  
                 < / K e y w o r d M e t a d a t a W r a p p e r >  
                 < K e y w o r d M e t a d a t a W r a p p e r >  
                     < K e y w o r d > S H O R T _ T _ D E B T < / K e y w o r d >  
                     < K e y w o r d T y p e > C N T B < / K e y w o r d T y p e >  
                     < S h o r t D e s c > S h o r t - t e r m   d e b t 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 5 6 5 < / K e y w o r d O r d e r >  
                     < K e y w o r d S e c t i o n I d > 1 3 1 4 < / K e y w o r d S e c t i o n I d >  
                 < / K e y w o r d M e t a d a t a W r a p p e r >  
                 < K e y w o r d M e t a d a t a W r a p p e r >  
                     < K e y w o r d > O T H _ C U R _ L I A B S < / K e y w o r d >  
                     < K e y w o r d T y p e > C N T B < / K e y w o r d T y p e >  
                     < S h o r t D e s c > O t h e r   c u r r e n t   l i a b i l i t i e s 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 5 7 0 < / K e y w o r d O r d e r >  
                     < K e y w o r d S e c t i o n I d > 1 3 1 4 < / K e y w o r d S e c t i o n I d >  
                 < / K e y w o r d M e t a d a t a W r a p p e r >  
                 < K e y w o r d M e t a d a t a W r a p p e r >  
                     < K e y w o r d > S H O R T _ T E R M _ L I A B S < / K e y w o r d >  
                     < K e y w o r d T y p e > C N T B < / K e y w o r d T y p e >  
                     < S h o r t D e s c > T o t a l   c u r r e n t   l i a b i l i t i e s 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 5 7 5 < / K e y w o r d O r d e r >  
                     < K e y w o r d S e c t i o n I d > 1 3 1 4 < / K e y w o r d S e c t i o n I d >  
                 < / K e y w o r d M e t a d a t a W r a p p e r >  
                 < K e y w o r d M e t a d a t a W r a p p e r >  
                     < K e y w o r d > L T _ D E B T < / K e y w o r d >  
                     < K e y w o r d T y p e > C N T B < / K e y w o r d T y p e >  
                     < S h o r t D e s c > L o n g - t e r m     d e b t 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 5 8 5 < / K e y w o r d O r d e r >  
                     < K e y w o r d S e c t i o n I d > 1 3 1 4 < / K e y w o r d S e c t i o n I d >  
                 < / K e y w o r d M e t a d a t a W r a p p e r >  
                 < K e y w o r d M e t a d a t a W r a p p e r >  
                     < K e y w o r d > O T H _ L T _ C R E D _ G Q < / K e y w o r d >  
                     < K e y w o r d T y p e > C N T B < / K e y w o r d T y p e >  
                     < S h o r t D e s c > O t h e r   l o n g - t e r m   l i a b i l i t i e s 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 6 1 5 < / K e y w o r d O r d e r >  
                     < K e y w o r d S e c t i o n I d > 1 3 1 4 < / K e y w o r d S e c t i o n I d >  
                 < / K e y w o r d M e t a d a t a W r a p p e r >  
                 < K e y w o r d M e t a d a t a W r a p p e r >  
                     < K e y w o r d > T O T _ L T _ L I A B < / K e y w o r d >  
                     < K e y w o r d T y p e > C N T B < / K e y w o r d T y p e >  
                     < S h o r t D e s c > T o t a l   l o n g - t e r m   l i a b i l i t i e s 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 6 2 0 < / K e y w o r d O r d e r >  
                     < K e y w o r d S e c t i o n I d > 1 3 1 4 < / K e y w o r d S e c t i o n I d >  
                 < / K e y w o r d M e t a d a t a W r a p p e r >  
                 < K e y w o r d M e t a d a t a W r a p p e r >  
                     < K e y w o r d > T O T _ L I A B < / K e y w o r d >  
                     < K e y w o r d T y p e > C N T B < / K e y w o r d T y p e >  
                     < S h o r t D e s c > T o t a l   l i a b i l i t i e s 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 6 4 5 < / K e y w o r d O r d e r >  
                     < K e y w o r d S e c t i o n I d > 1 3 1 4 < / K e y w o r d S e c t i o n I d >  
                 < / K e y w o r d M e t a d a t a W r a p p e r >  
                 < K e y w o r d M e t a d a t a W r a p p e r >  
                     < K e y w o r d > P R E F _ S H < / K e y w o r d >  
                     < K e y w o r d T y p e > C N T B < / K e y w o r d T y p e >  
                     < S h o r t D e s c > P r e f e r r e d   s h a r e s 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 6 7 5 < / K e y w o r d O r d e r >  
                     < K e y w o r d S e c t i o n I d > 1 3 1 4 < / K e y w o r d S e c t i o n I d >  
                 < / K e y w o r d M e t a d a t a W r a p p e r >  
                 < K e y w o r d M e t a d a t a W r a p p e r >  
                     < K e y w o r d > O R D _ S H _ F U N D < / K e y w o r d >  
                     < K e y w o r d T y p e > C N T B < / K e y w o r d T y p e >  
                     < S h o r t D e s c > T o t a l   c o m m o n   e q u i t y < / 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 6 8 0 < / K e y w o r d O r d e r >  
                     < K e y w o r d S e c t i o n I d > 1 3 1 4 < / K e y w o r d S e c t i o n I d >  
                 < / K e y w o r d M e t a d a t a W r a p p e r >  
                 < K e y w o r d M e t a d a t a W r a p p e r >  
                     < K e y w o r d > M I N O R I T I E S < / K e y w o r d >  
                     < K e y w o r d T y p e > C N T B < / K e y w o r d T y p e >  
                     < S h o r t D e s c > M i n o r i t y   i n t e r e s t 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 7 0 5 < / K e y w o r d O r d e r >  
                     < K e y w o r d S e c t i o n I d > 1 3 1 4 < / K e y w o r d S e c t i o n I d >  
                 < / K e y w o r d M e t a d a t a W r a p p e r >  
                 < K e y w o r d M e t a d a t a W r a p p e r >  
                     < K e y w o r d > E Q < / K e y w o r d >  
                     < K e y w o r d T y p e > C N T B < / K e y w o r d T y p e >  
                     < S h o r t D e s c > T o t a l   s h a r e h o l d e r s '   e q u i t y < / 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 7 1 0 < / K e y w o r d O r d e r >  
                     < K e y w o r d S e c t i o n I d > 1 3 1 4 < / K e y w o r d S e c t i o n I d >  
                 < / K e y w o r d M e t a d a t a W r a p p e r >  
                 < K e y w o r d M e t a d a t a W r a p p e r >  
                     < K e y w o r d > T O T _ L I A B _ E Q < / K e y w o r d >  
                     < K e y w o r d T y p e > C N T B < / K e y w o r d T y p e >  
                     < S h o r t D e s c > T o t a l   l i a b i l i t i e s   a n d   e q u i t y < / 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 7 2 0 < / K e y w o r d O r d e r >  
                     < K e y w o r d S e c t i o n I d > 1 3 1 4 < / K e y w o r d S e c t i o n I d >  
                 < / K e y w o r d M e t a d a t a W r a p p e r >  
                 < K e y w o r d M e t a d a t a W r a p p e r >  
                     < K e y w o r d > N E T _ D E B T < / K e y w o r d >  
                     < K e y w o r d T y p e > C N T B < / K e y w o r d T y p e >  
                     < S h o r t D e s c > N e t   d e b t 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 1 3 < / K e y w o r d O r d e r >  
                     < K e y w o r d S e c t i o n I d > 1 3 1 9 < / K e y w o r d S e c t i o n I d >  
                 < / K e y w o r d M e t a d a t a W r a p p e r >  
                 < K e y w o r d M e t a d a t a W r a p p e r >  
                     < K e y w o r d > C A P _ L E A S E S < / K e y w o r d >  
                     < K e y w o r d T y p e > C N T B < / K e y w o r d T y p e >  
                     < S h o r t D e s c > C a p i t a l i z e d   l e a s e s 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 2 0 < / K e y w o r d O r d e r >  
                     < K e y w o r d S e c t i o n I d > 1 3 1 9 < / K e y w o r d S e c t i o n I d >  
                 < / K e y w o r d M e t a d a t a W r a p p e r >  
                 < K e y w o r d M e t a d a t a W r a p p e r >  
                     < K e y w o r d > D E F _ I N C _ T A X < / K e y w o r d >  
                     < K e y w o r d T y p e > C N T B < / K e y w o r d T y p e >  
                     < S h o r t D e s c > D e f e r r e d   i n c o m e   t a x e s 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 2 5 < / K e y w o r d O r d e r >  
                     < K e y w o r d S e c t i o n I d > 1 3 1 9 < / K e y w o r d S e c t i o n I d >  
                 < / K e y w o r d M e t a d a t a W r a p p e r >  
                 < K e y w o r d M e t a d a t a W r a p p e r >  
                     < K e y w o r d > N E T _ O P _ L O S S _ C F W D < / K e y w o r d >  
                     < K e y w o r d T y p e > C N T B < / K e y w o r d T y p e >  
                     < S h o r t D e s c > N e t   o p e r a t i n g   l o s s   c a r r y f o r w a r d s   ( N O L s ) 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 2 7 < / K e y w o r d O r d e r >  
                     < K e y w o r d S e c t i o n I d > 1 3 1 9 < / K e y w o r d S e c t i o n I d >  
                 < / K e y w o r d M e t a d a t a W r a p p e r >  
                 < K e y w o r d M e t a d a t a W r a p p e r >  
                     < K e y w o r d > M V _ A S S O C I A T E S < / K e y w o r d >  
                     < K e y w o r d T y p e > C N T B < / K e y w o r d T y p e >  
                     < S h o r t D e s c > A s s o c i a t e s   ( m k t   v a l u e )   u s e d   i n   E V   c a l c u l a t i o n 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 3 0 < / K e y w o r d O r d e r >  
                     < K e y w o r d S e c t i o n I d > 1 3 1 9 < / K e y w o r d S e c t i o n I d >  
                 < / K e y w o r d M e t a d a t a W r a p p e r >  
                 < K e y w o r d M e t a d a t a W r a p p e r >  
                     < K e y w o r d > N E T _ D E B T _ A D J < / K e y w o r d >  
                     < K e y w o r d T y p e > C N T B < / K e y w o r d T y p e >  
                     < S h o r t D e s c > N e t   d e b t   a d j u s t m e n t 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 3 5 < / K e y w o r d O r d e r >  
                     < K e y w o r d S e c t i o n I d > 1 3 1 9 < / K e y w o r d S e c t i o n I d >  
                 < / K e y w o r d M e t a d a t a W r a p p e r >  
                 < K e y w o r d M e t a d a t a W r a p p e r >  
                     < K e y w o r d > C O _ B O R _ M A R G I N < / K e y w o r d >  
                     < K e y w o r d T y p e > C N T B < / K e y w o r d T y p e >  
                     < S h o r t D e s c > C o m p a n y   b o r r o w i n g   m a r g i n < / 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F o r m a t M a s k >  
                     < K e y w o r d O r d e r > 4 0 < / K e y w o r d O r d e r >  
                     < K e y w o r d S e c t i o n I d > 1 3 1 9 < / K e y w o r d S e c t i o n I d >  
                 < / K e y w o r d M e t a d a t a W r a p p e r >  
                 < K e y w o r d M e t a d a t a W r a p p e r >  
                     < K e y w o r d > U N F _ P E N S < / K e y w o r d >  
                     < K e y w o r d T y p e > C N T B < / K e y w o r d T y p e >  
                     < S h o r t D e s c > U n f u n d e d   p e n s i o n s   & a m p ;   o t h e r   p r o v i s i o n s 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 4 5 < / K e y w o r d O r d e r >  
                     < K e y w o r d S e c t i o n I d > 1 3 1 9 < / K e y w o r d S e c t i o n I d >  
                 < / K e y w o r d M e t a d a t a W r a p p e r >  
                 < K e y w o r d M e t a d a t a W r a p p e r >  
                     < K e y w o r d > U N F _ P E N S _ O F F < / K e y w o r d >  
                     < K e y w o r d T y p e > C N T B < / K e y w o r d T y p e >  
                     < S h o r t D e s c > U n f u n d e d   p e n s i o n   l i a b i l i t i e s   ( o f f   b a l a n c e   s h e e t ) 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 5 0 < / K e y w o r d O r d e r >  
                     < K e y w o r d S e c t i o n I d > 1 3 1 9 < / K e y w o r d S e c t i o n I d >  
                 < / K e y w o r d M e t a d a t a W r a p p e r >  
                 < K e y w o r d M e t a d a t a W r a p p e r >  
                     < K e y w o r d > U N F _ P E N S _ L I A B _ O T H < / K e y w o r d >  
                     < K e y w o r d T y p e > C N T B < / K e y w o r d T y p e >  
                     < S h o r t D e s c > U n f u n d e d   p e n s i o n   l i a b i l i t i e s   & a m p ;   o t h e r ,   u s e d   i n   E V < / 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 5 5 < / K e y w o r d O r d e r >  
                     < K e y w o r d S e c t i o n I d > 1 3 1 9 < / K e y w o r d S e c t i o n I d >  
                 < / K e y w o r d M e t a d a t a W r a p p e r >  
                 < K e y w o r d M e t a d a t a W r a p p e r >  
                     < K e y w o r d > A D J _ U N F _ P E N S _ G O O D < / K e y w o r d >  
                     < K e y w o r d T y p e > C N T B < / K e y w o r d T y p e >  
                     < S h o r t D e s c > A d j u s t m e n t   f o r   u n f u n d e d   p e n s i o n s   & a m p ;   g o o d w i l l < / 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 6 0 < / K e y w o r d O r d e r >  
                     < K e y w o r d S e c t i o n I d > 1 3 1 9 < / K e y w o r d S e c t i o n I d >  
                 < / K e y w o r d M e t a d a t a W r a p p e r >  
                 < K e y w o r d M e t a d a t a W r a p p e r >  
                     < K e y w o r d > O T H _ G C I _ A D J < / K e y w o r d >  
                     < K e y w o r d T y p e > C N T B < / K e y w o r d T y p e >  
                     < S h o r t D e s c > O t h e r   G C I   a d j u s t m e n t s 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 6 3 < / K e y w o r d O r d e r >  
                     < K e y w o r d S e c t i o n I d > 1 3 1 9 < / K e y w o r d S e c t i o n I d >  
                 < / K e y w o r d M e t a d a t a W r a p p e r >  
                 < K e y w o r d M e t a d a t a W r a p p e r >  
                     < K e y w o r d > G C I _ I N F L < / K e y w o r d >  
                     < K e y w o r d T y p e > C N T B < / K e y w o r d T y p e >  
                     < S h o r t D e s c > G C I   i n f l a t o r < / S h o r t D e s c >  
                     < E n t i t y T y p e > I S S R < / E n t i t y T y p e >  
                     < I s S c a l a r > f a l s e 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 6 5 < / K e y w o r d O r d e r >  
                     < K e y w o r d S e c t i o n I d > 1 3 1 9 < / K e y w o r d S e c t i o n I d >  
                 < / K e y w o r d M e t a d a t a W r a p p e r >  
                 < K e y w o r d M e t a d a t a W r a p p e r >  
                     < K e y w o r d > B A L _ M I N O _ I N T < / K e y w o r d >  
                     < K e y w o r d T y p e > C N T B < / K e y w o r d T y p e >  
                     < S h o r t D e s c > M i n o r i t y   i n t e r e s t 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 6 6 < / K e y w o r d O r d e r >  
                     < K e y w o r d S e c t i o n I d > 1 3 1 9 < / K e y w o r d S e c t i o n I d >  
                 < / K e y w o r d M e t a d a t a W r a p p e r >  
                 < K e y w o r d M e t a d a t a W r a p p e r >  
                     < K e y w o r d > C F _ I N C _ M I N O R I T Y < / K e y w o r d >  
                     < K e y w o r d T y p e > C N T B < / K e y w o r d T y p e >  
                     < S h o r t D e s c > M i n o r i t y   i n t e r e s t   a d d - b a c k < / 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 1 5 < / K e y w o r d O r d e r >  
                     < K e y w o r d S e c t i o n I d > 1 3 1 E < / K e y w o r d S e c t i o n I d >  
                 < / K e y w o r d M e t a d a t a W r a p p e r >  
                 < K e y w o r d M e t a d a t a W r a p p e r >  
                     < K e y w o r d > D E P R _ A M O R T < / K e y w o r d >  
                     < K e y w o r d T y p e > C N T B < / K e y w o r d T y p e >  
                     < S h o r t D e s c > D e p r e c i a t i o n   & a m p ;   a m o r t i z a t i o n   a d d - b a c k < / 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 2 0 < / K e y w o r d O r d e r >  
                     < K e y w o r d S e c t i o n I d > 1 3 1 E < / K e y w o r d S e c t i o n I d >  
                 < / K e y w o r d M e t a d a t a W r a p p e r >  
                 < K e y w o r d M e t a d a t a W r a p p e r >  
                     < K e y w o r d > W O R K _ C A P < / K e y w o r d >  
                     < K e y w o r d T y p e > C N T B < / K e y w o r d T y p e >  
                     < S h o r t D e s c > ( I n c r e a s e ) / d e c r e a s e   i n   w o r k i n g   c a p i t a l < / 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 2 5 < / K e y w o r d O r d e r >  
                     < K e y w o r d S e c t i o n I d > 1 3 1 E < / K e y w o r d S e c t i o n I d >  
                 < / K e y w o r d M e t a d a t a W r a p p e r >  
                 < K e y w o r d M e t a d a t a W r a p p e r >  
                     < K e y w o r d > O T H _ O P _ C F < / K e y w o r d >  
                     < K e y w o r d T y p e > C N T B < / K e y w o r d T y p e >  
                     < S h o r t D e s c > O t h e r   o p e r a t i n g   c a s h   f l o w   i t e m s 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 3 0 < / K e y w o r d O r d e r >  
                     < K e y w o r d S e c t i o n I d > 1 3 1 E < / K e y w o r d S e c t i o n I d >  
                 < / K e y w o r d M e t a d a t a W r a p p e r >  
                 < K e y w o r d M e t a d a t a W r a p p e r >  
                     < K e y w o r d > C F _ O P S < / K e y w o r d >  
                     < K e y w o r d T y p e > C N T B < / K e y w o r d T y p e >  
                     < S h o r t D e s c > C a s h   f l o w   f r o m   o p e r a t i n g   a c t i v i t i e s 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 3 5 < / K e y w o r d O r d e r >  
                     < K e y w o r d S e c t i o n I d > 1 3 1 E < / K e y w o r d S e c t i o n I d >  
                 < / K e y w o r d M e t a d a t a W r a p p e r >  
                 < K e y w o r d M e t a d a t a W r a p p e r >  
                     < K e y w o r d > C A P E X < / K e y w o r d >  
                     < K e y w o r d T y p e > C N T B < / K e y w o r d T y p e >  
                     < S h o r t D e s c > C a p i t a l   e x p e n d i t u r e s ,   C a p e x < / 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 4 0 < / K e y w o r d O r d e r >  
                     < K e y w o r d S e c t i o n I d > 1 3 1 E < / K e y w o r d S e c t i o n I d >  
                 < / K e y w o r d M e t a d a t a W r a p p e r >  
                 < K e y w o r d M e t a d a t a W r a p p e r >  
                     < K e y w o r d > A C Q < / K e y w o r d >  
                     < K e y w o r d T y p e > C N T B < / K e y w o r d T y p e >  
                     < S h o r t D e s c > A c q u i s i t i o n s 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 4 5 < / K e y w o r d O r d e r >  
                     < K e y w o r d S e c t i o n I d > 1 3 1 E < / K e y w o r d S e c t i o n I d >  
                 < / K e y w o r d M e t a d a t a W r a p p e r >  
                 < K e y w o r d M e t a d a t a W r a p p e r >  
                     < K e y w o r d > D I V E S T < / K e y w o r d >  
                     < K e y w o r d T y p e > C N T B < / K e y w o r d T y p e >  
                     < S h o r t D e s c > D i v e s t i t u r e s 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 5 0 < / K e y w o r d O r d e r >  
                     < K e y w o r d S e c t i o n I d > 1 3 1 E < / K e y w o r d S e c t i o n I d >  
                 < / K e y w o r d M e t a d a t a W r a p p e r >  
                 < K e y w o r d M e t a d a t a W r a p p e r >  
                     < K e y w o r d > O T H _ I N V _ C F < / K e y w o r d >  
                     < K e y w o r d T y p e > C N T B < / K e y w o r d T y p e >  
                     < S h o r t D e s c > O t h e r   i n v e s t i n g   c a s h   f l o w   i t e m s 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 5 5 < / K e y w o r d O r d e r >  
                     < K e y w o r d S e c t i o n I d > 1 3 1 E < / K e y w o r d S e c t i o n I d >  
                 < / K e y w o r d M e t a d a t a W r a p p e r >  
                 < K e y w o r d M e t a d a t a W r a p p e r >  
                     < K e y w o r d > C F _ I N V < / K e y w o r d >  
                     < K e y w o r d T y p e > C N T B < / K e y w o r d T y p e >  
                     < S h o r t D e s c > C a s h   f l o w   f r o m   i n v e s t i n g < / 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 6 0 < / K e y w o r d O r d e r >  
                     < K e y w o r d S e c t i o n I d > 1 3 1 E < / K e y w o r d S e c t i o n I d >  
                 < / K e y w o r d M e t a d a t a W r a p p e r >  
                 < K e y w o r d M e t a d a t a W r a p p e r >  
                     < K e y w o r d > D I V _ P A I D < / K e y w o r d >  
                     < K e y w o r d T y p e > C N T B < / K e y w o r d T y p e >  
                     < S h o r t D e s c > D i v i d e n d s   p a i d < / 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 6 5 < / K e y w o r d O r d e r >  
                     < K e y w o r d S e c t i o n I d > 1 3 1 E < / K e y w o r d S e c t i o n I d >  
                 < / K e y w o r d M e t a d a t a W r a p p e r >  
                 < K e y w o r d M e t a d a t a W r a p p e r >  
                     < K e y w o r d > S H _ R E P U R < / K e y w o r d >  
                     < K e y w o r d T y p e > C N T B < / K e y w o r d T y p e >  
                     < S h o r t D e s c > C o m m o n   s t o c k   i s s u a n c e / ( r e p u r c h a s e ) 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 7 0 < / K e y w o r d O r d e r >  
                     < K e y w o r d S e c t i o n I d > 1 3 1 E < / K e y w o r d S e c t i o n I d >  
                 < / K e y w o r d M e t a d a t a W r a p p e r >  
                 < K e y w o r d M e t a d a t a W r a p p e r >  
                     < K e y w o r d > C H G _ L T _ D E B T < / K e y w o r d >  
                     < K e y w o r d T y p e > C N T B < / K e y w o r d T y p e >  
                     < S h o r t D e s c > I n c r e a s e / ( d e c r e a s e )   i n   t o t a l   d e b t 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 7 1 < / K e y w o r d O r d e r >  
                     < K e y w o r d S e c t i o n I d > 1 3 1 E < / K e y w o r d S e c t i o n I d >  
                 < / K e y w o r d M e t a d a t a W r a p p e r >  
                 < K e y w o r d M e t a d a t a W r a p p e r >  
                     < K e y w o r d > O T H _ F I N _ C F < / K e y w o r d >  
                     < K e y w o r d T y p e > C N T B < / K e y w o r d T y p e >  
                     < S h o r t D e s c > O t h e r   f i n a n c i n g   c a s h   f l o w   i t e m s 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 8 0 < / K e y w o r d O r d e r >  
                     < K e y w o r d S e c t i o n I d > 1 3 1 E < / K e y w o r d S e c t i o n I d >  
                 < / K e y w o r d M e t a d a t a W r a p p e r >  
                 < K e y w o r d M e t a d a t a W r a p p e r >  
                     < K e y w o r d > C F _ F I N < / K e y w o r d >  
                     < K e y w o r d T y p e > C N T B < / K e y w o r d T y p e >  
                     < S h o r t D e s c > C a s h   f l o w   f r o m   f i n a n c i n g < / 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 8 5 < / K e y w o r d O r d e r >  
                     < K e y w o r d S e c t i o n I d > 1 3 1 E < / K e y w o r d S e c t i o n I d >  
                 < / K e y w o r d M e t a d a t a W r a p p e r >  
                 < K e y w o r d M e t a d a t a W r a p p e r >  
                     < K e y w o r d > T O T _ C F < / K e y w o r d >  
                     < K e y w o r d T y p e > C N T B < / K e y w o r d T y p e >  
                     < S h o r t D e s c > T o t a l   c a s h   f l o w < / 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 1 0 0 < / K e y w o r d O r d e r >  
                     < K e y w o r d S e c t i o n I d > 1 3 1 E < / K e y w o r d S e c t i o n I d >  
                 < / K e y w o r d M e t a d a t a W r a p p e r >  
                 < K e y w o r d M e t a d a t a W r a p p e r >  
                     < K e y w o r d > A S S O C _ J V _ A D D B K < / K e y w o r d >  
                     < K e y w o r d T y p e > C N T B < / K e y w o r d T y p e >  
                     < S h o r t D e s c > A s s o c i a t e   a n d   J V   a d d - b a c k < / 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K e y w o r d O r d e r >  
                     < K e y w o r d S e c t i o n I d > 1 3 1 J < / K e y w o r d S e c t i o n I d >  
                 < / K e y w o r d M e t a d a t a W r a p p e r >  
                 < K e y w o r d M e t a d a t a W r a p p e r >  
                     < K e y w o r d > P L _ S A L E _ A S S E T S < / K e y w o r d >  
                     < K e y w o r d T y p e > C N T B < / K e y w o r d T y p e >  
                     < S h o r t D e s c > P r o f i t / ( l o s s )   o n   s a l e   o f 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 2 0 < / K e y w o r d O r d e r >  
                     < K e y w o r d S e c t i o n I d > 1 3 1 J < / K e y w o r d S e c t i o n I d >  
                 < / K e y w o r d M e t a d a t a W r a p p e r >  
                 < K e y w o r d M e t a d a t a W r a p p e r >  
                     < K e y w o r d > O T H _ N O N C A S H _ A D J < / K e y w o r d >  
                     < K e y w o r d T y p e > C N T B < / K e y w o r d T y p e >  
                     < S h o r t D e s c > O t h e r   n o n - c a s h   a d j u s t m e n t s 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 3 0 < / K e y w o r d O r d e r >  
                     < K e y w o r d S e c t i o n I d > 1 3 1 J < / K e y w o r d S e c t i o n I d >  
                 < / K e y w o r d M e t a d a t a W r a p p e r >  
                 < K e y w o r d M e t a d a t a W r a p p e r >  
                     < K e y w o r d > O T H _ D A C F _ A D J < / K e y w o r d >  
                     < K e y w o r d T y p e > C N T B < / K e y w o r d T y p e >  
                     < S h o r t D e s c > O t h e r   D A C F   a d j u s t m e n t s 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 3 5 < / K e y w o r d O r d e r >  
                     < K e y w o r d S e c t i o n I d > 1 3 1 J < / K e y w o r d S e c t i o n I d >  
                 < / K e y w o r d M e t a d a t a W r a p p e r >  
                 < K e y w o r d M e t a d a t a W r a p p e r >  
                     < K e y w o r d > C H G _ D E F _ T A X _ C F < / K e y w o r d >  
                     < K e y w o r d T y p e > C N T B < / K e y w o r d T y p e >  
                     < S h o r t D e s c > C h a n g e   i n   L T   d e f e r r e d   i n c o m e   t a x e s   ( C a s h   f l o w ) < / 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 3 7 < / K e y w o r d O r d e r >  
                     < K e y w o r d S e c t i o n I d > 1 3 1 J < / K e y w o r d S e c t i o n I d >  
                 < / K e y w o r d M e t a d a t a W r a p p e r >  
                 < K e y w o r d M e t a d a t a W r a p p e r >  
                     < K e y w o r d > O T H _ A D J _ C A S H _ T A X < / K e y w o r d >  
                     < K e y w o r d T y p e > C N T B < / K e y w o r d T y p e >  
                     < S h o r t D e s c > O t h e r   i t e m s / a d j u s t m e n t s   f o r   c o m p u t i n g   c a s h   t a x   r a t e   ( e x c e p t   d e f   t a x e s ) 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 3 8 < / K e y w o r d O r d e r >  
                     < K e y w o r d S e c t i o n I d > 1 3 1 J < / K e y w o r d S e c t i o n I d >  
                 < / K e y w o r d M e t a d a t a W r a p p e r >  
                 < K e y w o r d M e t a d a t a W r a p p e r >  
                     < K e y w o r d > C A S H _ I N T _ E X P < / K e y w o r d >  
                     < K e y w o r d T y p e > C N T B < / K e y w o r d T y p e >  
                     < S h o r t D e s c > C a s h   i n t e r e s t 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 4 0 < / K e y w o r d O r d e r >  
                     < K e y w o r d S e c t i o n I d > 1 3 1 J < / K e y w o r d S e c t i o n I d >  
                 < / K e y w o r d M e t a d a t a W r a p p e r >  
                 < K e y w o r d M e t a d a t a W r a p p e r >  
                     < K e y w o r d > C A S H _ T A X _ E X P < / K e y w o r d >  
                     < K e y w o r d T y p e > C N T B < / K e y w o r d T y p e >  
                     < S h o r t D e s c > C a s h   t a x 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 5 0 < / K e y w o r d O r d e r >  
                     < K e y w o r d S e c t i o n I d > 1 3 1 J < / K e y w o r d S e c t i o n I d >  
                 < / K e y w o r d M e t a d a t a W r a p p e r >  
                 < K e y w o r d M e t a d a t a W r a p p e r >  
                     < K e y w o r d > D I V D S _ A S S O C _ J V < / K e y w o r d >  
                     < K e y w o r d T y p e > C N T B < / K e y w o r d T y p e >  
                     < S h o r t D e s c > D i v i d e n d s   r e c e i v e d   f r o m   a s s o c i a t e s / J V s 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 6 0 < / K e y w o r d O r d e r >  
                     < K e y w o r d S e c t i o n I d > 1 3 1 J < / K e y w o r d S e c t i o n I d >  
                 < / K e y w o r d M e t a d a t a W r a p p e r >  
                 < K e y w o r d M e t a d a t a W r a p p e r >  
                     < K e y w o r d > C A P E X _ M A I N T E N A N C E < / K e y w o r d >  
                     < K e y w o r d T y p e > C N T B < / K e y w o r d T y p e >  
                     < S h o r t D e s c > C a p e x   m a i n t e n a n c e 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 7 0 < / K e y w o r d O r d e r >  
                     < K e y w o r d S e c t i o n I d > 1 3 1 J < / K e y w o r d S e c t i o n I d >  
                 < / K e y w o r d M e t a d a t a W r a p p e r >  
                 < K e y w o r d M e t a d a t a W r a p p e r >  
                     < K e y w o r d > C A P E X _ E X P A N S I O N < / K e y w o r d >  
                     < K e y w o r d T y p e > C N T B < / K e y w o r d T y p e >  
                     < S h o r t D e s c > C a p e x   e x p a n s i o n 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 8 0 < / K e y w o r d O r d e r >  
                     < K e y w o r d S e c t i o n I d > 1 3 1 J < / K e y w o r d S e c t i o n I d >  
                 < / K e y w o r d M e t a d a t a W r a p p e r >  
                 < K e y w o r d M e t a d a t a W r a p p e r >  
                     < K e y w o r d > N O N P P E _ C A P E X < / K e y w o r d >  
                     < K e y w o r d T y p e > C N T B < / K e y w o r d T y p e >  
                     < S h o r t D e s c > N o n - P P & a m p ; E   c a p e x < / 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 9 0 < / K e y w o r d O r d e r >  
                     < K e y w o r d S e c t i o n I d > 1 3 1 J < / K e y w o r d S e c t i o n I d >  
                 < / K e y w o r d M e t a d a t a W r a p p e r >  
                 < K e y w o r d M e t a d a t a W r a p p e r >  
                     < K e y w o r d > D I V D S _ P D _ M I N O R I T I E S < / K e y w o r d >  
                     < K e y w o r d T y p e > C N T B < / K e y w o r d T y p e >  
                     < S h o r t D e s c > D i v i d e n d s   p a i d   t o   m i n o r i t i e s 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 1 0 0 < / K e y w o r d O r d e r >  
                     < K e y w o r d S e c t i o n I d > 1 3 1 J < / K e y w o r d S e c t i o n I d >  
                 < / K e y w o r d M e t a d a t a W r a p p e r >  
                 < K e y w o r d M e t a d a t a W r a p p e r >  
                     < K e y w o r d > E M P L O Y E E S < / K e y w o r d >  
                     < K e y w o r d T y p e > C N T B < / K e y w o r d T y p e >  
                     < S h o r t D e s c > N u m b e r   o f   e m p l o y e e s < / S h o r t D e s c >  
                     < E n t i t y T y p e > I S S R < / E n t i t y T y p e >  
                     < I s S c a l a r > f a l s e 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 0 < / K e y w o r d O r d e r >  
                     < K e y w o r d S e c t i o n I d > 1 3 1 O < / K e y w o r d S e c t i o n I d >  
                 < / K e y w o r d M e t a d a t a W r a p p e r >  
                 < K e y w o r d M e t a d a t a W r a p p e r >  
                     < K e y w o r d > C A S H _ P C T _ O S _ U S < / K e y w o r d >  
                     < K e y w o r d T y p e > C N T B < / K e y w o r d T y p e >  
                     < S h o r t D e s c > %   o f   t o t a l   c a s h   b a l a n c e   h e l d   o v e r s e a s   ( o u t s i d e   t h e   U S ) 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 1 0 < / K e y w o r d O r d e r >  
                     < K e y w o r d S e c t i o n I d > 1 3 1 6 8 < / K e y w o r d S e c t i o n I d >  
                 < / K e y w o r d M e t a d a t a W r a p p e r >  
                 < K e y w o r d M e t a d a t a W r a p p e r >  
                     < K e y w o r d > S A L E S _ T O T _ A M < / K e y w o r d >  
                     < K e y w o r d T y p e > C N T B < / K e y w o r d T y p e >  
                     < S h o r t D e s c > S a l e s   -   T o t a l   %   A m e r i c a s 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 2 0 < / K e y w o r d O r d e r >  
                     < K e y w o r d S e c t i o n I d > 1 3 1 6 8 < / K e y w o r d S e c t i o n I d >  
                 < / K e y w o r d M e t a d a t a W r a p p e r >  
                 < K e y w o r d M e t a d a t a W r a p p e r >  
                     < K e y w o r d > S A L E S _ U S < / K e y w o r d >  
                     < K e y w o r d T y p e > C N T B < / K e y w o r d T y p e >  
                     < S h o r t D e s c > S a l e s   -   %   U n i t e d   S t a t e s 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 4 0 < / K e y w o r d O r d e r >  
                     < K e y w o r d S e c t i o n I d > 1 3 1 6 8 < / K e y w o r d S e c t i o n I d >  
                 < / K e y w o r d M e t a d a t a W r a p p e r >  
                 < K e y w o r d M e t a d a t a W r a p p e r >  
                     < K e y w o r d > S A L E S _ C A N A D A < / K e y w o r d >  
                     < K e y w o r d T y p e > C N T B < / K e y w o r d T y p e >  
                     < S h o r t D e s c > S a l e s   -   %   C a n a d a 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 6 0 < / K e y w o r d O r d e r >  
                     < K e y w o r d S e c t i o n I d > 1 3 1 6 8 < / K e y w o r d S e c t i o n I d >  
                 < / K e y w o r d M e t a d a t a W r a p p e r >  
                 < K e y w o r d M e t a d a t a W r a p p e r >  
                     < K e y w o r d > S A L E S _ A R G E N T I N A < / K e y w o r d >  
                     < K e y w o r d T y p e > C N T B < / K e y w o r d T y p e >  
                     < S h o r t D e s c > S a l e s   -   %   A r g e n t i n a 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 7 0 < / K e y w o r d O r d e r >  
                     < K e y w o r d S e c t i o n I d > 1 3 1 6 8 < / K e y w o r d S e c t i o n I d >  
                 < / K e y w o r d M e t a d a t a W r a p p e r >  
                 < K e y w o r d M e t a d a t a W r a p p e r >  
                     < K e y w o r d > S A L E S _ B R A Z I L < / K e y w o r d >  
                     < K e y w o r d T y p e > C N T B < / K e y w o r d T y p e >  
                     < S h o r t D e s c > S a l e s   -   %   B r a z i l < / 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 8 0 < / K e y w o r d O r d e r >  
                     < K e y w o r d S e c t i o n I d > 1 3 1 6 8 < / K e y w o r d S e c t i o n I d >  
                 < / K e y w o r d M e t a d a t a W r a p p e r >  
                 < K e y w o r d M e t a d a t a W r a p p e r >  
                     < K e y w o r d > S A L E S _ C H I L E < / K e y w o r d >  
                     < K e y w o r d T y p e > C N T B < / K e y w o r d T y p e >  
                     < S h o r t D e s c > S a l e s   -   %   C h i l e < / 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 9 0 < / K e y w o r d O r d e r >  
                     < K e y w o r d S e c t i o n I d > 1 3 1 6 8 < / K e y w o r d S e c t i o n I d >  
                 < / K e y w o r d M e t a d a t a W r a p p e r >  
                 < K e y w o r d M e t a d a t a W r a p p e r >  
                     < K e y w o r d > S A L E S _ C O L O M B I A < / K e y w o r d >  
                     < K e y w o r d T y p e > C N T B < / K e y w o r d T y p e >  
                     < S h o r t D e s c > S a l e s   -   %   C o l o m b i a 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 9 2 < / K e y w o r d O r d e r >  
                     < K e y w o r d S e c t i o n I d > 1 3 1 6 8 < / K e y w o r d S e c t i o n I d >  
                 < / K e y w o r d M e t a d a t a W r a p p e r >  
                 < K e y w o r d M e t a d a t a W r a p p e r >  
                     < K e y w o r d > S A L E S _ M E X I C O < / K e y w o r d >  
                     < K e y w o r d T y p e > C N T B < / K e y w o r d T y p e >  
                     < S h o r t D e s c > S a l e s   -   %   M e x i c o 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 9 4 < / K e y w o r d O r d e r >  
                     < K e y w o r d S e c t i o n I d > 1 3 1 6 8 < / K e y w o r d S e c t i o n I d >  
                 < / K e y w o r d M e t a d a t a W r a p p e r >  
                 < K e y w o r d M e t a d a t a W r a p p e r >  
                     < K e y w o r d > S A L E S _ V E N E Z U E L A < / K e y w o r d >  
                     < K e y w o r d T y p e > C N T B < / K e y w o r d T y p e >  
                     < S h o r t D e s c > S a l e s   -   %   V e n e z u e l a 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 9 6 < / K e y w o r d O r d e r >  
                     < K e y w o r d S e c t i o n I d > 1 3 1 6 8 < / K e y w o r d S e c t i o n I d >  
                 < / K e y w o r d M e t a d a t a W r a p p e r >  
                 < K e y w o r d M e t a d a t a W r a p p e r >  
                     < K e y w o r d > S A L E S _ O T H _ A M < / K e y w o r d >  
                     < K e y w o r d T y p e > C N T B < / K e y w o r d T y p e >  
                     < S h o r t D e s c > S a l e s   -   %   O t h e r   A m e r i c a s 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 1 0 0 < / K e y w o r d O r d e r >  
                     < K e y w o r d S e c t i o n I d > 1 3 1 6 8 < / K e y w o r d S e c t i o n I d >  
                 < / K e y w o r d M e t a d a t a W r a p p e r >  
                 < K e y w o r d M e t a d a t a W r a p p e r >  
                     < K e y w o r d > S A L E S _ T O T _ E M E A < / K e y w o r d >  
                     < K e y w o r d T y p e > C N T B < / K e y w o r d T y p e >  
                     < S h o r t D e s c > S a l e s   -   T o t a l   %   E M E A 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 1 2 0 < / K e y w o r d O r d e r >  
                     < K e y w o r d S e c t i o n I d > 1 3 1 6 8 < / K e y w o r d S e c t i o n I d >  
                 < / K e y w o r d M e t a d a t a W r a p p e r >  
                 < K e y w o r d M e t a d a t a W r a p p e r >  
                     < K e y w o r d > S A L E S _ U K < / K e y w o r d >  
                     < K e y w o r d T y p e > C N T B < / K e y w o r d T y p e >  
                     < S h o r t D e s c > S a l e s   -   %   U K < / 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 1 4 0 < / K e y w o r d O r d e r >  
                     < K e y w o r d S e c t i o n I d > 1 3 1 6 8 < / K e y w o r d S e c t i o n I d >  
                 < / K e y w o r d M e t a d a t a W r a p p e r >  
                 < K e y w o r d M e t a d a t a W r a p p e r >  
                     < K e y w o r d > S A L E S _ E U _ E X _ U K < / K e y w o r d >  
                     < K e y w o r d T y p e > C N T B < / K e y w o r d T y p e >  
                     < S h o r t D e s c > S a l e s   -   %   W e s t e r n   E u r o p e - E x   U K < / 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 1 5 0 < / K e y w o r d O r d e r >  
                     < K e y w o r d S e c t i o n I d > 1 3 1 6 8 < / K e y w o r d S e c t i o n I d >  
                 < / K e y w o r d M e t a d a t a W r a p p e r >  
                 < K e y w o r d M e t a d a t a W r a p p e r >  
                     < K e y w o r d > S A L E S _ C E E < / K e y w o r d >  
                     < K e y w o r d T y p e > C N T B < / K e y w o r d T y p e >  
                     < S h o r t D e s c > S a l e s   -   %   C e n t r a l   & a m p ;   E a s t e r n   E u r o p e < / 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 1 7 0 < / K e y w o r d O r d e r >  
                     < K e y w o r d S e c t i o n I d > 1 3 1 6 8 < / K e y w o r d S e c t i o n I d >  
                 < / K e y w o r d M e t a d a t a W r a p p e r >  
                 < K e y w o r d M e t a d a t a W r a p p e r >  
                     < K e y w o r d > S A L E S _ M E < / K e y w o r d >  
                     < K e y w o r d T y p e > C N T B < / K e y w o r d T y p e >  
                     < S h o r t D e s c > S a l e s   -   %   M i d d l e   E a s t < / 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 1 8 0 < / K e y w o r d O r d e r >  
                     < K e y w o r d S e c t i o n I d > 1 3 1 6 8 < / K e y w o r d S e c t i o n I d >  
                 < / K e y w o r d M e t a d a t a W r a p p e r >  
                 < K e y w o r d M e t a d a t a W r a p p e r >  
                     < K e y w o r d > S A L E S _ T O T _ A F R I C A < / K e y w o r d >  
                     < K e y w o r d T y p e > C N T B < / K e y w o r d T y p e >  
                     < S h o r t D e s c > S a l e s   -   %   T o t a l   A f r i c a 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 1 9 6 < / K e y w o r d O r d e r >  
                     < K e y w o r d S e c t i o n I d > 1 3 1 6 8 < / K e y w o r d S e c t i o n I d >  
                 < / K e y w o r d M e t a d a t a W r a p p e r >  
                 < K e y w o r d M e t a d a t a W r a p p e r >  
                     < K e y w o r d > S A L E S _ R U S S I A < / K e y w o r d >  
                     < K e y w o r d T y p e > C N T B < / K e y w o r d T y p e >  
                     < S h o r t D e s c > S a l e s   -   %   R u s s i a 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 2 0 0 < / K e y w o r d O r d e r >  
                     < K e y w o r d S e c t i o n I d > 1 3 1 6 8 < / K e y w o r d S e c t i o n I d >  
                 < / K e y w o r d M e t a d a t a W r a p p e r >  
                 < K e y w o r d M e t a d a t a W r a p p e r >  
                     < K e y w o r d > S A L E S _ O T H _ E M E A < / K e y w o r d >  
                     < K e y w o r d T y p e > C N T B < / K e y w o r d T y p e >  
                     < S h o r t D e s c > S a l e s   -   %   O t h e r   E M E A 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 2 2 0 < / K e y w o r d O r d e r >  
                     < K e y w o r d S e c t i o n I d > 1 3 1 6 8 < / K e y w o r d S e c t i o n I d >  
                 < / K e y w o r d M e t a d a t a W r a p p e r >  
                 < K e y w o r d M e t a d a t a W r a p p e r >  
                     < K e y w o r d > S A L E S _ T O T _ A S I A < / K e y w o r d >  
                     < K e y w o r d T y p e > C N T B < / K e y w o r d T y p e >  
                     < S h o r t D e s c > S a l e s   -   T o t a l   %   A s i a   ( i n c l   A u s t r a l i a   & a m p ;   N e w   Z e a l a n d ) < / 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 2 4 0 < / K e y w o r d O r d e r >  
                     < K e y w o r d S e c t i o n I d > 1 3 1 6 8 < / K e y w o r d S e c t i o n I d >  
                 < / K e y w o r d M e t a d a t a W r a p p e r >  
                 < K e y w o r d M e t a d a t a W r a p p e r >  
                     < K e y w o r d > S A L E S _ J A P A N < / K e y w o r d >  
                     < K e y w o r d T y p e > C N T B < / K e y w o r d T y p e >  
                     < S h o r t D e s c > S a l e s   -   %   J a p a n < / 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 2 6 0 < / K e y w o r d O r d e r >  
                     < K e y w o r d S e c t i o n I d > 1 3 1 6 8 < / K e y w o r d S e c t i o n I d >  
                 < / K e y w o r d M e t a d a t a W r a p p e r >  
                 < K e y w o r d M e t a d a t a W r a p p e r >  
                     < K e y w o r d > S A L E S _ C H I N A < / K e y w o r d >  
                     < K e y w o r d T y p e > C N T B < / K e y w o r d T y p e >  
                     < S h o r t D e s c > S a l e s   -   %   C h i n a 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 2 8 0 < / K e y w o r d O r d e r >  
                     < K e y w o r d S e c t i o n I d > 1 3 1 6 8 < / K e y w o r d S e c t i o n I d >  
                 < / K e y w o r d M e t a d a t a W r a p p e r >  
                 < K e y w o r d M e t a d a t a W r a p p e r >  
                     < K e y w o r d > S A L E S _ I N D I A < / K e y w o r d >  
                     < K e y w o r d T y p e > C N T B < / K e y w o r d T y p e >  
                     < S h o r t D e s c > S a l e s   -   %   I n d i a 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 3 0 0 < / K e y w o r d O r d e r >  
                     < K e y w o r d S e c t i o n I d > 1 3 1 6 8 < / K e y w o r d S e c t i o n I d >  
                 < / K e y w o r d M e t a d a t a W r a p p e r >  
                 < K e y w o r d M e t a d a t a W r a p p e r >  
                     < K e y w o r d > S A L E S _ O T H _ A E J < / K e y w o r d >  
                     < K e y w o r d T y p e > C N T B < / K e y w o r d T y p e >  
                     < S h o r t D e s c > S a l e s   -   %   O t h e r   A s i a 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 3 4 0 < / K e y w o r d O r d e r >  
                     < K e y w o r d S e c t i o n I d > 1 3 1 6 8 < / K e y w o r d S e c t i o n I d >  
                 < / K e y w o r d M e t a d a t a W r a p p e r >  
                 < K e y w o r d M e t a d a t a W r a p p e r >  
                     < K e y w o r d > S A L E S _ O T H E R < / K e y w o r d >  
                     < K e y w o r d T y p e > C N T B < / K e y w o r d T y p e >  
                     < S h o r t D e s c > S a l e s   -   %   O t h e r s 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 3 5 0 < / K e y w o r d O r d e r >  
                     < K e y w o r d S e c t i o n I d > 1 3 1 6 8 < / K e y w o r d S e c t i o n I d >  
                 < / K e y w o r d M e t a d a t a W r a p p e r >  
                 < K e y w o r d M e t a d a t a W r a p p e r >  
                     < K e y w o r d > S A L E S _ C O N S < / K e y w o r d >  
                     < K e y w o r d T y p e > C N T B < / K e y w o r d T y p e >  
                     < S h o r t D e s c > S a l e s   - %   C o n s u m e r   ( C ) < / 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 7 4 0 < / K e y w o r d O r d e r >  
                     < K e y w o r d S e c t i o n I d > 1 3 1 6 8 < / K e y w o r d S e c t i o n I d >  
                 < / K e y w o r d M e t a d a t a W r a p p e r >  
                 < K e y w o r d M e t a d a t a W r a p p e r >  
                     < K e y w o r d > S A L E S _ I N D < / K e y w o r d >  
                     < K e y w o r d T y p e > C N T B < / K e y w o r d T y p e >  
                     < S h o r t D e s c > S a l e s   - %   I n d u s t r y   ( I ) < / 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 7 6 0 < / K e y w o r d O r d e r >  
                     < K e y w o r d S e c t i o n I d > 1 3 1 6 8 < / K e y w o r d S e c t i o n I d >  
                 < / K e y w o r d M e t a d a t a W r a p p e r >  
                 < K e y w o r d M e t a d a t a W r a p p e r >  
                     < K e y w o r d > S A L E S _ G O V < / K e y w o r d >  
                     < K e y w o r d T y p e > C N T B < / K e y w o r d T y p e >  
                     < S h o r t D e s c > S a l e s   - %   G o v e r n m e n t   ( G ) < / 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 7 8 0 < / K e y w o r d O r d e r >  
                     < K e y w o r d S e c t i o n I d > 1 3 1 6 8 < / K e y w o r d S e c t i o n I d >  
                 < / K e y w o r d M e t a d a t a W r a p p e r >  
                 < K e y w o r d M e t a d a t a W r a p p e r >  
                     < K e y w o r d > S A L E S _ F I N A N < / K e y w o r d >  
                     < K e y w o r d T y p e > C N T B < / K e y w o r d T y p e >  
                     < S h o r t D e s c > S a l e s   -   %   I n d u s t r y   S u b - S e g m e n t :   F i n a n c i a l   S e r v i c e s 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 7 8 2 < / K e y w o r d O r d e r >  
                     < K e y w o r d S e c t i o n I d > 1 3 1 6 8 < / K e y w o r d S e c t i o n I d >  
                 < / K e y w o r d M e t a d a t a W r a p p e r >  
                 < K e y w o r d M e t a d a t a W r a p p e r >  
                     < K e y w o r d > S A L E S _ S M B < / K e y w o r d >  
                     < K e y w o r d T y p e > C N T B < / K e y w o r d T y p e >  
                     < S h o r t D e s c > S a l e s   ( % )   S M B < / 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 7 8 5 < / K e y w o r d O r d e r >  
                     < K e y w o r d S e c t i o n I d > 1 3 1 6 8 < / K e y w o r d S e c t i o n I d >  
                 < / K e y w o r d M e t a d a t a W r a p p e r >  
                 < K e y w o r d M e t a d a t a W r a p p e r >  
                     < K e y w o r d > R E V _ F I N _ S E G M E N T < / K e y w o r d >  
                     < K e y w o r d T y p e > C N T B < / K e y w o r d T y p e >  
                     < S h o r t D e s c > S a l e s   -   %   f r o m   C a p t i v e   F i n a n c i n g   B u s i n e s s 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 8 4 2 < / K e y w o r d O r d e r >  
                     < K e y w o r d S e c t i o n I d > 1 3 1 6 8 < / K e y w o r d S e c t i o n I d >  
                 < / K e y w o r d M e t a d a t a W r a p p e r >  
                 < K e y w o r d M e t a d a t a W r a p p e r >  
                     < K e y w o r d > E B I T _ F I N _ S E G M E N T < / K e y w o r d >  
                     < K e y w o r d T y p e > C N T B < / K e y w o r d T y p e >  
                     < S h o r t D e s c > O p e r a t i n g   E a r n i n g s   -   %   f r o m   C a p t i v e   F i n a n c i n g   B u s i n e s s 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 8 4 3 < / K e y w o r d O r d e r >  
                     < K e y w o r d S e c t i o n I d > 1 3 1 6 8 < / K e y w o r d S e c t i o n I d >  
                 < / K e y w o r d M e t a d a t a W r a p p e r >  
                 < K e y w o r d M e t a d a t a W r a p p e r >  
                     < K e y w o r d > E X P _ O T H _ C O M M O D I T Y < / K e y w o r d >  
                     < K e y w o r d T y p e > C N T B < / K e y w o r d T y p e >  
                     < S h o r t D e s c > E x p e n s e   -   %   O t h e r   c o m m o d i t y < / 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 8 6 0 0 < / K e y w o r d O r d e r >  
                     < K e y w o r d S e c t i o n I d > 1 3 1 6 T < / K e y w o r d S e c t i o n I d >  
                 < / K e y w o r d M e t a d a t a W r a p p e r >  
                 < K e y w o r d M e t a d a t a W r a p p e r >  
                     < K e y w o r d > E X P _ O T H _ C O S T < / K e y w o r d >  
                     < K e y w o r d T y p e > C N T B < / K e y w o r d T y p e >  
                     < S h o r t D e s c > E x p e n s e   -   %   O t h e r   ( N o n - C o m m o d i t y )   c o s t < / 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 8 7 0 0 < / K e y w o r d O r d e r >  
                     < K e y w o r d S e c t i o n I d > 1 3 1 6 T < / K e y w o r d S e c t i o n I d >  
                 < / K e y w o r d M e t a d a t a W r a p p e r >  
                 < K e y w o r d M e t a d a t a W r a p p e r >  
                     < K e y w o r d > S A L E S _ F X _ G P B < / K e y w o r d >  
                     < K e y w o r d T y p e > C N T B < / K e y w o r d T y p e >  
                     < S h o r t D e s c > S a l e s   -   %   F X :   B r i t i s h   P o u n d s / P e n c e < / 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 1 0 0 < / K e y w o r d O r d e r >  
                     < K e y w o r d S e c t i o n I d > 1 3 1 6 U < / K e y w o r d S e c t i o n I d >  
                 < / K e y w o r d M e t a d a t a W r a p p e r >  
                 < K e y w o r d M e t a d a t a W r a p p e r >  
                     < K e y w o r d > S A L E S _ F X _ E U R < / K e y w o r d >  
                     < K e y w o r d T y p e > C N T B < / K e y w o r d T y p e >  
                     < S h o r t D e s c > S a l e s   -   %   F X :   E u r o 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 2 0 0 < / K e y w o r d O r d e r >  
                     < K e y w o r d S e c t i o n I d > 1 3 1 6 U < / K e y w o r d S e c t i o n I d >  
                 < / K e y w o r d M e t a d a t a W r a p p e r >  
                 < K e y w o r d M e t a d a t a W r a p p e r >  
                     < K e y w o r d > S A L E S _ F X _ R U B < / K e y w o r d >  
                     < K e y w o r d T y p e > C N T B < / K e y w o r d T y p e >  
                     < S h o r t D e s c > S a l e s   -   %   F X :   N e w   R u s s i a n   R u b l e < / 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 3 0 0 < / K e y w o r d O r d e r >  
                     < K e y w o r d S e c t i o n I d > 1 3 1 6 U < / K e y w o r d S e c t i o n I d >  
                 < / K e y w o r d M e t a d a t a W r a p p e r >  
                 < K e y w o r d M e t a d a t a W r a p p e r >  
                     < K e y w o r d > S A L E S _ F X _ U S D < / K e y w o r d >  
                     < K e y w o r d T y p e > C N T B < / K e y w o r d T y p e >  
                     < S h o r t D e s c > S a l e s   -   %   F X :   U . S .   D o l l a r < / 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 4 0 0 < / K e y w o r d O r d e r >  
                     < K e y w o r d S e c t i o n I d > 1 3 1 6 U < / K e y w o r d S e c t i o n I d >  
                 < / K e y w o r d M e t a d a t a W r a p p e r >  
                 < K e y w o r d M e t a d a t a W r a p p e r >  
                     < K e y w o r d > S A L E S _ F X _ B R L < / K e y w o r d >  
                     < K e y w o r d T y p e > C N T B < / K e y w o r d T y p e >  
                     < S h o r t D e s c > S a l e s   -   %   F X :   B r a z i l i a n   R e a l < / 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 5 0 0 < / K e y w o r d O r d e r >  
                     < K e y w o r d S e c t i o n I d > 1 3 1 6 U < / K e y w o r d S e c t i o n I d >  
                 < / K e y w o r d M e t a d a t a W r a p p e r >  
                 < K e y w o r d M e t a d a t a W r a p p e r >  
                     < K e y w o r d > S A L E S _ F X _ Y E N < / K e y w o r d >  
                     < K e y w o r d T y p e > C N T B < / K e y w o r d T y p e >  
                     < S h o r t D e s c > S a l e s   -   %   F X :   J a p a n e s e   Y e n < / 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 6 0 0 < / K e y w o r d O r d e r >  
                     < K e y w o r d S e c t i o n I d > 1 3 1 6 U < / K e y w o r d S e c t i o n I d >  
                 < / K e y w o r d M e t a d a t a W r a p p e r >  
                 < K e y w o r d M e t a d a t a W r a p p e r >  
                     < K e y w o r d > S A L E S _ F X _ C N Y < / K e y w o r d >  
                     < K e y w o r d T y p e > C N T B < / K e y w o r d T y p e >  
                     < S h o r t D e s c > S a l e s   -   %   F X :   C h i n e s e   R e n m i n b i < / 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 7 0 0 < / K e y w o r d O r d e r >  
                     < K e y w o r d S e c t i o n I d > 1 3 1 6 U < / K e y w o r d S e c t i o n I d >  
                 < / K e y w o r d M e t a d a t a W r a p p e r >  
                 < K e y w o r d M e t a d a t a W r a p p e r >  
                     < K e y w o r d > S A L E S _ F X _ I N R < / K e y w o r d >  
                     < K e y w o r d T y p e > C N T B < / K e y w o r d T y p e >  
                     < S h o r t D e s c > S a l e s   -   %   F X :   I n d i a n   R u p e e < / 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 8 0 0 < / K e y w o r d O r d e r >  
                     < K e y w o r d S e c t i o n I d > 1 3 1 6 U < / K e y w o r d S e c t i o n I d >  
                 < / K e y w o r d M e t a d a t a W r a p p e r >  
                 < K e y w o r d M e t a d a t a W r a p p e r >  
                     < K e y w o r d > S A L E S _ F X _ C A D < / K e y w o r d >  
                     < K e y w o r d T y p e > C N T B < / K e y w o r d T y p e >  
                     < S h o r t D e s c > S a l e s   -   %   F X :   C a n a d i a n   D o l l a r < / 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 1 4 0 0 < / K e y w o r d O r d e r >  
                     < K e y w o r d S e c t i o n I d > 1 3 1 6 U < / K e y w o r d S e c t i o n I d >  
                 < / K e y w o r d M e t a d a t a W r a p p e r >  
                 < K e y w o r d M e t a d a t a W r a p p e r >  
                     < K e y w o r d > S A L E S _ F X _ M X N < / K e y w o r d >  
                     < K e y w o r d T y p e > C N T B < / K e y w o r d T y p e >  
                     < S h o r t D e s c > S a l e s   -   %   F X :   M e x i c a n   P e s o 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 1 5 0 0 < / K e y w o r d O r d e r >  
                     < K e y w o r d S e c t i o n I d > 1 3 1 6 U < / K e y w o r d S e c t i o n I d >  
                 < / K e y w o r d M e t a d a t a W r a p p e r >  
                 < K e y w o r d M e t a d a t a W r a p p e r >  
                     < K e y w o r d > S A L E S _ F X _ C O P < / K e y w o r d >  
                     < K e y w o r d T y p e > C N T B < / K e y w o r d T y p e >  
                     < S h o r t D e s c > S a l e s   -   %   F X :   C o l o m b i a n   P e s o 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 1 6 0 0 < / K e y w o r d O r d e r >  
                     < K e y w o r d S e c t i o n I d > 1 3 1 6 U < / K e y w o r d S e c t i o n I d >  
                 < / K e y w o r d M e t a d a t a W r a p p e r >  
                 < K e y w o r d M e t a d a t a W r a p p e r >  
                     < K e y w o r d > S A L E S _ F X _ A R S < / K e y w o r d >  
                     < K e y w o r d T y p e > C N T B < / K e y w o r d T y p e >  
                     < S h o r t D e s c > S a l e s   -   %   F X :   A r g e n t i n e   P e s o 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 1 7 0 0 < / K e y w o r d O r d e r >  
                     < K e y w o r d S e c t i o n I d > 1 3 1 6 U < / K e y w o r d S e c t i o n I d >  
                 < / K e y w o r d M e t a d a t a W r a p p e r >  
                 < K e y w o r d M e t a d a t a W r a p p e r >  
                     < K e y w o r d > S A L E S _ F X _ C L P < / K e y w o r d >  
                     < K e y w o r d T y p e > C N T B < / K e y w o r d T y p e >  
                     < S h o r t D e s c > S a l e s   -   %   F X :   C h i l e a n   P e s o 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 1 8 0 0 < / K e y w o r d O r d e r >  
                     < K e y w o r d S e c t i o n I d > 1 3 1 6 U < / K e y w o r d S e c t i o n I d >  
                 < / K e y w o r d M e t a d a t a W r a p p e r >  
                 < K e y w o r d M e t a d a t a W r a p p e r >  
                     < K e y w o r d > S A L E S _ F X _ V E F < / K e y w o r d >  
                     < K e y w o r d T y p e > C N T B < / K e y w o r d T y p e >  
                     < S h o r t D e s c > S a l e s   -   %   F X :   V e n e z u e l a n   b o l i v a r < / 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 1 9 0 0 < / K e y w o r d O r d e r >  
                     < K e y w o r d S e c t i o n I d > 1 3 1 6 U < / K e y w o r d S e c t i o n I d >  
                 < / K e y w o r d M e t a d a t a W r a p p e r >  
                 < K e y w o r d M e t a d a t a W r a p p e r >  
                     < K e y w o r d > S A L E S _ F X _ O T H < / K e y w o r d >  
                     < K e y w o r d T y p e > C N T B < / K e y w o r d T y p e >  
                     < S h o r t D e s c > S a l e s   -   %   F X :   O t h e r   C u r r e n c y < / 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 2 6 0 0 < / K e y w o r d O r d e r >  
                     < K e y w o r d S e c t i o n I d > 1 3 1 6 U < / K e y w o r d S e c t i o n I d >  
                 < / K e y w o r d M e t a d a t a W r a p p e r >  
             < / T e m p l a t e K e y w o r d s >  
             < T e m p l a t e S e c t i o n s >  
                 < K e y w o r d S e c t i o n W r a p p e r >  
                     < S e c t i o n I d > 1 3 A < / S e c t i o n I d >  
                     < D i s p l a y N a m e > G e n e r a l   I n f o r m a t i o n < / D i s p l a y N a m e >  
                     < D i s p l a y O r d e r > 5 < / D i s p l a y O r d e r >  
                     < P a r e n t I d / >  
                 < / K e y w o r d S e c t i o n W r a p p e r >  
                 < K e y w o r d S e c t i o n W r a p p e r >  
                     < S e c t i o n I d > 1 3 U < / S e c t i o n I d >  
                     < D i s p l a y N a m e > I n c o m e   S t a t e m e n t < / D i s p l a y N a m e >  
                     < D i s p l a y O r d e r > 4 5 < / D i s p l a y O r d e r >  
                     < P a r e n t I d / >  
                 < / K e y w o r d S e c t i o n W r a p p e r >  
                 < K e y w o r d S e c t i o n W r a p p e r >  
                     < S e c t i o n I d > 1 3 V < / S e c t i o n I d >  
                     < D i s p l a y N a m e > A d d i t i o n a l   I n c o m e   S t a t e m e n t   I t e m s < / D i s p l a y N a m e >  
                     < D i s p l a y O r d e r > 5 0 < / D i s p l a y O r d e r >  
                     < P a r e n t I d > 1 3 U < / P a r e n t I d >  
                 < / K e y w o r d S e c t i o n W r a p p e r >  
                 < K e y w o r d S e c t i o n W r a p p e r >  
                     < S e c t i o n I d > 1 3 1 4 < / S e c t i o n I d >  
                     < D i s p l a y N a m e > B a l a n c e   S h e e t < / D i s p l a y N a m e >  
                     < D i s p l a y O r d e r > 8 5 < / D i s p l a y O r d e r >  
                     < P a r e n t I d / >  
                 < / K e y w o r d S e c t i o n W r a p p e r >  
                 < K e y w o r d S e c t i o n W r a p p e r >  
                     < S e c t i o n I d > 1 3 1 9 < / S e c t i o n I d >  
                     < D i s p l a y N a m e > A d d i t i o n a l   B a l a n c e   S h e e t   I t e m s < / D i s p l a y N a m e >  
                     < D i s p l a y O r d e r > 9 0 < / D i s p l a y O r d e r >  
                     < P a r e n t I d > 1 3 1 4 < / P a r e n t I d >  
                 < / K e y w o r d S e c t i o n W r a p p e r >  
                 < K e y w o r d S e c t i o n W r a p p e r >  
                     < S e c t i o n I d > 1 3 1 E < / S e c t i o n I d >  
                     < D i s p l a y N a m e > C a s h   F l o w   S t a t e m e n t < / D i s p l a y N a m e >  
                     < D i s p l a y O r d e r > 1 0 0 < / D i s p l a y O r d e r >  
                     < P a r e n t I d / >  
                 < / K e y w o r d S e c t i o n W r a p p e r >  
                 < K e y w o r d S e c t i o n W r a p p e r >  
                     < S e c t i o n I d > 1 3 1 J < / S e c t i o n I d >  
                     < D i s p l a y N a m e > A d d i t i o n a l   C a s h   F l o w   I t e m s < / D i s p l a y N a m e >  
                     < D i s p l a y O r d e r > 1 0 5 < / D i s p l a y O r d e r >  
                     < P a r e n t I d > 1 3 1 4 < / P a r e n t I d >  
                 < / K e y w o r d S e c t i o n W r a p p e r >  
                 < K e y w o r d S e c t i o n W r a p p e r >  
                     < S e c t i o n I d > 1 3 1 O < / S e c t i o n I d >  
                     < D i s p l a y N a m e > O t h e r   I t e m s < / D i s p l a y N a m e >  
                     < D i s p l a y O r d e r > 1 1 5 < / D i s p l a y O r d e r >  
                     < P a r e n t I d / >  
                 < / K e y w o r d S e c t i o n W r a p p e r >  
                 < K e y w o r d S e c t i o n W r a p p e r >  
                     < S e c t i o n I d > 1 3 1 6 8 < / S e c t i o n I d >  
                     < D i s p l a y N a m e > G e o g r a p h i c a l   B r e a k d o w n < / D i s p l a y N a m e >  
                     < D i s p l a y O r d e r > 3 0 7 < / D i s p l a y O r d e r >  
                     < P a r e n t I d / >  
                 < / K e y w o r d S e c t i o n W r a p p e r >  
                 < K e y w o r d S e c t i o n W r a p p e r >  
                     < S e c t i o n I d > 1 3 1 6 T < / S e c t i o n I d >  
                     < D i s p l a y N a m e > C o m m o d i t i e s   E x p o s u r e   -   E x p e n s e < / D i s p l a y N a m e >  
                     < D i s p l a y O r d e r > 3 0 9 < / D i s p l a y O r d e r >  
                     < P a r e n t I d / >  
                 < / K e y w o r d S e c t i o n W r a p p e r >  
                 < K e y w o r d S e c t i o n W r a p p e r >  
                     < S e c t i o n I d > 1 3 1 6 U < / S e c t i o n I d >  
                     < D i s p l a y N a m e > F X   E x p o s u r e   -   S a l e s < / D i s p l a y N a m e >  
                     < D i s p l a y O r d e r > 3 0 9 < / D i s p l a y O r d e r >  
                     < P a r e n t I d / >  
                 < / K e y w o r d S e c t i o n W r a p p e r >  
             < / T e m p l a t e S e c t i o n s >  
             < R e f D a t a >  
                 < R e f D a t a I t e m W r a p p e r >  
                     < L a b e l > I s s u e r   N a m e < / L a b e l >  
                     < V a l u e > L i n k e d I n   C o r p . < / V a l u e >  
                     < K e y w o r d / >  
                 < / R e f D a t a I t e m W r a p p e r >  
                 < R e f D a t a I t e m W r a p p e r >  
                     < L a b e l > R e p o r t i n g   C u r r e n c y < / L a b e l >  
                     < V a l u e > U S D < / V a l u e >  
                     < K e y w o r d > C U R R E N C Y _ I S O < / K e y w o r d >  
                 < / R e f D a t a I t e m W r a p p e r >  
             < / R e f D a t a >  
             < Q u b e H e l p e r A t t r i b u t e s >  
                 < S c a l a r T i c k e r > L N K D < / S c a l a r T i c k e r >  
                 < S h a r e s T i c k e r / >  
             < / Q u b e H e l p e r A t t r i b u t e s >  
         < / E n t i t y T e m p l a t e W r a p p e r >  
         < E n t i t y T e m p l a t e W r a p p e r >  
             < E n t i t y >  
                 < E n t i t y I d > 2 0 0 0 1 3 5 3 6 < / E n t i t y I d >  
                 < E n t i t y T y p e > E Q T Y < / E n t i t y T y p e >  
             < / E n t i t y >  
             < T e m p l a t e K e y w o r d s >  
                 < K e y w o r d M e t a d a t a W r a p p e r >  
                     < K e y w o r d > A M E R _ L I S T < / K e y w o r d >  
                     < K e y w o r d T y p e > C N T B < / K e y w o r d T y p e >  
                     < S h o r t D e s c > A m e r i c a s   I n v e s t m e n t   L i s t < / S h o r t D e s c >  
                     < E n t i t y T y p e > E Q T Y < / E n t i t y T y p e >  
                     < I s S c a l a r > t r u e < / I s S c a l a r >  
                     < D a t a T y p e > E N U M < / D a t a T y p e >  
                     < E n u m O p t i o n s >  
                         < K e y w o r d E n u m W r a p p e r >  
                             < D i s p l a y N a m e > B u y < / D i s p l a y N a m e >  
                             < E n u m C o d e > B < / E n u m C o d e >  
                         < / K e y w o r d E n u m W r a p p e r >  
                         < K e y w o r d E n u m W r a p p e r >  
                             < D i s p l a y N a m e > S e l l < / D i s p l a y N a m e >  
                             < E n u m C o d e > S < / E n u m C o d e >  
                         < / K e y w o r d E n u m W r a p p e r >  
                     < / E n u m O p t i o n s >  
                     < B r e a k d o w n D a t a T y p e > N O N E < / B r e a k d o w n D a t a T y p e >  
                     < B r e a k d o w n M a x I n d e x > 0 < / B r e a k d o w n M a x I n d e x >  
                     < C u r r e n c y T y p e > N O N E < / C u r r e n c y T y p e >  
                     < A n n o t a t i o n R e q u i r e m e n t > O P T I O N A L < / A n n o t a t i o n R e q u i r e m e n t >  
                     < F o r m a t M a s k / >  
                     < K e y w o r d O r d e r > 1 < / K e y w o r d O r d e r >  
                     < K e y w o r d S e c t i o n I d > 1 3 A < / K e y w o r d S e c t i o n I d >  
                 < / K e y w o r d M e t a d a t a W r a p p e r >  
                 < K e y w o r d M e t a d a t a W r a p p e r >  
                     < K e y w o r d > A M E R _ C O N V I C T I O N < / K e y w o r d >  
                     < K e y w o r d T y p e > C N T B < / K e y w o r d T y p e >  
                     < S h o r t D e s c > A m e r i c a s   C o n v i c t i o n   L i s t < / S h o r t D e s c >  
                     < E n t i t y T y p e > E Q T Y < / E n t i t y T y p e >  
                     < I s S c a l a r > t r u e < / I s S c a l a r >  
                     < D a t a T y p e > E N U M < / D a t a T y p e >  
                     < E n u m O p t i o n s >  
                         < K e y w o r d E n u m W r a p p e r >  
                             < D i s p l a y N a m e > B u y < / D i s p l a y N a m e >  
                             < E n u m C o d e > B < / E n u m C o d e >  
                         < / K e y w o r d E n u m W r a p p e r >  
                         < K e y w o r d E n u m W r a p p e r >  
                             < D i s p l a y N a m e > S e l l < / D i s p l a y N a m e >  
                             < E n u m C o d e > S < / E n u m C o d e >  
                         < / K e y w o r d E n u m W r a p p e r >  
                     < / E n u m O p t i o n s >  
                     < B r e a k d o w n D a t a T y p e > N O N E < / B r e a k d o w n D a t a T y p e >  
                     < B r e a k d o w n M a x I n d e x > 0 < / B r e a k d o w n M a x I n d e x >  
                     < C u r r e n c y T y p e > N O N E < / C u r r e n c y T y p e >  
                     < A n n o t a t i o n R e q u i r e m e n t > O P T I O N A L < / A n n o t a t i o n R e q u i r e m e n t >  
                     < F o r m a t M a s k / >  
                     < K e y w o r d O r d e r > 2 < / K e y w o r d O r d e r >  
                     < K e y w o r d S e c t i o n I d > 1 3 A < / K e y w o r d S e c t i o n I d >  
                 < / K e y w o r d M e t a d a t a W r a p p e r >  
                 < K e y w o r d M e t a d a t a W r a p p e r >  
                     < K e y w o r d > L E G A L _ R A T I N G < / K e y w o r d >  
                     < K e y w o r d T y p e > C N T B < / K e y w o r d T y p e >  
                     < S h o r t D e s c > L e g a l   r a t i n g < / S h o r t D e s c >  
                     < E n t i t y T y p e > E Q T Y < / E n t i t y T y p e >  
                     < I s S c a l a r > t r u e < / I s S c a l a r >  
                     < D a t a T y p e > E N U M < / D a t a T y p e >  
                     < E n u m O p t i o n s >  
                         < K e y w o r d E n u m W r a p p e r >  
                             < D i s p l a y N a m e > N o t   R a t e d < / D i s p l a y N a m e >  
                             < E n u m C o d e > N R < / E n u m C o d e >  
                         < / K e y w o r d E n u m W r a p p e r >  
                         < K e y w o r d E n u m W r a p p e r >  
                             < D i s p l a y N a m e > C o v e r a g e   S u s p e n d e d < / D i s p l a y N a m e >  
                             < E n u m C o d e > C S < / E n u m C o d e >  
                         < / K e y w o r d E n u m W r a p p e r >  
                         < K e y w o r d E n u m W r a p p e r >  
                             < D i s p l a y N a m e > R a t i n g   S u s p e n d e d < / D i s p l a y N a m e >  
                             < E n u m C o d e > R S < / E n u m C o d e >  
                         < / K e y w o r d E n u m W r a p p e r >  
                     < / E n u m O p t i o n s >  
                     < B r e a k d o w n D a t a T y p e > N O N E < / B r e a k d o w n D a t a T y p e >  
                     < B r e a k d o w n M a x I n d e x > 0 < / B r e a k d o w n M a x I n d e x >  
                     < C u r r e n c y T y p e > N O N E < / C u r r e n c y T y p e >  
                     < A n n o t a t i o n R e q u i r e m e n t > O P T I O N A L < / A n n o t a t i o n R e q u i r e m e n t >  
                     < F o r m a t M a s k / >  
                     < K e y w o r d O r d e r > 1 1 < / K e y w o r d O r d e r >  
                     < K e y w o r d S e c t i o n I d > 1 3 A < / K e y w o r d S e c t i o n I d >  
                 < / K e y w o r d M e t a d a t a W r a p p e r >  
                 < K e y w o r d M e t a d a t a W r a p p e r >  
                     < K e y w o r d > T A R G E T _ P R I C E < / K e y w o r d >  
                     < K e y w o r d T y p e > C N T B < / K e y w o r d T y p e >  
                     < S h o r t D e s c > T a r g e t   p r i c e < / S h o r t D e s c >  
                     < E n t i t y T y p e > E Q T Y < / E n t i t y T y p e >  
                     < I s S c a l a r > t r u e < / I s S c a l a r >  
                     < D a t a T y p e > R E A L < / D a t a T y p e >  
                     < E n u m O p t i o n s / >  
                     < B r e a k d o w n D a t a T y p e > N O N E < / B r e a k d o w n D a t a T y p e >  
                     < B r e a k d o w n M a x I n d e x > 0 < / B r e a k d o w n M a x I n d e x >  
                     < C u r r e n c y T y p e > P R I < / C u r r e n c y T y p e >  
                     < A n n o t a t i o n R e q u i r e m e n t > O P T I O N A L < / A n n o t a t i o n R e q u i r e m e n t >  
                     < F o r m a t M a s k > f 0 . 0 0 < / F o r m a t M a s k >  
                     < K e y w o r d O r d e r > 1 2 < / K e y w o r d O r d e r >  
                     < K e y w o r d S e c t i o n I d > 1 3 A < / K e y w o r d S e c t i o n I d >  
                 < / K e y w o r d M e t a d a t a W r a p p e r >  
                 < K e y w o r d M e t a d a t a W r a p p e r >  
                     < K e y w o r d > T P _ P E R I O D < / K e y w o r d >  
                     < K e y w o r d T y p e > C N T B < / K e y w o r d T y p e >  
                     < S h o r t D e s c > T a r g e t   p r i c e   p e r i o d < / S h o r t D e s c >  
                     < E n t i t y T y p e > E Q T Y < / E n t i t y T y p e >  
                     < I s S c a l a r > t r u e < / I s S c a l a r >  
                     < D a t a T y p e > E N U M < / D a t a T y p e >  
                     < E n u m O p t i o n s >  
                         < K e y w o r d E n u m W r a p p e r >  
                             < D i s p l a y N a m e > 6   m o n t h s < / D i s p l a y N a m e >  
                             < E n u m C o d e > 6 M < / E n u m C o d e >  
                         < / K e y w o r d E n u m W r a p p e r >  
                         < K e y w o r d E n u m W r a p p e r >  
                             < D i s p l a y N a m e > 1 2   m o n t h s < / D i s p l a y N a m e >  
                             < E n u m C o d e > 1 2 M < / E n u m C o d e >  
                         < / K e y w o r d E n u m W r a p p e r >  
                         < K e y w o r d E n u m W r a p p e r >  
                             < D i s p l a y N a m e > 1 8   m o n t h s < / D i s p l a y N a m e >  
                             < E n u m C o d e > 1 8 M < / E n u m C o d e >  
                         < / K e y w o r d E n u m W r a p p e r >  
                         < K e y w o r d E n u m W r a p p e r >  
                             < D i s p l a y N a m e > 2   y e a r s < / D i s p l a y N a m e >  
                             < E n u m C o d e > 2 Y < / E n u m C o d e >  
                         < / K e y w o r d E n u m W r a p p e r >  
                         < K e y w o r d E n u m W r a p p e r >  
                             < D i s p l a y N a m e > 1   m o n t h < / D i s p l a y N a m e >  
                             < E n u m C o d e > 1 M < / E n u m C o d e >  
                         < / K e y w o r d E n u m W r a p p e r >  
                         < K e y w o r d E n u m W r a p p e r >  
                             < D i s p l a y N a m e > 3   m o n t h s < / D i s p l a y N a m e >  
                             < E n u m C o d e > 3 M < / E n u m C o d e >  
                         < / K e y w o r d E n u m W r a p p e r >  
                         < K e y w o r d E n u m W r a p p e r >  
                             < D i s p l a y N a m e > 9   m o n t h s < / D i s p l a y N a m e >  
                             < E n u m C o d e > 9 M < / E n u m C o d e >  
                         < / K e y w o r d E n u m W r a p p e r >  
                         < K e y w o r d E n u m W r a p p e r >  
                             < D i s p l a y N a m e > 3   y e a r s < / D i s p l a y N a m e >  
                             < E n u m C o d e > 3 Y < / E n u m C o d e >  
                         < / K e y w o r d E n u m W r a p p e r >  
                     < / E n u m O p t i o n s >  
                     < B r e a k d o w n D a t a T y p e > N O N E < / B r e a k d o w n D a t a T y p e >  
                     < B r e a k d o w n M a x I n d e x > 0 < / B r e a k d o w n M a x I n d e x >  
                     < C u r r e n c y T y p e > N O N E < / C u r r e n c y T y p e >  
                     < A n n o t a t i o n R e q u i r e m e n t > O P T I O N A L < / A n n o t a t i o n R e q u i r e m e n t >  
                     < F o r m a t M a s k / >  
                     < K e y w o r d O r d e r > 1 3 < / K e y w o r d O r d e r >  
                     < K e y w o r d S e c t i o n I d > 1 3 A < / K e y w o r d S e c t i o n I d >  
                 < / K e y w o r d M e t a d a t a W r a p p e r >  
                 < K e y w o r d M e t a d a t a W r a p p e r >  
                     < K e y w o r d > N U M _ S H < / K e y w o r d >  
                     < K e y w o r d T y p e > C N T B < / K e y w o r d T y p e >  
                     < S h o r t D e s c > C u r r e n t   s h a r e s   o u t s t a n d i n g   ( m n ) < / S h o r t D e s c >  
                     < E n t i t y T y p e > E Q T Y < / E n t i t y T y p e >  
                     < I s S c a l a r > t r u e 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 2 0 < / K e y w o r d O r d e r >  
                     < K e y w o r d S e c t i o n I d > 1 3 A < / K e y w o r d S e c t i o n I d >  
                 < / K e y w o r d M e t a d a t a W r a p p e r >  
                 < K e y w o r d M e t a d a t a W r a p p e r >  
                     < K e y w o r d > F R E E _ F L O A T < / K e y w o r d >  
                     < K e y w o r d T y p e > C N T B < / K e y w o r d T y p e >  
                     < S h o r t D e s c > F r e e   f l o a t < / S h o r t D e s c >  
                     < E n t i t y T y p e > E Q T Y < / E n t i t y T y p e >  
                     < I s S c a l a r > t r u e 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 3 0 < / K e y w o r d O r d e r >  
                     < K e y w o r d S e c t i o n I d > 1 3 A < / K e y w o r d S e c t i o n I d >  
                 < / K e y w o r d M e t a d a t a W r a p p e r >  
                 < K e y w o r d M e t a d a t a W r a p p e r >  
                     < K e y w o r d > A C T < / K e y w o r d >  
                     < K e y w o r d T y p e > C N T B < / K e y w o r d T y p e >  
                     < S h o r t D e s c > S h a r e h o l d e r   o w n e r s h i p   ( % ) < / S h o r t D e s c >  
                     < E n t i t y T y p e > E Q T Y < / E n t i t y T y p e >  
                     < I s S c a l a r > t r u e < / I s S c a l a r >  
                     < D a t a T y p e > P E R C E N T A G E < / D a t a T y p e >  
                     < E n u m O p t i o n s / >  
                     < B r e a k d o w n D a t a T y p e > P E R C E N T A G E < / B r e a k d o w n D a t a T y p e >  
                     < B r e a k d o w n M a x I n d e x > 0 < / B r e a k d o w n M a x I n d e x >  
                     < C u r r e n c y T y p e > N O N E < / C u r r e n c y T y p e >  
                     < A n n o t a t i o n R e q u i r e m e n t > O P T I O N A L < / A n n o t a t i o n R e q u i r e m e n t >  
                     < F o r m a t M a s k > f 0 . 0 % < / F o r m a t M a s k >  
                     < K e y w o r d O r d e r > 1 2 1 < / K e y w o r d O r d e r >  
                     < K e y w o r d S e c t i o n I d > 1 3 A < / K e y w o r d S e c t i o n I d >  
                 < / K e y w o r d M e t a d a t a W r a p p e r >  
                 < K e y w o r d M e t a d a t a W r a p p e r >  
                     < K e y w o r d > B V P S _ P U B < / K e y w o r d >  
                     < K e y w o r d T y p e > C N T B < / K e y w o r d T y p e >  
                     < S h o r t D e s c > B o o k   v a l u e   p e r   s h a r e ,   B V P S 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 1 0 < / K e y w o r d O r d e r >  
                     < K e y w o r d S e c t i o n I d > 1 3 K < / K e y w o r d S e c t i o n I d >  
                 < / K e y w o r d M e t a d a t a W r a p p e r >  
                 < K e y w o r d M e t a d a t a W r a p p e r >  
                     < K e y w o r d > D P S _ P U B < / K e y w o r d >  
                     < K e y w o r d T y p e > C N T B < / K e y w o r d T y p e >  
                     < S h o r t D e s c > D P S ,   d i v i d e n d   p e r   s h a r e 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 1 1 < / K e y w o r d O r d e r >  
                     < K e y w o r d S e c t i o n I d > 1 3 K < / K e y w o r d S e c t i o n I d >  
                 < / K e y w o r d M e t a d a t a W r a p p e r >  
                 < K e y w o r d M e t a d a t a W r a p p e r >  
                     < K e y w o r d > D P S _ S P E C I A L _ P U B < / K e y w o r d >  
                     < K e y w o r d T y p e > C N T B < / K e y w o r d T y p e >  
                     < S h o r t D e s c > S p e c i a l   d i v i d e n d   p e r   s h a r e < / 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 1 1 < / K e y w o r d O r d e r >  
                     < K e y w o r d S e c t i o n I d > 1 3 K < / K e y w o r d S e c t i o n I d >  
                 < / K e y w o r d M e t a d a t a W r a p p e r >  
                 < K e y w o r d M e t a d a t a W r a p p e r >  
                     < K e y w o r d > E B I T D A _ P U B < / K e y w o r d >  
                     < K e y w o r d T y p e > C N T B < / K e y w o r d T y p e >  
                     < S h o r t D e s c > E B I T D A 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 1 2 < / K e y w o r d O r d e r >  
                     < K e y w o r d S e c t i o n I d > 1 3 K < / K e y w o r d S e c t i o n I d >  
                 < / K e y w o r d M e t a d a t a W r a p p e r >  
                 < K e y w o r d M e t a d a t a W r a p p e r >  
                     < K e y w o r d > E P S _ P U B < / K e y w o r d >  
                     < K e y w o r d T y p e > C N T B < / K e y w o r d T y p e >  
                     < S h o r t D e s c > E P S 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 1 3 < / K e y w o r d O r d e r >  
                     < K e y w o r d S e c t i o n I d > 1 3 K < / K e y w o r d S e c t i o n I d >  
                 < / K e y w o r d M e t a d a t a W r a p p e r >  
                 < K e y w o r d M e t a d a t a W r a p p e r >  
                     < K e y w o r d > C E E E _ E P S < / K e y w o r d >  
                     < K e y w o r d T y p e > C N T B < / K e y w o r d T y p e >  
                     < S h o r t D e s c > C o n s e n s u s   e a r n i n g s   e q u i v a l e n t   e s t i m a t e < / 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 2 0 < / K e y w o r d O r d e r >  
                     < K e y w o r d S e c t i o n I d > 1 3 K < / K e y w o r d S e c t i o n I d >  
                 < / K e y w o r d M e t a d a t a W r a p p e r >  
                 < K e y w o r d M e t a d a t a W r a p p e r >  
                     < K e y w o r d > E P S _ P U B _ E X _ E S O < / K e y w o r d >  
                     < K e y w o r d T y p e > C N T B < / K e y w o r d T y p e >  
                     < S h o r t D e s c > E P S   ( e x c l .   E S O ) 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 2 5 < / K e y w o r d O r d e r >  
                     < K e y w o r d S e c t i o n I d > 1 3 K < / K e y w o r d S e c t i o n I d >  
                 < / K e y w o r d M e t a d a t a W r a p p e r >  
                 < K e y w o r d M e t a d a t a W r a p p e r >  
                     < K e y w o r d > E V _ A D J _ P U B < / K e y w o r d >  
                     < K e y w o r d T y p e > C N T B < / K e y w o r d T y p e >  
                     < S h o r t D e s c > E V   a d j u s t m e n t 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 3 0 < / K e y w o r d O r d e r >  
                     < K e y w o r d S e c t i o n I d > 1 3 K < / K e y w o r d S e c t i o n I d >  
                 < / K e y w o r d M e t a d a t a W r a p p e r >  
                 < K e y w o r d M e t a d a t a W r a p p e r >  
                     < K e y w o r d > N E T _ D E B T _ P U B < / K e y w o r d >  
                     < K e y w o r d T y p e > C N T B < / K e y w o r d T y p e >  
                     < S h o r t D e s c > N e t   d e b t 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 4 0 < / K e y w o r d O r d e r >  
                     < K e y w o r d S e c t i o n I d > 1 3 K < / K e y w o r d S e c t i o n I d >  
                 < / K e y w o r d M e t a d a t a W r a p p e r >  
                 < K e y w o r d M e t a d a t a W r a p p e r >  
                     < K e y w o r d > N I _ P U B < / K e y w o r d >  
                     < K e y w o r d T y p e > C N T B < / K e y w o r d T y p e >  
                     < S h o r t D e s c > N e t   i n c o m e 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 4 5 < / K e y w o r d O r d e r >  
                     < K e y w o r d S e c t i o n I d > 1 3 K < / K e y w o r d S e c t i o n I d >  
                 < / K e y w o r d M e t a d a t a W r a p p e r >  
                 < K e y w o r d M e t a d a t a W r a p p e r >  
                     < K e y w o r d > E B I T _ P U B < / K e y w o r d >  
                     < K e y w o r d T y p e > C N T B < / K e y w o r d T y p e >  
                     < S h o r t D e s c > E B I T ,   o p e r a t i n g   p r o f i t 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 5 0 < / K e y w o r d O r d e r >  
                     < K e y w o r d S e c t i o n I d > 1 3 K < / K e y w o r d S e c t i o n I d >  
                 < / K e y w o r d M e t a d a t a W r a p p e r >  
                 < K e y w o r d M e t a d a t a W r a p p e r >  
                     < K e y w o r d > P T P _ P U B < / K e y w o r d >  
                     < K e y w o r d T y p e > C N T B < / K e y w o r d T y p e >  
                     < S h o r t D e s c > P r e - t a x   p r o f i t 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 5 5 < / K e y w o r d O r d e r >  
                     < K e y w o r d S e c t i o n I d > 1 3 K < / K e y w o r d S e c t i o n I d >  
                 < / K e y w o r d M e t a d a t a W r a p p e r >  
                 < K e y w o r d M e t a d a t a W r a p p e r >  
                     < K e y w o r d > R E V S _ P U B < / K e y w o r d >  
                     < K e y w o r d T y p e > C N T B < / K e y w o r d T y p e >  
                     < S h o r t D e s c > S a l e s ,   r e v e n u e 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 6 0 < / K e y w o r d O r d e r >  
                     < K e y w o r d S e c t i o n I d > 1 3 K < / K e y w o r d S e c t i o n I d >  
                 < / K e y w o r d M e t a d a t a W r a p p e r >  
                 < K e y w o r d M e t a d a t a W r a p p e r >  
                     < K e y w o r d > E Q _ P U B < / K e y w o r d >  
                     < K e y w o r d T y p e > C N T B < / K e y w o r d T y p e >  
                     < S h o r t D e s c > T o t a l   s h a r e h o l d e r s '   e q u i t y 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 6 5 < / K e y w o r d O r d e r >  
                     < K e y w o r d S e c t i o n I d > 1 3 K < / K e y w o r d S e c t i o n I d >  
                 < / K e y w o r d M e t a d a t a W r a p p e r >  
                 < K e y w o r d M e t a d a t a W r a p p e r >  
                     < K e y w o r d > P R O V _ I N C _ T A X < / K e y w o r d >  
                     < K e y w o r d T y p e > C N T B < / K e y w o r d T y p e >  
                     < S h o r t D e s c > P r o v i s i o n   f o r   i n c o m e   t a x < / 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 4 8 0 < / K e y w o r d O r d e r >  
                     < K e y w o r d S e c t i o n I d > 1 3 U < / K e y w o r d S e c t i o n I d >  
                 < / K e y w o r d M e t a d a t a W r a p p e r >  
                 < K e y w o r d M e t a d a t a W r a p p e r >  
                     < K e y w o r d > I N C _ M I N O R I T Y < / K e y w o r d >  
                     < K e y w o r d T y p e > C N T B < / K e y w o r d T y p e >  
                     < S h o r t D e s c > M i n o r i t y   i n t e r e s t < / 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 4 9 0 < / K e y w o r d O r d e r >  
                     < K e y w o r d S e c t i o n I d > 1 3 U < / K e y w o r d S e c t i o n I d >  
                 < / K e y w o r d M e t a d a t a W r a p p e r >  
                 < K e y w o r d M e t a d a t a W r a p p e r >  
                     < K e y w o r d > N I _ P R E _ P R E F < / K e y w o r d >  
                     < K e y w o r d T y p e > C N T B < / K e y w o r d T y p e >  
                     < S h o r t D e s c > N e t   i n c o m e   ( p r e - p r e f e r r e d   d i v i d e n d s ) 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 5 1 5 < / K e y w o r d O r d e r >  
                     < K e y w o r d S e c t i o n I d > 1 3 U < / K e y w o r d S e c t i o n I d >  
                 < / K e y w o r d M e t a d a t a W r a p p e r >  
                 < K e y w o r d M e t a d a t a W r a p p e r >  
                     < K e y w o r d > P R E F _ D I V < / K e y w o r d >  
                     < K e y w o r d T y p e > C N T B < / K e y w o r d T y p e >  
                     < S h o r t D e s c > P r e f e r r e d   d i v i d e n d s 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 5 4 0 < / K e y w o r d O r d e r >  
                     < K e y w o r d S e c t i o n I d > 1 3 U < / K e y w o r d S e c t i o n I d >  
                 < / K e y w o r d M e t a d a t a W r a p p e r >  
                 < K e y w o r d M e t a d a t a W r a p p e r >  
                     < K e y w o r d > N E T _ E A R N I N G < / K e y w o r d >  
                     < K e y w o r d T y p e > C N T B < / K e y w o r d T y p e >  
                     < S h o r t D e s c > N e t   i n c o m e   ( p r e - e x c e p t i o n a l s ) 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 5 6 5 < / K e y w o r d O r d e r >  
                     < K e y w o r d S e c t i o n I d > 1 3 U < / K e y w o r d S e c t i o n I d >  
                 < / K e y w o r d M e t a d a t a W r a p p e r >  
                 < K e y w o r d M e t a d a t a W r a p p e r >  
                     < K e y w o r d > T A X _ E X C < / K e y w o r d >  
                     < K e y w o r d T y p e > C N T B < / K e y w o r d T y p e >  
                     < S h o r t D e s c > P o s t - t a x   e x c e p t i o n a l s 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 5 8 0 < / K e y w o r d O r d e r >  
                     < K e y w o r d S e c t i o n I d > 1 3 U < / K e y w o r d S e c t i o n I d >  
                 < / K e y w o r d M e t a d a t a W r a p p e r >  
                 < K e y w o r d M e t a d a t a W r a p p e r >  
                     < K e y w o r d > N E T _ I N C < / K e y w o r d >  
                     < K e y w o r d T y p e > C N T B < / K e y w o r d T y p e >  
                     < S h o r t D e s c > N e t   i n c o m e   ( p o s t - e x c e p t i o n a l s ) 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 5 9 0 < / K e y w o r d O r d e r >  
                     < K e y w o r d S e c t i o n I d > 1 3 U < / K e y w o r d S e c t i o n I d >  
                 < / K e y w o r d M e t a d a t a W r a p p e r >  
                 < K e y w o r d M e t a d a t a W r a p p e r >  
                     < K e y w o r d > E P S < / K e y w o r d >  
                     < K e y w o r d T y p e > C N T B < / K e y w o r d T y p e >  
                     < S h o r t D e s c > E P S   ( p r e - e x c e p t i o n a l s ,   b a s i c ) < / 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 6 0 0 < / K e y w o r d O r d e r >  
                     < K e y w o r d S e c t i o n I d > 1 3 U < / K e y w o r d S e c t i o n I d >  
                 < / K e y w o r d M e t a d a t a W r a p p e r >  
                 < K e y w o r d M e t a d a t a W r a p p e r >  
                     < K e y w o r d > E P S _ F U L _ D I L < / K e y w o r d >  
                     < K e y w o r d T y p e > C N T B < / K e y w o r d T y p e >  
                     < S h o r t D e s c > E P S   ( p r e - e x c e p t i o n a l s ,   d i l u t e d ) < / 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 6 2 0 < / K e y w o r d O r d e r >  
                     < K e y w o r d S e c t i o n I d > 1 3 U < / K e y w o r d S e c t i o n I d >  
                 < / K e y w o r d M e t a d a t a W r a p p e r >  
                 < K e y w o r d M e t a d a t a W r a p p e r >  
                     < K e y w o r d > E P S _ P O S T _ B A S I C < / K e y w o r d >  
                     < K e y w o r d T y p e > C N T B < / K e y w o r d T y p e >  
                     < S h o r t D e s c > E P S   ( p o s t - e x c e p t i o n a l s ,   b a s i c ) < / 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 6 3 5 < / K e y w o r d O r d e r >  
                     < K e y w o r d S e c t i o n I d > 1 3 U < / K e y w o r d S e c t i o n I d >  
                 < / K e y w o r d M e t a d a t a W r a p p e r >  
                 < K e y w o r d M e t a d a t a W r a p p e r >  
                     < K e y w o r d > F U L L Y _ D I L _ E P S < / K e y w o r d >  
                     < K e y w o r d T y p e > C N T B < / K e y w o r d T y p e >  
                     < S h o r t D e s c > E P S   ( p o s t - e x c e p t i o n a l s ,   d i l u t e d ) < / 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 6 4 6 < / K e y w o r d O r d e r >  
                     < K e y w o r d S e c t i o n I d > 1 3 U < / K e y w o r d S e c t i o n I d >  
                 < / K e y w o r d M e t a d a t a W r a p p e r >  
                 < K e y w o r d M e t a d a t a W r a p p e r >  
                     < K e y w o r d > C O M M O N _ D I V _ P A I D < / K e y w o r d >  
                     < K e y w o r d T y p e > C N T B < / K e y w o r d T y p e >  
                     < S h o r t D e s c > C o m m o n   d i v i d e n d s   p a i d < / 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 6 7 5 < / K e y w o r d O r d e r >  
                     < K e y w o r d S e c t i o n I d > 1 3 U < / K e y w o r d S e c t i o n I d >  
                 < / K e y w o r d M e t a d a t a W r a p p e r >  
                 < K e y w o r d M e t a d a t a W r a p p e r >  
                     < K e y w o r d > D P S < / K e y w o r d >  
                     < K e y w o r d T y p e > C N T B < / K e y w o r d T y p e >  
                     < S h o r t D e s c > D P S ,   d i v i d e n d   p e r   s h a r e < / 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 6 8 5 < / K e y w o r d O r d e r >  
                     < K e y w o r d S e c t i o n I d > 1 3 U < / K e y w o r d S e c t i o n I d >  
                 < / K e y w o r d M e t a d a t a W r a p p e r >  
                 < K e y w o r d M e t a d a t a W r a p p e r >  
                     < K e y w o r d > S H < / K e y w o r d >  
                     < K e y w o r d T y p e > C N T B < / K e y w o r d T y p e >  
                     < S h o r t D e s c > W e i g h t e d   a v e r a g e   s h a r e s   o u t s t a n d i n g ,   b a s i c < / S h o r t D e s c >  
                     < E n t i t y T y p e > E Q T Y < / E n t i t y T y p e >  
                     < I s S c a l a r > f a l s e 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 7 1 5 < / K e y w o r d O r d e r >  
                     < K e y w o r d S e c t i o n I d > 1 3 U < / K e y w o r d S e c t i o n I d >  
                 < / K e y w o r d M e t a d a t a W r a p p e r >  
                 < K e y w o r d M e t a d a t a W r a p p e r >  
                     < K e y w o r d > D I L U T E _ S H A R E S < / K e y w o r d >  
                     < K e y w o r d T y p e > C N T B < / K e y w o r d T y p e >  
                     < S h o r t D e s c > D i l u t e d   a v e r a g e   s h a r e s   o u t s t a n d i n g   ( m n ) < / S h o r t D e s c >  
                     < E n t i t y T y p e > E Q T Y < / E n t i t y T y p e >  
                     < I s S c a l a r > f a l s e 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 7 2 0 < / K e y w o r d O r d e r >  
                     < K e y w o r d S e c t i o n I d > 1 3 U < / K e y w o r d S e c t i o n I d >  
                 < / K e y w o r d M e t a d a t a W r a p p e r >  
                 < K e y w o r d M e t a d a t a W r a p p e r >  
                     < K e y w o r d > N O N _ O P _ A D D < / K e y w o r d >  
                     < K e y w o r d T y p e > C N T B < / K e y w o r d T y p e >  
                     < S h o r t D e s c > P e r i o d - e n d   s h a r e s   o u t s t a n d i n g < / S h o r t D e s c >  
                     < E n t i t y T y p e > E Q T Y < / E n t i t y T y p e >  
                     < I s S c a l a r > f a l s e 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 7 3 0 < / K e y w o r d O r d e r >  
                     < K e y w o r d S e c t i o n I d > 1 3 U < / K e y w o r d S e c t i o n I d >  
                 < / K e y w o r d M e t a d a t a W r a p p e r >  
                 < K e y w o r d M e t a d a t a W r a p p e r >  
                     < K e y w o r d > M A R G I N _ T A X _ R A T E < / K e y w o r d >  
                     < K e y w o r d T y p e > C N T B < / K e y w o r d T y p e >  
                     < S h o r t D e s c > M a r g i n a l   t a x   r a t e < / S h o r t D e s c >  
                     < E n t i t y T y p e > E Q T Y < / 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F o r m a t M a s k >  
                     < K e y w o r d O r d e r > 1 9 5 < / K e y w o r d O r d e r >  
                     < K e y w o r d S e c t i o n I d > 1 3 V < / K e y w o r d S e c t i o n I d >  
                 < / K e y w o r d M e t a d a t a W r a p p e r >  
                 < K e y w o r d M e t a d a t a W r a p p e r >  
                     < K e y w o r d > F V _ G R A N T < / K e y w o r d >  
                     < K e y w o r d T y p e > C N T B < / K e y w o r d T y p e >  
                     < S h o r t D e s c > F a i r   v a l u e   o f   g r a n t < / 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K e y w o r d O r d e r >  
                     < K e y w o r d S e c t i o n I d > 1 3 W < / K e y w o r d S e c t i o n I d >  
                 < / K e y w o r d M e t a d a t a W r a p p e r >  
                 < K e y w o r d M e t a d a t a W r a p p e r >  
                     < K e y w o r d > E S O _ P O S T _ T A X < / K e y w o r d >  
                     < K e y w o r d T y p e > C N T B < / K e y w o r d T y p e >  
                     < S h o r t D e s c > E S O   e x p e n s e   ( p o s t - t a x ) < / 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 1 5 < / K e y w o r d O r d e r >  
                     < K e y w o r d S e c t i o n I d > 1 3 W < / K e y w o r d S e c t i o n I d >  
                 < / K e y w o r d M e t a d a t a W r a p p e r >  
                 < K e y w o r d M e t a d a t a W r a p p e r >  
                     < K e y w o r d > E P S _ E X _ E S O _ B < / K e y w o r d >  
                     < K e y w o r d T y p e > C N T B < / K e y w o r d T y p e >  
                     < S h o r t D e s c > E P S   ( e x c l .   E S O   e x p e n s e ,   b a s i c ) < / 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 2 0 < / K e y w o r d O r d e r >  
                     < K e y w o r d S e c t i o n I d > 1 3 W < / K e y w o r d S e c t i o n I d >  
                 < / K e y w o r d M e t a d a t a W r a p p e r >  
                 < K e y w o r d M e t a d a t a W r a p p e r >  
                     < K e y w o r d > E P S _ E X _ E S O _ D < / K e y w o r d >  
                     < K e y w o r d T y p e > C N T B < / K e y w o r d T y p e >  
                     < S h o r t D e s c > E P S   ( e x c l .   E S O   e x p e n s e ,   d i l u t e d ) < / 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 2 5 < / K e y w o r d O r d e r >  
                     < K e y w o r d S e c t i o n I d > 1 3 W < / K e y w o r d S e c t i o n I d >  
                 < / K e y w o r d M e t a d a t a W r a p p e r >  
                 < K e y w o r d M e t a d a t a W r a p p e r >  
                     < K e y w o r d > E S O _ Y E A R < / K e y w o r d >  
                     < K e y w o r d T y p e > C N T B < / K e y w o r d T y p e >  
                     < S h o r t D e s c > Y e a r   t h a t   E S O   e x p e n s e   t a k e s   e f f e c t < / S h o r t D e s c >  
                     < E n t i t y T y p e > E Q T Y < / E n t i t y T y p e >  
                     < I s S c a l a r > t r u e < / I s S c a l a r >  
                     < D a t a T y p e > T E X T < / D a t a T y p e >  
                     < E n u m O p t i o n s / >  
                     < B r e a k d o w n D a t a T y p e > N O N E < / B r e a k d o w n D a t a T y p e >  
                     < B r e a k d o w n M a x I n d e x > 0 < / B r e a k d o w n M a x I n d e x >  
                     < C u r r e n c y T y p e > N O N E < / C u r r e n c y T y p e >  
                     < A n n o t a t i o n R e q u i r e m e n t > O P T I O N A L < / A n n o t a t i o n R e q u i r e m e n t >  
                     < F o r m a t M a s k / >  
                     < K e y w o r d O r d e r > 3 0 < / K e y w o r d O r d e r >  
                     < K e y w o r d S e c t i o n I d > 1 3 W < / K e y w o r d S e c t i o n I d >  
                 < / K e y w o r d M e t a d a t a W r a p p e r >  
                 < K e y w o r d M e t a d a t a W r a p p e r >  
                     < K e y w o r d > B V P S < / K e y w o r d >  
                     < K e y w o r d T y p e > C N T B < / K e y w o r d T y p e >  
                     < S h o r t D e s c > B V P S ,   b o o k   v a l u e   p e r   s h a r e < / 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 7 3 0 < / K e y w o r d O r d e r >  
                     < K e y w o r d S e c t i o n I d > 1 3 1 4 < / K e y w o r d S e c t i o n I d >  
                 < / K e y w o r d M e t a d a t a W r a p p e r >  
                 < K e y w o r d M e t a d a t a W r a p p e r >  
                     < K e y w o r d > R E P U R _ T O T _ A U T H < / K e y w o r d >  
                     < K e y w o r d T y p e > C N T B < / K e y w o r d T y p e >  
                     < S h o r t D e s c > T o t a l   r e p u r c h a s e   a u t h o r i z a t i o n < / S h o r t D e s c >  
                     < E n t i t y T y p e > E Q T Y < / E n t i t y T y p e >  
                     < I s S c a l a r > t r u e 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K e y w o r d O r d e r >  
                     < K e y w o r d S e c t i o n I d > 1 3 1 9 < / K e y w o r d S e c t i o n I d >  
                 < / K e y w o r d M e t a d a t a W r a p p e r >  
                 < K e y w o r d M e t a d a t a W r a p p e r >  
                     < K e y w o r d > R E P U R _ R E M A I N I N G < / K e y w o r d >  
                     < K e y w o r d T y p e > C N T B < / K e y w o r d T y p e >  
                     < S h o r t D e s c > R e m a i n i n g   r e p u r c h a s e   a u t h o r i z a t i o n < / S h o r t D e s c >  
                     < E n t i t y T y p e > E Q T Y < / E n t i t y T y p e >  
                     < I s S c a l a r > t r u e 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K e y w o r d O r d e r >  
                     < K e y w o r d S e c t i o n I d > 1 3 1 9 < / K e y w o r d S e c t i o n I d >  
                 < / K e y w o r d M e t a d a t a W r a p p e r >  
                 < K e y w o r d M e t a d a t a W r a p p e r >  
                     < K e y w o r d > R E P U R _ S U S P E N D E D < / K e y w o r d >  
                     < K e y w o r d T y p e > C N T B < / K e y w o r d T y p e >  
                     < S h o r t D e s c > S u s p e n d e d   r e p u r c h a s e   a u t h o r i z a t i o n < / S h o r t D e s c >  
                     < E n t i t y T y p e > E Q T Y < / E n t i t y T y p e >  
                     < I s S c a l a r > t r u e 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K e y w o r d O r d e r >  
                     < K e y w o r d S e c t i o n I d > 1 3 1 9 < / K e y w o r d S e c t i o n I d >  
                 < / K e y w o r d M e t a d a t a W r a p p e r >  
                 < K e y w o r d M e t a d a t a W r a p p e r >  
                     < K e y w o r d > R E P U R _ A C T U A L < / K e y w o r d >  
                     < K e y w o r d T y p e > C N T B < / K e y w o r d T y p e >  
                     < S h o r t D e s c > S h a r e s   r e p u r c h a s e d   d u r i n g   p e r i o d < / 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K e y w o r d O r d e r >  
                     < K e y w o r d S e c t i o n I d > 1 3 1 9 < / K e y w o r d S e c t i o n I d >  
                 < / K e y w o r d M e t a d a t a W r a p p e r >  
                 < K e y w o r d M e t a d a t a W r a p p e r >  
                     < K e y w o r d > C F _ N I _ P R E _ P R E F < / K e y w o r d >  
                     < K e y w o r d T y p e > C N T B < / K e y w o r d T y p e >  
                     < S h o r t D e s c > N e t   i n c o m e   ( p r e - p r e f e r r e d   d i v i d e n d s ) 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K e y w o r d O r d e r >  
                     < K e y w o r d S e c t i o n I d > 1 3 1 E < / K e y w o r d S e c t i o n I d >  
                 < / K e y w o r d M e t a d a t a W r a p p e r >  
                 < K e y w o r d M e t a d a t a W r a p p e r >  
                     < K e y w o r d > B E T A _ A N A L Y S T < / K e y w o r d >  
                     < K e y w o r d T y p e > C N T B < / K e y w o r d T y p e >  
                     < S h o r t D e s c > B e t a < / S h o r t D e s c >  
                     < E n t i t y T y p e > E Q T Y < / E n t i t y T y p e >  
                     < I s S c a l a r > t r u e 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 0 < / K e y w o r d O r d e r >  
                     < K e y w o r d S e c t i o n I d > 1 3 1 O < / K e y w o r d S e c t i o n I d >  
                 < / K e y w o r d M e t a d a t a W r a p p e r >  
                 < K e y w o r d M e t a d a t a W r a p p e r >  
                     < K e y w o r d > M K T _ E Q _ R I S K _ P R E M < / K e y w o r d >  
                     < K e y w o r d T y p e > C N T B < / K e y w o r d T y p e >  
                     < S h o r t D e s c > M a r k e t   e q u i t y   r i s k   p r e m i u m < / S h o r t D e s c >  
                     < E n t i t y T y p e > E Q T Y < / E n t i t y T y p e >  
                     < I s S c a l a r > t r u e 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F o r m a t M a s k >  
                     < K e y w o r d O r d e r > 3 5 0 < / K e y w o r d O r d e r >  
                     < K e y w o r d S e c t i o n I d > 1 3 1 O < / K e y w o r d S e c t i o n I d >  
                 < / K e y w o r d M e t a d a t a W r a p p e r >  
                 < K e y w o r d M e t a d a t a W r a p p e r >  
                     < K e y w o r d > R I S K _ F R _ R A T E < / K e y w o r d >  
                     < K e y w o r d T y p e > C N T B < / K e y w o r d T y p e >  
                     < S h o r t D e s c > R i s k - f r e e   r a t e < / S h o r t D e s c >  
                     < E n t i t y T y p e > E Q T Y < / E n t i t y T y p e >  
                     < I s S c a l a r > t r u e 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F o r m a t M a s k >  
                     < K e y w o r d O r d e r > 3 6 0 < / K e y w o r d O r d e r >  
                     < K e y w o r d S e c t i o n I d > 1 3 1 O < / K e y w o r d S e c t i o n I d >  
                 < / K e y w o r d M e t a d a t a W r a p p e r >  
             < / T e m p l a t e K e y w o r d s >  
             < T e m p l a t e S e c t i o n s >  
                 < K e y w o r d S e c t i o n W r a p p e r >  
                     < S e c t i o n I d > 1 3 A < / S e c t i o n I d >  
                     < D i s p l a y N a m e > G e n e r a l   I n f o r m a t i o n < / D i s p l a y N a m e >  
                     < D i s p l a y O r d e r > 5 < / D i s p l a y O r d e r >  
                     < P a r e n t I d / >  
                 < / K e y w o r d S e c t i o n W r a p p e r >  
                 < K e y w o r d S e c t i o n W r a p p e r >  
                     < S e c t i o n I d > 1 3 K < / S e c t i o n I d >  
                     < D i s p l a y N a m e > P u b l i s h i n g   I t e m s < / D i s p l a y N a m e >  
                     < D i s p l a y O r d e r > 1 0 < / D i s p l a y O r d e r >  
                     < P a r e n t I d / >  
                 < / K e y w o r d S e c t i o n W r a p p e r >  
                 < K e y w o r d S e c t i o n W r a p p e r >  
                     < S e c t i o n I d > 1 3 U < / S e c t i o n I d >  
                     < D i s p l a y N a m e > I n c o m e   S t a t e m e n t < / D i s p l a y N a m e >  
                     < D i s p l a y O r d e r > 4 5 < / D i s p l a y O r d e r >  
                     < P a r e n t I d / >  
                 < / K e y w o r d S e c t i o n W r a p p e r >  
                 < K e y w o r d S e c t i o n W r a p p e r >  
                     < S e c t i o n I d > 1 3 V < / S e c t i o n I d >  
                     < D i s p l a y N a m e > A d d i t i o n a l   I n c o m e   S t a t e m e n t   I t e m s < / D i s p l a y N a m e >  
                     < D i s p l a y O r d e r > 5 0 < / D i s p l a y O r d e r >  
                     < P a r e n t I d > 1 3 U < / P a r e n t I d >  
                 < / K e y w o r d S e c t i o n W r a p p e r >  
                 < K e y w o r d S e c t i o n W r a p p e r >  
                     < S e c t i o n I d > 1 3 W < / S e c t i o n I d >  
                     < D i s p l a y N a m e > E S O < / D i s p l a y N a m e >  
                     < D i s p l a y O r d e r > 5 5 < / D i s p l a y O r d e r >  
                     < P a r e n t I d > 1 3 1 O < / P a r e n t I d >  
                 < / K e y w o r d S e c t i o n W r a p p e r >  
                 < K e y w o r d S e c t i o n W r a p p e r >  
                     < S e c t i o n I d > 1 3 1 4 < / S e c t i o n I d >  
                     < D i s p l a y N a m e > B a l a n c e   S h e e t < / D i s p l a y N a m e >  
                     < D i s p l a y O r d e r > 8 5 < / D i s p l a y O r d e r >  
                     < P a r e n t I d / >  
                 < / K e y w o r d S e c t i o n W r a p p e r >  
                 < K e y w o r d S e c t i o n W r a p p e r >  
                     < S e c t i o n I d > 1 3 1 9 < / S e c t i o n I d >  
                     < D i s p l a y N a m e > A d d i t i o n a l   B a l a n c e   S h e e t   I t e m s < / D i s p l a y N a m e >  
                     < D i s p l a y O r d e r > 9 0 < / D i s p l a y O r d e r >  
                     < P a r e n t I d > 1 3 1 4 < / P a r e n t I d >  
                 < / K e y w o r d S e c t i o n W r a p p e r >  
                 < K e y w o r d S e c t i o n W r a p p e r >  
                     < S e c t i o n I d > 1 3 1 E < / S e c t i o n I d >  
                     < D i s p l a y N a m e > C a s h   F l o w   S t a t e m e n t < / D i s p l a y N a m e >  
                     < D i s p l a y O r d e r > 1 0 0 < / D i s p l a y O r d e r >  
                     < P a r e n t I d / >  
                 < / K e y w o r d S e c t i o n W r a p p e r >  
                 < K e y w o r d S e c t i o n W r a p p e r >  
                     < S e c t i o n I d > 1 3 1 O < / S e c t i o n I d >  
                     < D i s p l a y N a m e > O t h e r   I t e m s < / D i s p l a y N a m e >  
                     < D i s p l a y O r d e r > 1 1 5 < / D i s p l a y O r d e r >  
                     < P a r e n t I d / >  
                 < / K e y w o r d S e c t i o n W r a p p e r >  
             < / T e m p l a t e S e c t i o n s >  
             < R e f D a t a >  
                 < R e f D a t a I t e m W r a p p e r >  
                     < L a b e l > T i c k e r < / L a b e l >  
                     < V a l u e > L N K D < / V a l u e >  
                     < K e y w o r d / >  
                 < / R e f D a t a I t e m W r a p p e r >  
                 < R e f D a t a I t e m W r a p p e r >  
                     < L a b e l > S e c u r i t y   N a m e < / L a b e l >  
                     < V a l u e > L i n k e d I n   C o r p . < / V a l u e >  
                     < K e y w o r d / >  
                 < / R e f D a t a I t e m W r a p p e r >  
                 < R e f D a t a I t e m W r a p p e r >  
                     < L a b e l > I n t e r i m   T y p e < / L a b e l >  
                     < V a l u e > Q < / V a l u e >  
                     < K e y w o r d / >  
                 < / R e f D a t a I t e m W r a p p e r >  
                 < R e f D a t a I t e m W r a p p e r >  
                     < L a b e l > P u b l i s h i n g   C u r r e n c y < / L a b e l >  
                     < V a l u e > U S D < / V a l u e >  
                     < K e y w o r d > P U B _ C U R R E N C Y _ I S O < / K e y w o r d >  
                 < / R e f D a t a I t e m W r a p p e r >  
                 < R e f D a t a I t e m W r a p p e r >  
                     < L a b e l > P r i c i n g   C u r r e n c y < / L a b e l >  
                     < V a l u e > U S D < / V a l u e >  
                     < K e y w o r d > P R I C E _ C U R R E N C Y _ I S O < / K e y w o r d >  
                 < / R e f D a t a I t e m W r a p p e r >  
                 < R e f D a t a I t e m W r a p p e r >  
                     < L a b e l > R e p o r t i n g   C u r r e n c y < / L a b e l >  
                     < V a l u e > U S D < / V a l u e >  
                     < K e y w o r d > C U R R E N C Y _ I S O < / K e y w o r d >  
                 < / R e f D a t a I t e m W r a p p e r >  
             < / R e f D a t a >  
             < Q u b e H e l p e r A t t r i b u t e s >  
                 < S c a l a r T i c k e r > L N K D < / S c a l a r T i c k e r >  
                 < S h a r e s T i c k e r > L N K D < / S h a r e s T i c k e r >  
             < / Q u b e H e l p e r A t t r i b u t e s >  
         < / E n t i t y T e m p l a t e W r a p p e r >  
     < / E n t i t y T e m p l a t e T e m p l a t e s >  
     < V e c t o r M i l e s t o n e s >  
         < M i l e s t o n e M e t a d a t a W r a p p e r >  
             < M i l e s t o n e >  
                 < T y p e C o d e > E S T < / T y p e C o d e >  
                 < N a m e > E s t i m a t e < / N a m e >  
             < / M i l e s t o n e >  
             < D i s p l a y N a m e > E s t i m a t e < / D i s p l a y N a m e >  
             < T r a n s i t i o n s >  
                 < s t r i n g > P R E < / s t r i n g >  
                 < s t r i n g > A C T < / s t r i n g >  
             < / T r a n s i t i o n s >  
         < / M i l e s t o n e M e t a d a t a W r a p p e r >  
         < M i l e s t o n e M e t a d a t a W r a p p e r >  
             < M i l e s t o n e >  
                 < T y p e C o d e > P R E < / T y p e C o d e >  
                 < N a m e > P r e l i m i n a r y < / N a m e >  
             < / M i l e s t o n e >  
             < D i s p l a y N a m e > P r e l i m i n a r y < / D i s p l a y N a m e >  
             < T r a n s i t i o n s >  
                 < s t r i n g > A C T < / s t r i n g >  
                 < s t r i n g > E S T < / s t r i n g >  
             < / T r a n s i t i o n s >  
         < / M i l e s t o n e M e t a d a t a W r a p p e r >  
         < M i l e s t o n e M e t a d a t a W r a p p e r >  
             < M i l e s t o n e >  
                 < T y p e C o d e > A C T < / T y p e C o d e >  
                 < N a m e > A c t u a l < / N a m e >  
             < / M i l e s t o n e >  
             < D i s p l a y N a m e > A c t u a l < / D i s p l a y N a m e >  
             < T r a n s i t i o n s >  
                 < s t r i n g > R S T < / s t r i n g >  
                 < s t r i n g > P R E < / s t r i n g >  
                 < s t r i n g > E S T < / s t r i n g >  
             < / T r a n s i t i o n s >  
         < / M i l e s t o n e M e t a d a t a W r a p p e r >  
         < M i l e s t o n e M e t a d a t a W r a p p e r >  
             < M i l e s t o n e >  
                 < T y p e C o d e > R S T < / T y p e C o d e >  
                 < N a m e > R e s t a t e d < / N a m e >  
             < / M i l e s t o n e >  
             < D i s p l a y N a m e > R e s t a t e d < / D i s p l a y N a m e >  
             < T r a n s i t i o n s >  
                 < s t r i n g > A C T < / s t r i n g >  
             < / T r a n s i t i o n s >  
         < / M i l e s t o n e M e t a d a t a W r a p p e r >  
     < / V e c t o r M i l e s t o n e s >  
     < S c a l a r M i l e s t o n e s / >  
 < / S u b m i s s i o n S h e e t T e m p l a t e W r a p p e r > 
</file>

<file path=customXml/itemProps1.xml><?xml version="1.0" encoding="utf-8"?>
<ds:datastoreItem xmlns:ds="http://schemas.openxmlformats.org/officeDocument/2006/customXml" ds:itemID="{5A2433C1-CB95-4EAE-8851-DA6254D910F2}">
  <ds:schemaRefs>
    <ds:schemaRef ds:uri="http://www.w3.org/2001/XMLSchema"/>
    <ds:schemaRef ds:uri="Exchange-SubmissionSheetWrapper"/>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How to Complete this Exercise</vt:lpstr>
      <vt:lpstr>Revenue (More Detail)</vt:lpstr>
      <vt:lpstr>Income Statement</vt:lpstr>
      <vt:lpstr>Balance Sheet</vt:lpstr>
      <vt:lpstr>bs e</vt:lpstr>
      <vt:lpstr>cfe</vt:lpstr>
      <vt:lpstr>ise</vt:lpstr>
      <vt:lpstr>Cash Flow Statement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cp:lastPrinted>2015-10-09T20:54:21Z</cp:lastPrinted>
  <dcterms:created xsi:type="dcterms:W3CDTF">2011-09-27T20:18:19Z</dcterms:created>
  <dcterms:modified xsi:type="dcterms:W3CDTF">2016-06-18T21:19:14Z</dcterms:modified>
</cp:coreProperties>
</file>