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 &amp; A\Karaiga &amp; Ampurire\Compta\"/>
    </mc:Choice>
  </mc:AlternateContent>
  <xr:revisionPtr revIDLastSave="0" documentId="13_ncr:1_{F786B985-C806-4C8D-85A7-D69A29DD654A}" xr6:coauthVersionLast="47" xr6:coauthVersionMax="47" xr10:uidLastSave="{00000000-0000-0000-0000-000000000000}"/>
  <bookViews>
    <workbookView xWindow="-120" yWindow="-120" windowWidth="20730" windowHeight="11160" firstSheet="35" activeTab="36" xr2:uid="{BC4010AD-D64F-4779-97B8-B1B173728C0A}"/>
  </bookViews>
  <sheets>
    <sheet name="A B (RWF) - Mar 2023" sheetId="1" r:id="rId1"/>
    <sheet name="A B (USD) - Mar 2023" sheetId="3" r:id="rId2"/>
    <sheet name="A B (RWF) - Apr 2023" sheetId="2" r:id="rId3"/>
    <sheet name="A B (USD) - Apr 2023" sheetId="4" r:id="rId4"/>
    <sheet name="A B (RWF) - May 2023" sheetId="5" r:id="rId5"/>
    <sheet name="A B (USD) - May 2023" sheetId="6" r:id="rId6"/>
    <sheet name="A B (RWF) - Jun 2023" sheetId="7" r:id="rId7"/>
    <sheet name="A B (USD) - Jun 2023" sheetId="8" r:id="rId8"/>
    <sheet name="A B (RWF) - Jul 2023" sheetId="9" r:id="rId9"/>
    <sheet name="A B (USD) - Jul 2023" sheetId="10" r:id="rId10"/>
    <sheet name="A B (RWF) - Aug 2023" sheetId="11" r:id="rId11"/>
    <sheet name="A B (USD) - Aug 2023" sheetId="12" r:id="rId12"/>
    <sheet name="A B (RWF) - Sept 2023" sheetId="13" r:id="rId13"/>
    <sheet name="A B (USD) - Sept 2023" sheetId="14" r:id="rId14"/>
    <sheet name="A B (RWF) - Oct 2023" sheetId="15" r:id="rId15"/>
    <sheet name="A B (USD) - Oct 2023" sheetId="16" r:id="rId16"/>
    <sheet name="A B (RWF) - Nov 2023" sheetId="17" r:id="rId17"/>
    <sheet name="A B (USD) - Nov 2023" sheetId="18" r:id="rId18"/>
    <sheet name="A B (RWF) - Dec 2023" sheetId="19" r:id="rId19"/>
    <sheet name="A B (USD) - Dec 2023" sheetId="20" r:id="rId20"/>
    <sheet name="A B (RWF) - Jan 2024" sheetId="21" r:id="rId21"/>
    <sheet name="A B (USD) - Jan 2024" sheetId="22" r:id="rId22"/>
    <sheet name="A B (RWF) - Feb 2024" sheetId="23" r:id="rId23"/>
    <sheet name="A B (USD) - Feb 2024" sheetId="24" r:id="rId24"/>
    <sheet name="A B (RWF) - Mar 2024" sheetId="25" r:id="rId25"/>
    <sheet name="A B (USD) - Mar 2024" sheetId="26" r:id="rId26"/>
    <sheet name="A B (RWF) - Apr 2024" sheetId="27" r:id="rId27"/>
    <sheet name="A B (USD) - Apr 2024" sheetId="28" r:id="rId28"/>
    <sheet name="A B (RWF) - May 2024" sheetId="29" r:id="rId29"/>
    <sheet name="A B (USD) - May 2024" sheetId="30" r:id="rId30"/>
    <sheet name="A B (RWF) - June 2024" sheetId="31" r:id="rId31"/>
    <sheet name="A B (USD) - June 2024" sheetId="32" r:id="rId32"/>
    <sheet name="A B (RWF) - July 2024" sheetId="33" r:id="rId33"/>
    <sheet name="A B (USD) - July 2024" sheetId="34" r:id="rId34"/>
    <sheet name="A B (RWF) - August 2024" sheetId="35" r:id="rId35"/>
    <sheet name="A B (USD) - August 2024" sheetId="36" r:id="rId36"/>
    <sheet name="A B (RWF) - September 2024" sheetId="37" r:id="rId37"/>
    <sheet name="A B (USD) - September 2024" sheetId="38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7" l="1"/>
  <c r="H17" i="37"/>
  <c r="H14" i="37"/>
  <c r="H8" i="37"/>
  <c r="H11" i="37"/>
  <c r="H23" i="37" s="1"/>
  <c r="E8" i="37"/>
  <c r="H8" i="38"/>
  <c r="H11" i="38" s="1"/>
  <c r="H14" i="38" s="1"/>
  <c r="H17" i="38" s="1"/>
  <c r="H20" i="38" s="1"/>
  <c r="H23" i="38" s="1"/>
  <c r="H26" i="38" s="1"/>
  <c r="H29" i="38" s="1"/>
  <c r="H32" i="38" s="1"/>
  <c r="H35" i="38" s="1"/>
  <c r="E8" i="38"/>
  <c r="H11" i="35"/>
  <c r="H14" i="35"/>
  <c r="H17" i="35" s="1"/>
  <c r="H20" i="35" s="1"/>
  <c r="H8" i="35"/>
  <c r="H17" i="36"/>
  <c r="H11" i="36"/>
  <c r="H8" i="36"/>
  <c r="E8" i="36"/>
  <c r="E8" i="35"/>
  <c r="H20" i="34"/>
  <c r="H17" i="34"/>
  <c r="H14" i="34"/>
  <c r="H8" i="34"/>
  <c r="H11" i="34"/>
  <c r="H23" i="34" s="1"/>
  <c r="E8" i="34"/>
  <c r="H14" i="33"/>
  <c r="H11" i="33"/>
  <c r="H8" i="33"/>
  <c r="H23" i="32"/>
  <c r="H11" i="32"/>
  <c r="H14" i="32"/>
  <c r="H17" i="32" s="1"/>
  <c r="H20" i="32" s="1"/>
  <c r="H8" i="32"/>
  <c r="E8" i="32"/>
  <c r="H11" i="31"/>
  <c r="H8" i="31"/>
  <c r="E8" i="33"/>
  <c r="E8" i="31"/>
  <c r="H18" i="30"/>
  <c r="H8" i="30"/>
  <c r="H11" i="30"/>
  <c r="H14" i="30" s="1"/>
  <c r="E8" i="30"/>
  <c r="E8" i="29"/>
  <c r="H17" i="24"/>
  <c r="H14" i="24"/>
  <c r="H8" i="25"/>
  <c r="H8" i="23"/>
  <c r="H11" i="23" s="1"/>
  <c r="H14" i="23" s="1"/>
  <c r="H11" i="25"/>
  <c r="H8" i="27" s="1"/>
  <c r="E8" i="25"/>
  <c r="E8" i="23"/>
  <c r="H8" i="24"/>
  <c r="H11" i="27"/>
  <c r="H14" i="27" s="1"/>
  <c r="H17" i="27" s="1"/>
  <c r="H8" i="29" s="1"/>
  <c r="H11" i="29" s="1"/>
  <c r="H14" i="29" s="1"/>
  <c r="E8" i="27"/>
  <c r="E8" i="26"/>
  <c r="E8" i="24"/>
  <c r="E8" i="28"/>
  <c r="H35" i="22"/>
  <c r="H29" i="22"/>
  <c r="H8" i="22"/>
  <c r="H32" i="20"/>
  <c r="H29" i="20"/>
  <c r="H17" i="20"/>
  <c r="H14" i="20"/>
  <c r="H20" i="20"/>
  <c r="H23" i="20" s="1"/>
  <c r="H26" i="20" s="1"/>
  <c r="H11" i="20"/>
  <c r="H8" i="20"/>
  <c r="H17" i="19"/>
  <c r="H14" i="19"/>
  <c r="H11" i="19"/>
  <c r="H26" i="21"/>
  <c r="H23" i="21"/>
  <c r="H20" i="21"/>
  <c r="H17" i="21"/>
  <c r="H14" i="21"/>
  <c r="H11" i="21"/>
  <c r="E8" i="22"/>
  <c r="H8" i="21"/>
  <c r="H29" i="21"/>
  <c r="E8" i="21"/>
  <c r="H20" i="19"/>
  <c r="H8" i="19"/>
  <c r="E8" i="19"/>
  <c r="H11" i="22"/>
  <c r="H14" i="22" s="1"/>
  <c r="H17" i="22" s="1"/>
  <c r="H20" i="22" s="1"/>
  <c r="H23" i="22" s="1"/>
  <c r="H26" i="22" s="1"/>
  <c r="H32" i="22" s="1"/>
  <c r="H38" i="22" s="1"/>
  <c r="E8" i="20"/>
  <c r="H8" i="18"/>
  <c r="H11" i="18" s="1"/>
  <c r="H14" i="18" s="1"/>
  <c r="H17" i="18" s="1"/>
  <c r="H20" i="18" s="1"/>
  <c r="H23" i="18" s="1"/>
  <c r="E8" i="18"/>
  <c r="H11" i="17"/>
  <c r="H8" i="17"/>
  <c r="E8" i="17"/>
  <c r="H14" i="16"/>
  <c r="H11" i="16"/>
  <c r="H14" i="15"/>
  <c r="H8" i="15"/>
  <c r="H11" i="15"/>
  <c r="E8" i="15"/>
  <c r="H8" i="16"/>
  <c r="H17" i="16"/>
  <c r="E8" i="16"/>
  <c r="H11" i="14"/>
  <c r="H14" i="14" s="1"/>
  <c r="H17" i="14" s="1"/>
  <c r="H20" i="14" s="1"/>
  <c r="H8" i="14"/>
  <c r="E8" i="14"/>
  <c r="H17" i="13"/>
  <c r="H14" i="13"/>
  <c r="H11" i="13"/>
  <c r="H8" i="13"/>
  <c r="E8" i="13"/>
  <c r="H11" i="12"/>
  <c r="H8" i="12"/>
  <c r="H14" i="12"/>
  <c r="E8" i="12"/>
  <c r="H20" i="11"/>
  <c r="H17" i="11"/>
  <c r="H14" i="11"/>
  <c r="H8" i="11"/>
  <c r="H11" i="11"/>
  <c r="E8" i="11"/>
  <c r="H8" i="10"/>
  <c r="H11" i="8"/>
  <c r="H8" i="8"/>
  <c r="H8" i="6"/>
  <c r="H11" i="6" s="1"/>
  <c r="H8" i="5"/>
  <c r="H8" i="4"/>
  <c r="H8" i="2"/>
  <c r="H8" i="9"/>
  <c r="H11" i="9"/>
  <c r="H14" i="9" s="1"/>
  <c r="H11" i="10"/>
  <c r="H14" i="10" s="1"/>
  <c r="H17" i="10" s="1"/>
  <c r="E8" i="10"/>
  <c r="E8" i="8"/>
  <c r="E8" i="6"/>
  <c r="E8" i="9"/>
  <c r="H11" i="7"/>
  <c r="E8" i="7"/>
  <c r="H11" i="5"/>
  <c r="E8" i="5"/>
  <c r="H11" i="4"/>
  <c r="H14" i="4" s="1"/>
  <c r="H17" i="4"/>
  <c r="H14" i="36" l="1"/>
  <c r="H8" i="26"/>
  <c r="H11" i="26" s="1"/>
  <c r="H14" i="26" s="1"/>
  <c r="H17" i="26" s="1"/>
  <c r="H20" i="26" s="1"/>
  <c r="H11" i="24"/>
  <c r="E8" i="4"/>
  <c r="H11" i="3"/>
  <c r="E8" i="3"/>
  <c r="H11" i="2"/>
  <c r="H11" i="1"/>
  <c r="E8" i="1"/>
  <c r="E8" i="2"/>
  <c r="H23" i="26" l="1"/>
  <c r="H8" i="28" s="1"/>
  <c r="H11" i="28" s="1"/>
  <c r="H14" i="28" s="1"/>
  <c r="H17" i="28" s="1"/>
  <c r="H20" i="28" s="1"/>
  <c r="H23" i="28" s="1"/>
  <c r="H26" i="28" s="1"/>
  <c r="H30" i="28" s="1"/>
</calcChain>
</file>

<file path=xl/sharedStrings.xml><?xml version="1.0" encoding="utf-8"?>
<sst xmlns="http://schemas.openxmlformats.org/spreadsheetml/2006/main" count="852" uniqueCount="129">
  <si>
    <t>BANK RECONCILIATION</t>
  </si>
  <si>
    <t>31st July 2023</t>
  </si>
  <si>
    <t>Description</t>
  </si>
  <si>
    <t>Accounts</t>
  </si>
  <si>
    <t>Amount</t>
  </si>
  <si>
    <t>Balance</t>
  </si>
  <si>
    <t>Dr</t>
  </si>
  <si>
    <t>Cr</t>
  </si>
  <si>
    <t>Balance  B/f</t>
  </si>
  <si>
    <t>Service sales/revenue</t>
  </si>
  <si>
    <t xml:space="preserve">Payment for legal services </t>
  </si>
  <si>
    <t>Balance as at 31/07/2023</t>
  </si>
  <si>
    <t>KARAIGA AND AMPURIRE</t>
  </si>
  <si>
    <t>31st March 2023</t>
  </si>
  <si>
    <t xml:space="preserve">Bank account - Access Bank </t>
  </si>
  <si>
    <t>Balance as at 31/03/2023</t>
  </si>
  <si>
    <t>30th April 2023</t>
  </si>
  <si>
    <t>Balance as at 30/04/2023</t>
  </si>
  <si>
    <t>#7002460201824601 - USD</t>
  </si>
  <si>
    <t xml:space="preserve">#7002460101824601 - RWF </t>
  </si>
  <si>
    <t>#7002460101824601 - RWF</t>
  </si>
  <si>
    <t>Onexent Technologies Limited</t>
  </si>
  <si>
    <t>Bank charges</t>
  </si>
  <si>
    <t>Bank service charges</t>
  </si>
  <si>
    <t>Fund transfer received</t>
  </si>
  <si>
    <t xml:space="preserve">#7002460201824601 </t>
  </si>
  <si>
    <t>Balance as at 31/05/2023</t>
  </si>
  <si>
    <t>31st May 2023</t>
  </si>
  <si>
    <t>30th June 2023</t>
  </si>
  <si>
    <t>Balance as at 30/06/2023</t>
  </si>
  <si>
    <t>Brandons Peters</t>
  </si>
  <si>
    <t>Payment for legal services</t>
  </si>
  <si>
    <t xml:space="preserve">Rucyaba Emmanuel </t>
  </si>
  <si>
    <t>Deposited by Karera Jean Bosco</t>
  </si>
  <si>
    <t xml:space="preserve">#7002460101824601 </t>
  </si>
  <si>
    <t>31st August 2023</t>
  </si>
  <si>
    <t>DHANIS Ltd</t>
  </si>
  <si>
    <t>Jannek Hagen</t>
  </si>
  <si>
    <t>Balance as at 31/08/2023</t>
  </si>
  <si>
    <t>Transfer from Equity Bank to Access Bank</t>
  </si>
  <si>
    <t>#4013200844639</t>
  </si>
  <si>
    <t>Legal services fee paid by Onexent Technologies Limited</t>
  </si>
  <si>
    <t>On 02/08/2023</t>
  </si>
  <si>
    <t>Dawit</t>
  </si>
  <si>
    <t>30th September 2023</t>
  </si>
  <si>
    <t xml:space="preserve">Dawit </t>
  </si>
  <si>
    <t>Balance as at 30/09/2023</t>
  </si>
  <si>
    <t>Debby Van Eyndt</t>
  </si>
  <si>
    <t>31st October 2023</t>
  </si>
  <si>
    <t>Kwizera Alain Cedrick</t>
  </si>
  <si>
    <t>Balance as at 31/10/2023</t>
  </si>
  <si>
    <t>Onexent Technologies Rwanda Limited</t>
  </si>
  <si>
    <t>Fund transfer received - Onexent Technologies Rwanda Limited</t>
  </si>
  <si>
    <t>Balance as at 30/11/2023</t>
  </si>
  <si>
    <t>30th November 2023</t>
  </si>
  <si>
    <t xml:space="preserve">Fund transfer received </t>
  </si>
  <si>
    <t xml:space="preserve">Mohammed Muigai LLP </t>
  </si>
  <si>
    <t>Caprera VI B.V</t>
  </si>
  <si>
    <t>Fund transfer received - C VI B.V</t>
  </si>
  <si>
    <t>31st December 2023</t>
  </si>
  <si>
    <t>Balance as at 31/12/2023</t>
  </si>
  <si>
    <t>Small cheque</t>
  </si>
  <si>
    <t>Saving account</t>
  </si>
  <si>
    <t>Interest on deposit</t>
  </si>
  <si>
    <t>Tax on interest</t>
  </si>
  <si>
    <t>31st January 2024</t>
  </si>
  <si>
    <t>Transfer personal use</t>
  </si>
  <si>
    <t>Consultancy fee/expenses</t>
  </si>
  <si>
    <t>Ampurire Angel Phionah</t>
  </si>
  <si>
    <t>William Karaiga</t>
  </si>
  <si>
    <t>Bank payment order charge</t>
  </si>
  <si>
    <t>Balance as at 31/01/2024</t>
  </si>
  <si>
    <t>Charge on bank payment order</t>
  </si>
  <si>
    <t>Bank payment order commission transfer</t>
  </si>
  <si>
    <t>Follow your dream Foundation Inc</t>
  </si>
  <si>
    <t>Jakobus Daniel Malan</t>
  </si>
  <si>
    <t>Fund transfer received - Follow your dream Foundation Inc</t>
  </si>
  <si>
    <t>Fund transfer received - Jakobus Daniel Malan</t>
  </si>
  <si>
    <t xml:space="preserve">Fund transfer received - Mohammed Muigai LLP </t>
  </si>
  <si>
    <t>Euphorix Technologies Limited</t>
  </si>
  <si>
    <t>Fund transfer received - Euphorix Technologies Limited</t>
  </si>
  <si>
    <t>Withholding tax 15%</t>
  </si>
  <si>
    <t>Inward transfer commission - Onexent Technologies Rwanda Limited</t>
  </si>
  <si>
    <t>31st March 2024</t>
  </si>
  <si>
    <t>30th April 2024</t>
  </si>
  <si>
    <t>Gottschalk Attorneys Inc</t>
  </si>
  <si>
    <t>Balance as at 30/04/2024</t>
  </si>
  <si>
    <t>Balance as at 31/03/2024</t>
  </si>
  <si>
    <t xml:space="preserve">Funds transfer received </t>
  </si>
  <si>
    <t>Jaha Lodges LLC</t>
  </si>
  <si>
    <t>29th February 2024</t>
  </si>
  <si>
    <t>E K Capital Housing Ltd</t>
  </si>
  <si>
    <t>Balance as at 29/02/2024</t>
  </si>
  <si>
    <t>Funds transfer received</t>
  </si>
  <si>
    <t>Funds transfer received - Jaha Lodges LLC</t>
  </si>
  <si>
    <t>ICN ICN</t>
  </si>
  <si>
    <t>31st May 2024</t>
  </si>
  <si>
    <t>Balance as at 31/05/2024</t>
  </si>
  <si>
    <t xml:space="preserve"> </t>
  </si>
  <si>
    <t>Ikivi Business Group Ltd</t>
  </si>
  <si>
    <t>Phillip Warren</t>
  </si>
  <si>
    <t>Bank payment order commission transfer - William Karaiga</t>
  </si>
  <si>
    <t>Inward transfer commission - Phillip Warren</t>
  </si>
  <si>
    <t>Fund transfer received - Gottschalk Attorneys Inc</t>
  </si>
  <si>
    <t>30th June 2024</t>
  </si>
  <si>
    <t>Balance as at 30/06/2024</t>
  </si>
  <si>
    <t>Exness Global Limited</t>
  </si>
  <si>
    <t>Fund transfer received - Exness Global Limited</t>
  </si>
  <si>
    <t>31st July 2024</t>
  </si>
  <si>
    <t>Balance as at 31/07/2024</t>
  </si>
  <si>
    <t xml:space="preserve">Jaha Lodges LLC </t>
  </si>
  <si>
    <t xml:space="preserve">Fund transfer received - Jaha Lodges LLC </t>
  </si>
  <si>
    <t>31st August 2024</t>
  </si>
  <si>
    <t>Balance as at 31/08/2024</t>
  </si>
  <si>
    <t>Gerald Mukyenga</t>
  </si>
  <si>
    <t>OLTRANZ LTD</t>
  </si>
  <si>
    <t>SMS alert charges</t>
  </si>
  <si>
    <t>30th September 2024</t>
  </si>
  <si>
    <t>Balance as at 30/09/2024</t>
  </si>
  <si>
    <t>Joshua Brooke Doctson</t>
  </si>
  <si>
    <t>Refund of legal services fee</t>
  </si>
  <si>
    <t xml:space="preserve">Onexent Technologies Rwanda Limited </t>
  </si>
  <si>
    <t>Payment for legal services - April &amp; May 2024</t>
  </si>
  <si>
    <t xml:space="preserve">Inward transfer commission - Onexent Technologies Rwanda Limited </t>
  </si>
  <si>
    <t>Payment for legal services - June, July &amp; August 2024</t>
  </si>
  <si>
    <t>Lakes at Lillian LLC</t>
  </si>
  <si>
    <t>Fund transfer received - Lakes at Lillian LLC</t>
  </si>
  <si>
    <t>Fund transfer received - Mohammed Muigai LLP</t>
  </si>
  <si>
    <t>Mohammed Muigai LLP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</si>
</sst>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4"/>
      <color rgb="FFFFFFFF"/>
      <name val="Tahoma"/>
      <family val="2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/>
    <xf numFmtId="14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horizontal="left" vertical="center"/>
    </xf>
    <xf numFmtId="3" fontId="2" fillId="0" borderId="0" xfId="0" applyNumberFormat="1" applyFont="1" applyAlignment="1" applyProtection="1">
      <alignment vertical="center"/>
      <protection locked="0"/>
    </xf>
    <xf numFmtId="3" fontId="2" fillId="0" borderId="0" xfId="0" applyNumberFormat="1" applyFont="1" applyAlignment="1" applyProtection="1">
      <alignment horizontal="left" vertical="center"/>
      <protection locked="0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horizontal="left" vertical="center"/>
    </xf>
    <xf numFmtId="3" fontId="1" fillId="0" borderId="0" xfId="0" applyNumberFormat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/>
    </xf>
    <xf numFmtId="0" fontId="5" fillId="0" borderId="0" xfId="0" applyFont="1"/>
    <xf numFmtId="4" fontId="1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4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right" vertical="center"/>
    </xf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3" fontId="6" fillId="0" borderId="0" xfId="0" applyNumberFormat="1" applyFont="1" applyAlignment="1">
      <alignment horizontal="left"/>
    </xf>
    <xf numFmtId="0" fontId="7" fillId="0" borderId="0" xfId="0" applyFont="1"/>
    <xf numFmtId="4" fontId="3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left" vertical="center"/>
    </xf>
    <xf numFmtId="4" fontId="1" fillId="0" borderId="2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3" fontId="1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14" fontId="9" fillId="0" borderId="0" xfId="0" applyNumberFormat="1" applyFont="1"/>
    <xf numFmtId="0" fontId="9" fillId="0" borderId="0" xfId="0" applyFont="1" applyAlignment="1">
      <alignment horizontal="left"/>
    </xf>
    <xf numFmtId="4" fontId="10" fillId="0" borderId="0" xfId="0" applyNumberFormat="1" applyFont="1" applyAlignment="1">
      <alignment horizontal="left"/>
    </xf>
    <xf numFmtId="4" fontId="9" fillId="0" borderId="0" xfId="0" applyNumberFormat="1" applyFont="1" applyAlignment="1">
      <alignment horizontal="right"/>
    </xf>
    <xf numFmtId="4" fontId="9" fillId="0" borderId="0" xfId="0" applyNumberFormat="1" applyFont="1"/>
    <xf numFmtId="4" fontId="10" fillId="0" borderId="0" xfId="0" applyNumberFormat="1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4" fontId="4" fillId="0" borderId="0" xfId="0" applyNumberFormat="1" applyFont="1" applyAlignment="1">
      <alignment horizontal="left"/>
    </xf>
    <xf numFmtId="4" fontId="3" fillId="0" borderId="0" xfId="0" applyNumberFormat="1" applyFont="1"/>
    <xf numFmtId="3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3" fontId="3" fillId="0" borderId="0" xfId="0" applyNumberFormat="1" applyFont="1" applyAlignment="1" applyProtection="1">
      <alignment horizontal="left" vertical="top"/>
      <protection locked="0"/>
    </xf>
    <xf numFmtId="4" fontId="9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right"/>
    </xf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/>
    <xf numFmtId="4" fontId="4" fillId="0" borderId="0" xfId="0" applyNumberFormat="1" applyFont="1"/>
    <xf numFmtId="3" fontId="8" fillId="0" borderId="0" xfId="0" applyNumberFormat="1" applyFont="1" applyAlignment="1">
      <alignment horizontal="left"/>
    </xf>
    <xf numFmtId="1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161-A127-4C95-84CC-69AD0280DCED}">
  <dimension ref="A1:L40"/>
  <sheetViews>
    <sheetView workbookViewId="0">
      <selection activeCell="C18" sqref="C18"/>
    </sheetView>
  </sheetViews>
  <sheetFormatPr defaultRowHeight="12.75" x14ac:dyDescent="0.2"/>
  <cols>
    <col min="1" max="1" width="2.140625" style="2" customWidth="1"/>
    <col min="2" max="2" width="23.7109375" style="2" bestFit="1" customWidth="1"/>
    <col min="3" max="3" width="44.85546875" style="2" bestFit="1" customWidth="1"/>
    <col min="4" max="4" width="33.42578125" style="2" customWidth="1"/>
    <col min="5" max="5" width="13.28515625" style="3" customWidth="1"/>
    <col min="6" max="6" width="11.42578125" style="4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13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19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44986</v>
      </c>
      <c r="C8" s="3" t="s">
        <v>8</v>
      </c>
      <c r="D8" s="5"/>
      <c r="E8" s="40">
        <f>+E5</f>
        <v>0</v>
      </c>
      <c r="F8" s="41"/>
      <c r="G8" s="42"/>
      <c r="H8" s="43"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0"/>
      <c r="F9" s="41"/>
      <c r="G9" s="42"/>
      <c r="H9" s="44"/>
      <c r="I9" s="7"/>
      <c r="J9" s="8"/>
      <c r="K9" s="9"/>
      <c r="L9" s="3"/>
    </row>
    <row r="10" spans="1:12" x14ac:dyDescent="0.2">
      <c r="C10" s="25"/>
      <c r="D10" s="23"/>
      <c r="E10" s="45"/>
      <c r="F10" s="46"/>
      <c r="G10" s="42"/>
      <c r="H10" s="44"/>
    </row>
    <row r="11" spans="1:12" x14ac:dyDescent="0.2">
      <c r="C11" s="29" t="s">
        <v>15</v>
      </c>
      <c r="E11" s="44"/>
      <c r="F11" s="42"/>
      <c r="G11" s="42"/>
      <c r="H11" s="43">
        <f>+H8</f>
        <v>0</v>
      </c>
    </row>
    <row r="12" spans="1:12" x14ac:dyDescent="0.2">
      <c r="C12" s="25"/>
      <c r="D12" s="6"/>
      <c r="E12" s="47"/>
      <c r="F12" s="46"/>
      <c r="G12" s="42"/>
      <c r="H12" s="44"/>
    </row>
    <row r="13" spans="1:12" x14ac:dyDescent="0.2">
      <c r="C13" s="25"/>
      <c r="D13" s="23"/>
      <c r="E13" s="25"/>
      <c r="F13" s="26"/>
    </row>
    <row r="14" spans="1:12" x14ac:dyDescent="0.2">
      <c r="C14" s="28"/>
      <c r="D14" s="28"/>
      <c r="E14" s="25"/>
      <c r="F14" s="26"/>
    </row>
    <row r="15" spans="1:12" x14ac:dyDescent="0.2">
      <c r="C15" s="3"/>
      <c r="D15" s="3"/>
      <c r="E15" s="25"/>
      <c r="F15" s="26"/>
    </row>
    <row r="16" spans="1:12" x14ac:dyDescent="0.2">
      <c r="D16" s="23"/>
      <c r="E16" s="28"/>
      <c r="F16" s="26"/>
    </row>
    <row r="17" spans="3:6" x14ac:dyDescent="0.2">
      <c r="C17" s="27"/>
      <c r="D17" s="26"/>
      <c r="E17" s="25"/>
      <c r="F17" s="26"/>
    </row>
    <row r="18" spans="3:6" x14ac:dyDescent="0.2">
      <c r="C18" s="25"/>
      <c r="D18" s="6"/>
      <c r="E18" s="25"/>
      <c r="F18" s="26"/>
    </row>
    <row r="19" spans="3:6" x14ac:dyDescent="0.2">
      <c r="C19" s="25"/>
      <c r="D19" s="23"/>
      <c r="E19" s="25"/>
      <c r="F19" s="26"/>
    </row>
    <row r="20" spans="3:6" x14ac:dyDescent="0.2">
      <c r="C20" s="28"/>
      <c r="D20" s="28"/>
      <c r="E20" s="25"/>
      <c r="F20" s="26"/>
    </row>
    <row r="21" spans="3:6" x14ac:dyDescent="0.2">
      <c r="C21" s="25"/>
      <c r="D21" s="6"/>
      <c r="E21" s="25"/>
      <c r="F21" s="26"/>
    </row>
    <row r="22" spans="3:6" x14ac:dyDescent="0.2">
      <c r="C22" s="25"/>
      <c r="D22" s="23"/>
      <c r="E22" s="28"/>
      <c r="F22" s="26"/>
    </row>
    <row r="23" spans="3:6" x14ac:dyDescent="0.2">
      <c r="C23" s="30"/>
      <c r="D23" s="30"/>
      <c r="E23" s="30"/>
      <c r="F23" s="30"/>
    </row>
    <row r="24" spans="3:6" x14ac:dyDescent="0.2">
      <c r="C24" s="3"/>
      <c r="D24" s="3"/>
      <c r="E24" s="25"/>
      <c r="F24" s="26"/>
    </row>
    <row r="25" spans="3:6" x14ac:dyDescent="0.2">
      <c r="D25" s="23"/>
      <c r="E25" s="28"/>
      <c r="F25" s="26"/>
    </row>
    <row r="27" spans="3:6" x14ac:dyDescent="0.2">
      <c r="C27" s="25"/>
      <c r="D27" s="3"/>
      <c r="E27" s="25"/>
      <c r="F27" s="26"/>
    </row>
    <row r="28" spans="3:6" x14ac:dyDescent="0.2">
      <c r="D28" s="23"/>
      <c r="E28" s="25"/>
      <c r="F28" s="26"/>
    </row>
    <row r="29" spans="3:6" x14ac:dyDescent="0.2">
      <c r="E29" s="25"/>
      <c r="F29" s="26"/>
    </row>
    <row r="30" spans="3:6" x14ac:dyDescent="0.2">
      <c r="E30" s="25"/>
      <c r="F30" s="26"/>
    </row>
    <row r="31" spans="3:6" ht="18" x14ac:dyDescent="0.25">
      <c r="D31" s="23"/>
      <c r="E31" s="31"/>
      <c r="F31" s="26"/>
    </row>
    <row r="33" spans="3:6" x14ac:dyDescent="0.2">
      <c r="C33" s="3"/>
      <c r="D33" s="3"/>
      <c r="E33" s="6"/>
      <c r="F33" s="3"/>
    </row>
    <row r="34" spans="3:6" x14ac:dyDescent="0.2">
      <c r="D34" s="23"/>
      <c r="E34" s="2"/>
      <c r="F34" s="23"/>
    </row>
    <row r="36" spans="3:6" x14ac:dyDescent="0.2">
      <c r="C36" s="25"/>
      <c r="D36" s="3"/>
      <c r="E36" s="25"/>
      <c r="F36" s="26"/>
    </row>
    <row r="37" spans="3:6" x14ac:dyDescent="0.2">
      <c r="D37" s="26"/>
      <c r="E37" s="25"/>
      <c r="F37" s="26"/>
    </row>
    <row r="38" spans="3:6" x14ac:dyDescent="0.2">
      <c r="C38" s="27"/>
      <c r="D38" s="23"/>
      <c r="E38" s="28"/>
      <c r="F38" s="26"/>
    </row>
    <row r="39" spans="3:6" x14ac:dyDescent="0.2">
      <c r="C39" s="25"/>
      <c r="D39" s="3"/>
      <c r="E39" s="25"/>
      <c r="F39" s="26"/>
    </row>
    <row r="40" spans="3:6" x14ac:dyDescent="0.2">
      <c r="C40" s="27"/>
      <c r="D40" s="26"/>
      <c r="E40" s="25"/>
      <c r="F40" s="26"/>
    </row>
  </sheetData>
  <mergeCells count="1">
    <mergeCell ref="E6:F6"/>
  </mergeCells>
  <pageMargins left="0.7" right="0.7" top="0.75" bottom="0.75" header="0.3" footer="0.3"/>
  <pageSetup paperSize="9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EF13-C01B-429C-8145-A78CD9270A01}">
  <dimension ref="A1:L45"/>
  <sheetViews>
    <sheetView workbookViewId="0">
      <selection activeCell="C10" sqref="C10:F15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4.85546875" style="2" bestFit="1" customWidth="1"/>
    <col min="4" max="4" width="33.42578125" style="2" customWidth="1"/>
    <col min="5" max="5" width="13.28515625" style="3" customWidth="1"/>
    <col min="6" max="6" width="11.42578125" style="4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45108</v>
      </c>
      <c r="C8" s="3" t="s">
        <v>8</v>
      </c>
      <c r="D8" s="5"/>
      <c r="E8" s="35">
        <f>+E5</f>
        <v>0</v>
      </c>
      <c r="F8" s="33"/>
      <c r="G8" s="34"/>
      <c r="H8" s="35">
        <f>+'A B (USD) - Jun 2023'!H11</f>
        <v>780.98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35"/>
      <c r="I9" s="7"/>
      <c r="J9" s="8"/>
      <c r="K9" s="9"/>
      <c r="L9" s="3"/>
    </row>
    <row r="10" spans="1:12" ht="13.5" customHeight="1" x14ac:dyDescent="0.2">
      <c r="B10" s="5">
        <v>45126</v>
      </c>
      <c r="C10" s="25" t="s">
        <v>24</v>
      </c>
      <c r="D10" s="6" t="s">
        <v>22</v>
      </c>
      <c r="E10" s="48">
        <v>18.53</v>
      </c>
      <c r="F10" s="39"/>
      <c r="G10" s="34"/>
      <c r="H10" s="35"/>
      <c r="I10" s="7"/>
      <c r="J10" s="8"/>
      <c r="K10" s="9"/>
      <c r="L10" s="3"/>
    </row>
    <row r="11" spans="1:12" ht="13.5" customHeight="1" x14ac:dyDescent="0.2">
      <c r="B11" s="5"/>
      <c r="C11" s="2" t="s">
        <v>23</v>
      </c>
      <c r="D11" s="23" t="s">
        <v>25</v>
      </c>
      <c r="E11" s="48"/>
      <c r="F11" s="39">
        <v>18.53</v>
      </c>
      <c r="G11" s="34"/>
      <c r="H11" s="35">
        <f>+H8-F11</f>
        <v>762.45</v>
      </c>
      <c r="I11" s="7"/>
      <c r="J11" s="8"/>
      <c r="K11" s="9"/>
      <c r="L11" s="3"/>
    </row>
    <row r="12" spans="1:12" ht="13.5" customHeight="1" x14ac:dyDescent="0.2">
      <c r="B12" s="5"/>
      <c r="C12" s="3"/>
      <c r="D12" s="5"/>
      <c r="E12" s="22"/>
      <c r="F12" s="23"/>
      <c r="H12" s="6"/>
      <c r="I12" s="7"/>
      <c r="J12" s="8"/>
      <c r="K12" s="9"/>
      <c r="L12" s="3"/>
    </row>
    <row r="13" spans="1:12" x14ac:dyDescent="0.2">
      <c r="B13" s="5">
        <v>45126</v>
      </c>
      <c r="C13" s="25" t="s">
        <v>10</v>
      </c>
      <c r="D13" s="6" t="s">
        <v>25</v>
      </c>
      <c r="E13" s="49">
        <v>405</v>
      </c>
      <c r="F13" s="50"/>
    </row>
    <row r="14" spans="1:12" x14ac:dyDescent="0.2">
      <c r="C14" s="2" t="s">
        <v>30</v>
      </c>
      <c r="D14" s="23" t="s">
        <v>9</v>
      </c>
      <c r="E14" s="51"/>
      <c r="F14" s="52">
        <v>405</v>
      </c>
      <c r="H14" s="35">
        <f>+H11+F14</f>
        <v>1167.45</v>
      </c>
    </row>
    <row r="15" spans="1:12" x14ac:dyDescent="0.2">
      <c r="E15" s="51"/>
      <c r="F15" s="52"/>
      <c r="H15" s="35"/>
    </row>
    <row r="16" spans="1:12" x14ac:dyDescent="0.2">
      <c r="H16" s="35"/>
    </row>
    <row r="17" spans="3:8" x14ac:dyDescent="0.2">
      <c r="C17" s="29" t="s">
        <v>11</v>
      </c>
      <c r="D17" s="6"/>
      <c r="E17" s="25"/>
      <c r="F17" s="26"/>
      <c r="H17" s="35">
        <f>+H14</f>
        <v>1167.45</v>
      </c>
    </row>
    <row r="18" spans="3:8" x14ac:dyDescent="0.2">
      <c r="C18" s="25"/>
      <c r="D18" s="23"/>
      <c r="E18" s="25"/>
      <c r="F18" s="26"/>
    </row>
    <row r="19" spans="3:8" x14ac:dyDescent="0.2">
      <c r="C19" s="28"/>
      <c r="D19" s="28"/>
      <c r="E19" s="25"/>
      <c r="F19" s="26"/>
    </row>
    <row r="20" spans="3:8" x14ac:dyDescent="0.2">
      <c r="C20" s="3"/>
      <c r="D20" s="3"/>
      <c r="E20" s="25"/>
      <c r="F20" s="26"/>
    </row>
    <row r="21" spans="3:8" x14ac:dyDescent="0.2">
      <c r="D21" s="23"/>
      <c r="E21" s="28"/>
      <c r="F21" s="26"/>
    </row>
    <row r="22" spans="3:8" x14ac:dyDescent="0.2">
      <c r="C22" s="27"/>
      <c r="D22" s="26"/>
      <c r="E22" s="25"/>
      <c r="F22" s="26"/>
    </row>
    <row r="23" spans="3:8" x14ac:dyDescent="0.2">
      <c r="C23" s="25"/>
      <c r="D23" s="6"/>
      <c r="E23" s="25"/>
      <c r="F23" s="26"/>
    </row>
    <row r="24" spans="3:8" x14ac:dyDescent="0.2">
      <c r="C24" s="25"/>
      <c r="D24" s="23"/>
      <c r="E24" s="25"/>
      <c r="F24" s="26"/>
    </row>
    <row r="25" spans="3:8" x14ac:dyDescent="0.2">
      <c r="C25" s="28"/>
      <c r="D25" s="28"/>
      <c r="E25" s="25"/>
      <c r="F25" s="26"/>
    </row>
    <row r="26" spans="3:8" x14ac:dyDescent="0.2">
      <c r="C26" s="25"/>
      <c r="D26" s="6"/>
      <c r="E26" s="25"/>
      <c r="F26" s="26"/>
    </row>
    <row r="27" spans="3:8" x14ac:dyDescent="0.2">
      <c r="C27" s="25"/>
      <c r="D27" s="23"/>
      <c r="E27" s="28"/>
      <c r="F27" s="26"/>
    </row>
    <row r="28" spans="3:8" x14ac:dyDescent="0.2">
      <c r="C28" s="30"/>
      <c r="D28" s="30"/>
      <c r="E28" s="30"/>
      <c r="F28" s="30"/>
    </row>
    <row r="29" spans="3:8" x14ac:dyDescent="0.2">
      <c r="C29" s="3"/>
      <c r="D29" s="3"/>
      <c r="E29" s="25"/>
      <c r="F29" s="26"/>
    </row>
    <row r="30" spans="3:8" x14ac:dyDescent="0.2">
      <c r="D30" s="23"/>
      <c r="E30" s="28"/>
      <c r="F30" s="26"/>
    </row>
    <row r="32" spans="3:8" x14ac:dyDescent="0.2">
      <c r="C32" s="25"/>
      <c r="D32" s="3"/>
      <c r="E32" s="25"/>
      <c r="F32" s="26"/>
    </row>
    <row r="33" spans="3:6" x14ac:dyDescent="0.2">
      <c r="D33" s="23"/>
      <c r="E33" s="25"/>
      <c r="F33" s="26"/>
    </row>
    <row r="34" spans="3:6" x14ac:dyDescent="0.2">
      <c r="E34" s="25"/>
      <c r="F34" s="26"/>
    </row>
    <row r="35" spans="3:6" x14ac:dyDescent="0.2">
      <c r="E35" s="25"/>
      <c r="F35" s="26"/>
    </row>
    <row r="36" spans="3:6" ht="18" x14ac:dyDescent="0.25">
      <c r="D36" s="23"/>
      <c r="E36" s="31"/>
      <c r="F36" s="26"/>
    </row>
    <row r="38" spans="3:6" x14ac:dyDescent="0.2">
      <c r="C38" s="3"/>
      <c r="D38" s="3"/>
      <c r="E38" s="6"/>
      <c r="F38" s="3"/>
    </row>
    <row r="39" spans="3:6" x14ac:dyDescent="0.2">
      <c r="D39" s="23"/>
      <c r="E39" s="2"/>
      <c r="F39" s="23"/>
    </row>
    <row r="41" spans="3:6" x14ac:dyDescent="0.2">
      <c r="C41" s="25"/>
      <c r="D41" s="3"/>
      <c r="E41" s="25"/>
      <c r="F41" s="26"/>
    </row>
    <row r="42" spans="3:6" x14ac:dyDescent="0.2">
      <c r="D42" s="26"/>
      <c r="E42" s="25"/>
      <c r="F42" s="26"/>
    </row>
    <row r="43" spans="3:6" x14ac:dyDescent="0.2">
      <c r="C43" s="27"/>
      <c r="D43" s="23"/>
      <c r="E43" s="28"/>
      <c r="F43" s="26"/>
    </row>
    <row r="44" spans="3:6" x14ac:dyDescent="0.2">
      <c r="C44" s="25"/>
      <c r="D44" s="3"/>
      <c r="E44" s="25"/>
      <c r="F44" s="26"/>
    </row>
    <row r="45" spans="3:6" x14ac:dyDescent="0.2">
      <c r="C45" s="27"/>
      <c r="D45" s="26"/>
      <c r="E45" s="25"/>
      <c r="F45" s="26"/>
    </row>
  </sheetData>
  <mergeCells count="1">
    <mergeCell ref="E6:F6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F244-CC71-404A-8679-15EA8EBDD330}">
  <dimension ref="A1:L46"/>
  <sheetViews>
    <sheetView topLeftCell="A7" workbookViewId="0">
      <selection activeCell="A7" sqref="A1:XFD1048576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2" style="2" customWidth="1"/>
    <col min="4" max="4" width="33.42578125" style="2" customWidth="1"/>
    <col min="5" max="5" width="9.28515625" style="3" customWidth="1"/>
    <col min="6" max="6" width="8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35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45139</v>
      </c>
      <c r="C8" s="3" t="s">
        <v>8</v>
      </c>
      <c r="D8" s="5"/>
      <c r="E8" s="40">
        <f>+E5</f>
        <v>0</v>
      </c>
      <c r="F8" s="41"/>
      <c r="G8" s="42"/>
      <c r="H8" s="24">
        <f>+'A B (RWF) - Jul 2023'!H14</f>
        <v>750000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0"/>
      <c r="F9" s="41"/>
      <c r="G9" s="42"/>
      <c r="H9" s="44"/>
      <c r="I9" s="7"/>
      <c r="J9" s="8"/>
      <c r="K9" s="9"/>
      <c r="L9" s="3"/>
    </row>
    <row r="10" spans="1:12" x14ac:dyDescent="0.2">
      <c r="B10" s="5">
        <v>45139</v>
      </c>
      <c r="C10" s="25" t="s">
        <v>31</v>
      </c>
      <c r="D10" s="6" t="s">
        <v>34</v>
      </c>
      <c r="E10" s="25">
        <v>400000</v>
      </c>
      <c r="F10" s="26"/>
      <c r="G10" s="42"/>
      <c r="H10" s="44"/>
    </row>
    <row r="11" spans="1:12" x14ac:dyDescent="0.2">
      <c r="C11" s="2" t="s">
        <v>36</v>
      </c>
      <c r="D11" s="23" t="s">
        <v>9</v>
      </c>
      <c r="E11" s="25"/>
      <c r="F11" s="4">
        <v>400000</v>
      </c>
      <c r="G11" s="42"/>
      <c r="H11" s="6">
        <f>+H8+F11</f>
        <v>1150000</v>
      </c>
    </row>
    <row r="12" spans="1:12" x14ac:dyDescent="0.2">
      <c r="D12" s="23"/>
      <c r="E12" s="25"/>
      <c r="G12" s="42"/>
      <c r="H12" s="6"/>
    </row>
    <row r="13" spans="1:12" x14ac:dyDescent="0.2">
      <c r="B13" s="5">
        <v>45141</v>
      </c>
      <c r="C13" s="25" t="s">
        <v>31</v>
      </c>
      <c r="D13" s="6" t="s">
        <v>34</v>
      </c>
      <c r="E13" s="25">
        <v>1000000</v>
      </c>
      <c r="F13" s="46"/>
      <c r="G13" s="42"/>
      <c r="H13" s="6"/>
    </row>
    <row r="14" spans="1:12" x14ac:dyDescent="0.2">
      <c r="C14" s="2" t="s">
        <v>37</v>
      </c>
      <c r="D14" s="23" t="s">
        <v>9</v>
      </c>
      <c r="E14" s="25"/>
      <c r="F14" s="26">
        <v>1000000</v>
      </c>
      <c r="H14" s="6">
        <f>+H11+F14</f>
        <v>2150000</v>
      </c>
    </row>
    <row r="15" spans="1:12" x14ac:dyDescent="0.2">
      <c r="D15" s="23"/>
      <c r="E15" s="25"/>
      <c r="F15" s="26"/>
      <c r="H15" s="6"/>
    </row>
    <row r="16" spans="1:12" x14ac:dyDescent="0.2">
      <c r="B16" s="5">
        <v>45147</v>
      </c>
      <c r="C16" s="25" t="s">
        <v>31</v>
      </c>
      <c r="D16" s="6" t="s">
        <v>34</v>
      </c>
      <c r="E16" s="25">
        <v>500000</v>
      </c>
      <c r="F16" s="26"/>
      <c r="H16" s="6"/>
    </row>
    <row r="17" spans="3:8" x14ac:dyDescent="0.2">
      <c r="C17" s="2" t="s">
        <v>43</v>
      </c>
      <c r="D17" s="23" t="s">
        <v>9</v>
      </c>
      <c r="E17" s="25"/>
      <c r="F17" s="26">
        <v>500000</v>
      </c>
      <c r="H17" s="6">
        <f>+H14+F17</f>
        <v>2650000</v>
      </c>
    </row>
    <row r="18" spans="3:8" x14ac:dyDescent="0.2">
      <c r="D18" s="23"/>
      <c r="E18" s="25"/>
      <c r="F18" s="26"/>
      <c r="H18" s="6"/>
    </row>
    <row r="19" spans="3:8" x14ac:dyDescent="0.2">
      <c r="D19" s="23"/>
      <c r="E19" s="25"/>
      <c r="F19" s="26"/>
      <c r="H19" s="6"/>
    </row>
    <row r="20" spans="3:8" x14ac:dyDescent="0.2">
      <c r="C20" s="29" t="s">
        <v>38</v>
      </c>
      <c r="D20" s="28"/>
      <c r="E20" s="25"/>
      <c r="F20" s="26"/>
      <c r="H20" s="24">
        <f>+H17</f>
        <v>2650000</v>
      </c>
    </row>
    <row r="21" spans="3:8" x14ac:dyDescent="0.2">
      <c r="C21" s="3"/>
      <c r="D21" s="3"/>
      <c r="E21" s="25"/>
      <c r="F21" s="26"/>
    </row>
    <row r="22" spans="3:8" x14ac:dyDescent="0.2">
      <c r="D22" s="23"/>
      <c r="E22" s="28"/>
      <c r="F22" s="26"/>
    </row>
    <row r="23" spans="3:8" x14ac:dyDescent="0.2">
      <c r="C23" s="27"/>
      <c r="D23" s="26"/>
      <c r="E23" s="25"/>
      <c r="F23" s="26"/>
    </row>
    <row r="24" spans="3:8" x14ac:dyDescent="0.2">
      <c r="C24" s="25"/>
      <c r="D24" s="6"/>
      <c r="E24" s="25"/>
      <c r="F24" s="26"/>
    </row>
    <row r="25" spans="3:8" x14ac:dyDescent="0.2">
      <c r="C25" s="25"/>
      <c r="D25" s="23"/>
      <c r="E25" s="25"/>
      <c r="F25" s="26"/>
    </row>
    <row r="26" spans="3:8" x14ac:dyDescent="0.2">
      <c r="C26" s="28"/>
      <c r="D26" s="28"/>
      <c r="E26" s="25"/>
      <c r="F26" s="26"/>
    </row>
    <row r="27" spans="3:8" x14ac:dyDescent="0.2">
      <c r="C27" s="25"/>
      <c r="D27" s="6"/>
      <c r="E27" s="25"/>
      <c r="F27" s="26"/>
    </row>
    <row r="28" spans="3:8" x14ac:dyDescent="0.2">
      <c r="C28" s="25"/>
      <c r="D28" s="23"/>
      <c r="E28" s="28"/>
      <c r="F28" s="26"/>
    </row>
    <row r="29" spans="3:8" x14ac:dyDescent="0.2">
      <c r="C29" s="30"/>
      <c r="D29" s="30"/>
      <c r="E29" s="30"/>
      <c r="F29" s="30"/>
    </row>
    <row r="30" spans="3:8" x14ac:dyDescent="0.2">
      <c r="C30" s="3"/>
      <c r="D30" s="3"/>
      <c r="E30" s="25"/>
      <c r="F30" s="26"/>
    </row>
    <row r="31" spans="3:8" x14ac:dyDescent="0.2">
      <c r="D31" s="23"/>
      <c r="E31" s="28"/>
      <c r="F31" s="26"/>
    </row>
    <row r="33" spans="3:6" x14ac:dyDescent="0.2">
      <c r="C33" s="25"/>
      <c r="D33" s="3"/>
      <c r="E33" s="25"/>
      <c r="F33" s="26"/>
    </row>
    <row r="34" spans="3:6" x14ac:dyDescent="0.2">
      <c r="D34" s="23"/>
      <c r="E34" s="25"/>
      <c r="F34" s="26"/>
    </row>
    <row r="35" spans="3:6" x14ac:dyDescent="0.2">
      <c r="E35" s="25"/>
      <c r="F35" s="26"/>
    </row>
    <row r="36" spans="3:6" x14ac:dyDescent="0.2">
      <c r="E36" s="25"/>
      <c r="F36" s="26"/>
    </row>
    <row r="37" spans="3:6" ht="18" x14ac:dyDescent="0.25">
      <c r="D37" s="23"/>
      <c r="E37" s="31"/>
      <c r="F37" s="26"/>
    </row>
    <row r="39" spans="3:6" x14ac:dyDescent="0.2">
      <c r="C39" s="3"/>
      <c r="D39" s="3"/>
      <c r="E39" s="6"/>
      <c r="F39" s="3"/>
    </row>
    <row r="40" spans="3:6" x14ac:dyDescent="0.2">
      <c r="D40" s="23"/>
      <c r="E40" s="2"/>
      <c r="F40" s="23"/>
    </row>
    <row r="42" spans="3:6" x14ac:dyDescent="0.2">
      <c r="C42" s="25"/>
      <c r="D42" s="3"/>
      <c r="E42" s="25"/>
      <c r="F42" s="26"/>
    </row>
    <row r="43" spans="3:6" x14ac:dyDescent="0.2">
      <c r="D43" s="26"/>
      <c r="E43" s="25"/>
      <c r="F43" s="26"/>
    </row>
    <row r="44" spans="3:6" x14ac:dyDescent="0.2">
      <c r="C44" s="27"/>
      <c r="D44" s="23"/>
      <c r="E44" s="28"/>
      <c r="F44" s="26"/>
    </row>
    <row r="45" spans="3:6" x14ac:dyDescent="0.2">
      <c r="C45" s="25"/>
      <c r="D45" s="3"/>
      <c r="E45" s="25"/>
      <c r="F45" s="26"/>
    </row>
    <row r="46" spans="3:6" x14ac:dyDescent="0.2">
      <c r="C46" s="27"/>
      <c r="D46" s="26"/>
      <c r="E46" s="25"/>
      <c r="F46" s="26"/>
    </row>
  </sheetData>
  <mergeCells count="1">
    <mergeCell ref="E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9B47-A46E-46ED-9273-1584F8D2628B}">
  <dimension ref="A1:L42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6.7109375" style="2" customWidth="1"/>
    <col min="4" max="4" width="33.42578125" style="2" customWidth="1"/>
    <col min="5" max="5" width="7.140625" style="3" customWidth="1"/>
    <col min="6" max="6" width="6.42578125" style="4" customWidth="1"/>
    <col min="7" max="7" width="3.28515625" style="2" customWidth="1"/>
    <col min="8" max="8" width="8.140625" style="3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35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45139</v>
      </c>
      <c r="C8" s="3" t="s">
        <v>8</v>
      </c>
      <c r="D8" s="5"/>
      <c r="E8" s="35">
        <f>+E5</f>
        <v>0</v>
      </c>
      <c r="F8" s="33"/>
      <c r="G8" s="34"/>
      <c r="H8" s="35">
        <f>+'A B (USD) - Jul 2023'!H17</f>
        <v>1167.45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35"/>
      <c r="I9" s="7"/>
      <c r="J9" s="8"/>
      <c r="K9" s="9"/>
      <c r="L9" s="3"/>
    </row>
    <row r="10" spans="1:12" x14ac:dyDescent="0.2">
      <c r="B10" s="5">
        <v>45162</v>
      </c>
      <c r="C10" s="25" t="s">
        <v>39</v>
      </c>
      <c r="D10" s="6" t="s">
        <v>25</v>
      </c>
      <c r="E10" s="49">
        <v>900</v>
      </c>
      <c r="F10" s="50"/>
    </row>
    <row r="11" spans="1:12" x14ac:dyDescent="0.2">
      <c r="C11" s="2" t="s">
        <v>41</v>
      </c>
      <c r="D11" s="23" t="s">
        <v>40</v>
      </c>
      <c r="E11" s="51"/>
      <c r="F11" s="52">
        <v>900</v>
      </c>
      <c r="H11" s="35">
        <f>+H8+F11</f>
        <v>2067.4499999999998</v>
      </c>
    </row>
    <row r="12" spans="1:12" x14ac:dyDescent="0.2">
      <c r="C12" s="54" t="s">
        <v>42</v>
      </c>
      <c r="E12" s="51"/>
      <c r="F12" s="52"/>
      <c r="H12" s="35"/>
    </row>
    <row r="13" spans="1:12" x14ac:dyDescent="0.2">
      <c r="H13" s="35"/>
    </row>
    <row r="14" spans="1:12" x14ac:dyDescent="0.2">
      <c r="C14" s="29" t="s">
        <v>38</v>
      </c>
      <c r="D14" s="6"/>
      <c r="E14" s="25"/>
      <c r="F14" s="26"/>
      <c r="H14" s="35">
        <f>+H11</f>
        <v>2067.4499999999998</v>
      </c>
    </row>
    <row r="15" spans="1:12" x14ac:dyDescent="0.2">
      <c r="C15" s="25"/>
      <c r="D15" s="23"/>
      <c r="E15" s="25"/>
      <c r="F15" s="26"/>
    </row>
    <row r="16" spans="1:12" x14ac:dyDescent="0.2">
      <c r="C16" s="28"/>
      <c r="D16" s="28"/>
      <c r="E16" s="25"/>
      <c r="F16" s="26"/>
    </row>
    <row r="17" spans="3:6" x14ac:dyDescent="0.2">
      <c r="C17" s="3"/>
      <c r="D17" s="3"/>
      <c r="E17" s="25"/>
      <c r="F17" s="26"/>
    </row>
    <row r="18" spans="3:6" x14ac:dyDescent="0.2">
      <c r="D18" s="23"/>
      <c r="E18" s="28"/>
      <c r="F18" s="26"/>
    </row>
    <row r="19" spans="3:6" x14ac:dyDescent="0.2">
      <c r="C19" s="27"/>
      <c r="D19" s="26"/>
      <c r="E19" s="25"/>
      <c r="F19" s="26"/>
    </row>
    <row r="20" spans="3:6" x14ac:dyDescent="0.2">
      <c r="C20" s="25"/>
      <c r="D20" s="6"/>
      <c r="E20" s="25"/>
      <c r="F20" s="26"/>
    </row>
    <row r="21" spans="3:6" x14ac:dyDescent="0.2">
      <c r="C21" s="25"/>
      <c r="D21" s="23"/>
      <c r="E21" s="25"/>
      <c r="F21" s="26"/>
    </row>
    <row r="22" spans="3:6" x14ac:dyDescent="0.2">
      <c r="C22" s="28"/>
      <c r="D22" s="28"/>
      <c r="E22" s="25"/>
      <c r="F22" s="26"/>
    </row>
    <row r="23" spans="3:6" x14ac:dyDescent="0.2">
      <c r="C23" s="25"/>
      <c r="D23" s="6"/>
      <c r="E23" s="25"/>
      <c r="F23" s="26"/>
    </row>
    <row r="24" spans="3:6" x14ac:dyDescent="0.2">
      <c r="C24" s="25"/>
      <c r="D24" s="23"/>
      <c r="E24" s="28"/>
      <c r="F24" s="26"/>
    </row>
    <row r="25" spans="3:6" x14ac:dyDescent="0.2">
      <c r="C25" s="30"/>
      <c r="D25" s="30"/>
      <c r="E25" s="30"/>
      <c r="F25" s="30"/>
    </row>
    <row r="26" spans="3:6" x14ac:dyDescent="0.2">
      <c r="C26" s="3"/>
      <c r="D26" s="3"/>
      <c r="E26" s="25"/>
      <c r="F26" s="26"/>
    </row>
    <row r="27" spans="3:6" x14ac:dyDescent="0.2">
      <c r="D27" s="23"/>
      <c r="E27" s="28"/>
      <c r="F27" s="26"/>
    </row>
    <row r="29" spans="3:6" x14ac:dyDescent="0.2">
      <c r="C29" s="25"/>
      <c r="D29" s="3"/>
      <c r="E29" s="25"/>
      <c r="F29" s="26"/>
    </row>
    <row r="30" spans="3:6" x14ac:dyDescent="0.2">
      <c r="D30" s="23"/>
      <c r="E30" s="25"/>
      <c r="F30" s="26"/>
    </row>
    <row r="31" spans="3:6" x14ac:dyDescent="0.2">
      <c r="E31" s="25"/>
      <c r="F31" s="26"/>
    </row>
    <row r="32" spans="3:6" x14ac:dyDescent="0.2">
      <c r="E32" s="25"/>
      <c r="F32" s="26"/>
    </row>
    <row r="33" spans="3:6" ht="18" x14ac:dyDescent="0.25">
      <c r="D33" s="23"/>
      <c r="E33" s="31"/>
      <c r="F33" s="26"/>
    </row>
    <row r="35" spans="3:6" x14ac:dyDescent="0.2">
      <c r="C35" s="3"/>
      <c r="D35" s="3"/>
      <c r="E35" s="6"/>
      <c r="F35" s="3"/>
    </row>
    <row r="36" spans="3:6" x14ac:dyDescent="0.2">
      <c r="D36" s="23"/>
      <c r="E36" s="2"/>
      <c r="F36" s="23"/>
    </row>
    <row r="38" spans="3:6" x14ac:dyDescent="0.2">
      <c r="C38" s="25"/>
      <c r="D38" s="3"/>
      <c r="E38" s="25"/>
      <c r="F38" s="26"/>
    </row>
    <row r="39" spans="3:6" x14ac:dyDescent="0.2">
      <c r="D39" s="26"/>
      <c r="E39" s="25"/>
      <c r="F39" s="26"/>
    </row>
    <row r="40" spans="3:6" x14ac:dyDescent="0.2">
      <c r="C40" s="27"/>
      <c r="D40" s="23"/>
      <c r="E40" s="28"/>
      <c r="F40" s="26"/>
    </row>
    <row r="41" spans="3:6" x14ac:dyDescent="0.2">
      <c r="C41" s="25"/>
      <c r="D41" s="3"/>
      <c r="E41" s="25"/>
      <c r="F41" s="26"/>
    </row>
    <row r="42" spans="3:6" x14ac:dyDescent="0.2">
      <c r="C42" s="27"/>
      <c r="D42" s="26"/>
      <c r="E42" s="25"/>
      <c r="F42" s="26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91F7-FE40-495B-AA25-CF4B605936B1}">
  <dimension ref="A1:L43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0.28515625" style="2" customWidth="1"/>
    <col min="4" max="4" width="33.42578125" style="2" customWidth="1"/>
    <col min="5" max="5" width="9.28515625" style="3" customWidth="1"/>
    <col min="6" max="6" width="8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44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45170</v>
      </c>
      <c r="C8" s="3" t="s">
        <v>8</v>
      </c>
      <c r="D8" s="5"/>
      <c r="E8" s="40">
        <f>+E5</f>
        <v>0</v>
      </c>
      <c r="F8" s="41"/>
      <c r="G8" s="42"/>
      <c r="H8" s="24">
        <f>+'A B (RWF) - Aug 2023'!H20</f>
        <v>2650000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0"/>
      <c r="F9" s="41"/>
      <c r="G9" s="42"/>
      <c r="H9" s="44"/>
      <c r="I9" s="7"/>
      <c r="J9" s="8"/>
      <c r="K9" s="9"/>
      <c r="L9" s="3"/>
    </row>
    <row r="10" spans="1:12" x14ac:dyDescent="0.2">
      <c r="B10" s="5">
        <v>45195</v>
      </c>
      <c r="C10" s="25" t="s">
        <v>31</v>
      </c>
      <c r="D10" s="6" t="s">
        <v>34</v>
      </c>
      <c r="E10" s="25">
        <v>480000</v>
      </c>
      <c r="F10" s="26"/>
      <c r="G10" s="42"/>
      <c r="H10" s="44"/>
    </row>
    <row r="11" spans="1:12" x14ac:dyDescent="0.2">
      <c r="C11" s="2" t="s">
        <v>45</v>
      </c>
      <c r="D11" s="23" t="s">
        <v>9</v>
      </c>
      <c r="E11" s="25"/>
      <c r="F11" s="4">
        <v>480000</v>
      </c>
      <c r="G11" s="42"/>
      <c r="H11" s="6">
        <f>+H8+F11</f>
        <v>3130000</v>
      </c>
    </row>
    <row r="12" spans="1:12" x14ac:dyDescent="0.2">
      <c r="D12" s="23"/>
      <c r="E12" s="25"/>
      <c r="G12" s="42"/>
      <c r="H12" s="6"/>
    </row>
    <row r="13" spans="1:12" x14ac:dyDescent="0.2">
      <c r="B13" s="5">
        <v>45195</v>
      </c>
      <c r="C13" s="25" t="s">
        <v>31</v>
      </c>
      <c r="D13" s="6" t="s">
        <v>34</v>
      </c>
      <c r="E13" s="25">
        <v>17500</v>
      </c>
      <c r="F13" s="46"/>
      <c r="G13" s="42"/>
      <c r="H13" s="6"/>
    </row>
    <row r="14" spans="1:12" x14ac:dyDescent="0.2">
      <c r="C14" s="2" t="s">
        <v>45</v>
      </c>
      <c r="D14" s="23" t="s">
        <v>9</v>
      </c>
      <c r="E14" s="25"/>
      <c r="F14" s="26">
        <v>17500</v>
      </c>
      <c r="H14" s="6">
        <f>+H11+F14</f>
        <v>3147500</v>
      </c>
    </row>
    <row r="15" spans="1:12" x14ac:dyDescent="0.2">
      <c r="D15" s="23"/>
      <c r="E15" s="25"/>
      <c r="F15" s="26"/>
      <c r="H15" s="6"/>
    </row>
    <row r="16" spans="1:12" x14ac:dyDescent="0.2">
      <c r="D16" s="23"/>
      <c r="E16" s="25"/>
      <c r="F16" s="26"/>
      <c r="H16" s="6"/>
    </row>
    <row r="17" spans="3:8" x14ac:dyDescent="0.2">
      <c r="C17" s="29" t="s">
        <v>46</v>
      </c>
      <c r="D17" s="28"/>
      <c r="E17" s="25"/>
      <c r="F17" s="26"/>
      <c r="H17" s="24">
        <f>+H14</f>
        <v>3147500</v>
      </c>
    </row>
    <row r="18" spans="3:8" x14ac:dyDescent="0.2">
      <c r="C18" s="3"/>
      <c r="D18" s="3"/>
      <c r="E18" s="25"/>
      <c r="F18" s="26"/>
    </row>
    <row r="19" spans="3:8" x14ac:dyDescent="0.2">
      <c r="D19" s="23"/>
      <c r="E19" s="28"/>
      <c r="F19" s="26"/>
    </row>
    <row r="20" spans="3:8" x14ac:dyDescent="0.2">
      <c r="C20" s="27"/>
      <c r="D20" s="26"/>
      <c r="E20" s="25"/>
      <c r="F20" s="26"/>
    </row>
    <row r="21" spans="3:8" x14ac:dyDescent="0.2">
      <c r="C21" s="25"/>
      <c r="D21" s="6"/>
      <c r="E21" s="25"/>
      <c r="F21" s="26"/>
    </row>
    <row r="22" spans="3:8" x14ac:dyDescent="0.2">
      <c r="C22" s="25"/>
      <c r="D22" s="23"/>
      <c r="E22" s="25"/>
      <c r="F22" s="26"/>
    </row>
    <row r="23" spans="3:8" x14ac:dyDescent="0.2">
      <c r="C23" s="28"/>
      <c r="D23" s="28"/>
      <c r="E23" s="25"/>
      <c r="F23" s="26"/>
    </row>
    <row r="24" spans="3:8" x14ac:dyDescent="0.2">
      <c r="C24" s="25"/>
      <c r="D24" s="6"/>
      <c r="E24" s="25"/>
      <c r="F24" s="26"/>
    </row>
    <row r="25" spans="3:8" x14ac:dyDescent="0.2">
      <c r="C25" s="25"/>
      <c r="D25" s="23"/>
      <c r="E25" s="28"/>
      <c r="F25" s="26"/>
    </row>
    <row r="26" spans="3:8" x14ac:dyDescent="0.2">
      <c r="C26" s="30"/>
      <c r="D26" s="30"/>
      <c r="E26" s="30"/>
      <c r="F26" s="30"/>
    </row>
    <row r="27" spans="3:8" x14ac:dyDescent="0.2">
      <c r="C27" s="3"/>
      <c r="D27" s="3"/>
      <c r="E27" s="25"/>
      <c r="F27" s="26"/>
    </row>
    <row r="28" spans="3:8" x14ac:dyDescent="0.2">
      <c r="D28" s="23"/>
      <c r="E28" s="28"/>
      <c r="F28" s="26"/>
    </row>
    <row r="30" spans="3:8" x14ac:dyDescent="0.2">
      <c r="C30" s="25"/>
      <c r="D30" s="3"/>
      <c r="E30" s="25"/>
      <c r="F30" s="26"/>
    </row>
    <row r="31" spans="3:8" x14ac:dyDescent="0.2">
      <c r="D31" s="23"/>
      <c r="E31" s="25"/>
      <c r="F31" s="26"/>
    </row>
    <row r="32" spans="3:8" x14ac:dyDescent="0.2">
      <c r="E32" s="25"/>
      <c r="F32" s="26"/>
    </row>
    <row r="33" spans="3:6" x14ac:dyDescent="0.2">
      <c r="E33" s="25"/>
      <c r="F33" s="26"/>
    </row>
    <row r="34" spans="3:6" ht="18" x14ac:dyDescent="0.25">
      <c r="D34" s="23"/>
      <c r="E34" s="31"/>
      <c r="F34" s="26"/>
    </row>
    <row r="36" spans="3:6" x14ac:dyDescent="0.2">
      <c r="C36" s="3"/>
      <c r="D36" s="3"/>
      <c r="E36" s="6"/>
      <c r="F36" s="3"/>
    </row>
    <row r="37" spans="3:6" x14ac:dyDescent="0.2">
      <c r="D37" s="23"/>
      <c r="E37" s="2"/>
      <c r="F37" s="23"/>
    </row>
    <row r="39" spans="3:6" x14ac:dyDescent="0.2">
      <c r="C39" s="25"/>
      <c r="D39" s="3"/>
      <c r="E39" s="25"/>
      <c r="F39" s="26"/>
    </row>
    <row r="40" spans="3:6" x14ac:dyDescent="0.2">
      <c r="D40" s="26"/>
      <c r="E40" s="25"/>
      <c r="F40" s="26"/>
    </row>
    <row r="41" spans="3:6" x14ac:dyDescent="0.2">
      <c r="C41" s="27"/>
      <c r="D41" s="23"/>
      <c r="E41" s="28"/>
      <c r="F41" s="26"/>
    </row>
    <row r="42" spans="3:6" x14ac:dyDescent="0.2">
      <c r="C42" s="25"/>
      <c r="D42" s="3"/>
      <c r="E42" s="25"/>
      <c r="F42" s="26"/>
    </row>
    <row r="43" spans="3:6" x14ac:dyDescent="0.2">
      <c r="C43" s="27"/>
      <c r="D43" s="26"/>
      <c r="E43" s="25"/>
      <c r="F43" s="26"/>
    </row>
  </sheetData>
  <mergeCells count="1">
    <mergeCell ref="E6:F6"/>
  </mergeCells>
  <pageMargins left="0.7" right="0.7" top="0.75" bottom="0.75" header="0.3" footer="0.3"/>
  <pageSetup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0368-4866-4AF7-A161-50270D675772}">
  <dimension ref="A1:L42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39.7109375" style="2" customWidth="1"/>
    <col min="4" max="4" width="33.42578125" style="2" customWidth="1"/>
    <col min="5" max="5" width="7.140625" style="3" customWidth="1"/>
    <col min="6" max="6" width="6.42578125" style="4" customWidth="1"/>
    <col min="7" max="7" width="3.28515625" style="2" customWidth="1"/>
    <col min="8" max="8" width="8.140625" style="3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44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45170</v>
      </c>
      <c r="C8" s="3" t="s">
        <v>8</v>
      </c>
      <c r="D8" s="5"/>
      <c r="E8" s="35">
        <f>+E5</f>
        <v>0</v>
      </c>
      <c r="F8" s="33"/>
      <c r="G8" s="34"/>
      <c r="H8" s="35">
        <f>+'A B (USD) - Aug 2023'!H14</f>
        <v>2067.4499999999998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35"/>
      <c r="I9" s="7"/>
      <c r="J9" s="8"/>
      <c r="K9" s="9"/>
      <c r="L9" s="3"/>
    </row>
    <row r="10" spans="1:12" x14ac:dyDescent="0.2">
      <c r="B10" s="5">
        <v>45182</v>
      </c>
      <c r="C10" s="25" t="s">
        <v>24</v>
      </c>
      <c r="D10" s="6" t="s">
        <v>22</v>
      </c>
      <c r="E10" s="48">
        <v>18.34</v>
      </c>
      <c r="F10" s="39"/>
    </row>
    <row r="11" spans="1:12" x14ac:dyDescent="0.2">
      <c r="C11" s="2" t="s">
        <v>23</v>
      </c>
      <c r="D11" s="23" t="s">
        <v>25</v>
      </c>
      <c r="E11" s="48"/>
      <c r="F11" s="39">
        <v>18.34</v>
      </c>
      <c r="H11" s="38">
        <f>+H8-F11</f>
        <v>2049.1099999999997</v>
      </c>
    </row>
    <row r="12" spans="1:12" x14ac:dyDescent="0.2">
      <c r="C12" s="3"/>
      <c r="D12" s="5"/>
      <c r="E12" s="22"/>
      <c r="F12" s="23"/>
      <c r="H12" s="38"/>
    </row>
    <row r="13" spans="1:12" x14ac:dyDescent="0.2">
      <c r="B13" s="5">
        <v>45182</v>
      </c>
      <c r="C13" s="25" t="s">
        <v>10</v>
      </c>
      <c r="D13" s="6" t="s">
        <v>25</v>
      </c>
      <c r="E13" s="49">
        <v>405</v>
      </c>
      <c r="F13" s="50"/>
      <c r="H13" s="38"/>
    </row>
    <row r="14" spans="1:12" x14ac:dyDescent="0.2">
      <c r="C14" s="2" t="s">
        <v>30</v>
      </c>
      <c r="D14" s="23" t="s">
        <v>9</v>
      </c>
      <c r="E14" s="51"/>
      <c r="F14" s="52">
        <v>405</v>
      </c>
      <c r="H14" s="38">
        <f>+H11+F14</f>
        <v>2454.1099999999997</v>
      </c>
    </row>
    <row r="15" spans="1:12" x14ac:dyDescent="0.2">
      <c r="E15" s="51"/>
      <c r="F15" s="52"/>
    </row>
    <row r="16" spans="1:12" x14ac:dyDescent="0.2">
      <c r="B16" s="5">
        <v>45187</v>
      </c>
      <c r="C16" s="25" t="s">
        <v>10</v>
      </c>
      <c r="D16" s="6" t="s">
        <v>25</v>
      </c>
      <c r="E16" s="25">
        <v>1300</v>
      </c>
      <c r="F16" s="26"/>
    </row>
    <row r="17" spans="3:8" x14ac:dyDescent="0.2">
      <c r="C17" s="2" t="s">
        <v>47</v>
      </c>
      <c r="D17" s="23" t="s">
        <v>9</v>
      </c>
      <c r="E17" s="25"/>
      <c r="F17" s="26">
        <v>1300</v>
      </c>
      <c r="H17" s="38">
        <f>+H14+F17</f>
        <v>3754.1099999999997</v>
      </c>
    </row>
    <row r="18" spans="3:8" x14ac:dyDescent="0.2">
      <c r="D18" s="23"/>
      <c r="E18" s="28"/>
      <c r="F18" s="26"/>
    </row>
    <row r="19" spans="3:8" x14ac:dyDescent="0.2">
      <c r="C19" s="27"/>
      <c r="D19" s="26"/>
      <c r="E19" s="25"/>
      <c r="F19" s="26"/>
    </row>
    <row r="20" spans="3:8" x14ac:dyDescent="0.2">
      <c r="C20" s="29" t="s">
        <v>46</v>
      </c>
      <c r="D20" s="28"/>
      <c r="E20" s="25"/>
      <c r="F20" s="26"/>
      <c r="H20" s="35">
        <f>+H17</f>
        <v>3754.1099999999997</v>
      </c>
    </row>
    <row r="21" spans="3:8" x14ac:dyDescent="0.2">
      <c r="C21" s="25"/>
      <c r="D21" s="23"/>
      <c r="E21" s="25"/>
      <c r="F21" s="26"/>
    </row>
    <row r="22" spans="3:8" x14ac:dyDescent="0.2">
      <c r="C22" s="28"/>
      <c r="D22" s="28"/>
      <c r="E22" s="25"/>
      <c r="F22" s="26"/>
    </row>
    <row r="23" spans="3:8" x14ac:dyDescent="0.2">
      <c r="C23" s="25"/>
      <c r="D23" s="6"/>
      <c r="E23" s="25"/>
      <c r="F23" s="26"/>
    </row>
    <row r="24" spans="3:8" x14ac:dyDescent="0.2">
      <c r="C24" s="25"/>
      <c r="D24" s="23"/>
      <c r="E24" s="28"/>
      <c r="F24" s="26"/>
    </row>
    <row r="25" spans="3:8" x14ac:dyDescent="0.2">
      <c r="C25" s="30"/>
      <c r="D25" s="30"/>
      <c r="E25" s="30"/>
      <c r="F25" s="30"/>
    </row>
    <row r="26" spans="3:8" x14ac:dyDescent="0.2">
      <c r="C26" s="3"/>
      <c r="D26" s="3"/>
      <c r="E26" s="25"/>
      <c r="F26" s="26"/>
    </row>
    <row r="27" spans="3:8" x14ac:dyDescent="0.2">
      <c r="D27" s="23"/>
      <c r="E27" s="28"/>
      <c r="F27" s="26"/>
    </row>
    <row r="29" spans="3:8" x14ac:dyDescent="0.2">
      <c r="C29" s="25"/>
      <c r="D29" s="3"/>
      <c r="E29" s="25"/>
      <c r="F29" s="26"/>
    </row>
    <row r="30" spans="3:8" x14ac:dyDescent="0.2">
      <c r="D30" s="23"/>
      <c r="E30" s="25"/>
      <c r="F30" s="26"/>
    </row>
    <row r="31" spans="3:8" x14ac:dyDescent="0.2">
      <c r="E31" s="25"/>
      <c r="F31" s="26"/>
    </row>
    <row r="32" spans="3:8" x14ac:dyDescent="0.2">
      <c r="E32" s="25"/>
      <c r="F32" s="26"/>
    </row>
    <row r="33" spans="3:6" ht="18" x14ac:dyDescent="0.25">
      <c r="D33" s="23"/>
      <c r="E33" s="31"/>
      <c r="F33" s="26"/>
    </row>
    <row r="35" spans="3:6" x14ac:dyDescent="0.2">
      <c r="C35" s="3"/>
      <c r="D35" s="3"/>
      <c r="E35" s="6"/>
      <c r="F35" s="3"/>
    </row>
    <row r="36" spans="3:6" x14ac:dyDescent="0.2">
      <c r="D36" s="23"/>
      <c r="E36" s="2"/>
      <c r="F36" s="23"/>
    </row>
    <row r="38" spans="3:6" x14ac:dyDescent="0.2">
      <c r="C38" s="25"/>
      <c r="D38" s="3"/>
      <c r="E38" s="25"/>
      <c r="F38" s="26"/>
    </row>
    <row r="39" spans="3:6" x14ac:dyDescent="0.2">
      <c r="D39" s="26"/>
      <c r="E39" s="25"/>
      <c r="F39" s="26"/>
    </row>
    <row r="40" spans="3:6" x14ac:dyDescent="0.2">
      <c r="C40" s="27"/>
      <c r="D40" s="23"/>
      <c r="E40" s="28"/>
      <c r="F40" s="26"/>
    </row>
    <row r="41" spans="3:6" x14ac:dyDescent="0.2">
      <c r="C41" s="25"/>
      <c r="D41" s="3"/>
      <c r="E41" s="25"/>
      <c r="F41" s="26"/>
    </row>
    <row r="42" spans="3:6" x14ac:dyDescent="0.2">
      <c r="C42" s="27"/>
      <c r="D42" s="26"/>
      <c r="E42" s="25"/>
      <c r="F42" s="26"/>
    </row>
  </sheetData>
  <mergeCells count="1">
    <mergeCell ref="E6:F6"/>
  </mergeCells>
  <pageMargins left="0.7" right="0.7" top="0.75" bottom="0.75" header="0.3" footer="0.3"/>
  <pageSetup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C13F-4D61-48AC-93CF-48F172193D24}">
  <dimension ref="A1:L40"/>
  <sheetViews>
    <sheetView workbookViewId="0">
      <selection activeCell="E19" sqref="E19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29.5703125" style="2" customWidth="1"/>
    <col min="4" max="4" width="33.42578125" style="2" customWidth="1"/>
    <col min="5" max="5" width="9.28515625" style="3" customWidth="1"/>
    <col min="6" max="6" width="9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48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45200</v>
      </c>
      <c r="C8" s="3" t="s">
        <v>8</v>
      </c>
      <c r="D8" s="5"/>
      <c r="E8" s="40">
        <f>+E5</f>
        <v>0</v>
      </c>
      <c r="F8" s="41"/>
      <c r="G8" s="42"/>
      <c r="H8" s="24">
        <f>+'A B (RWF) - Sept 2023'!H17</f>
        <v>3147500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0"/>
      <c r="F9" s="41"/>
      <c r="G9" s="42"/>
      <c r="H9" s="44"/>
      <c r="I9" s="7"/>
      <c r="J9" s="8"/>
      <c r="K9" s="9"/>
      <c r="L9" s="3"/>
    </row>
    <row r="10" spans="1:12" x14ac:dyDescent="0.2">
      <c r="B10" s="5">
        <v>45219</v>
      </c>
      <c r="C10" s="25" t="s">
        <v>31</v>
      </c>
      <c r="D10" s="6" t="s">
        <v>34</v>
      </c>
      <c r="E10" s="25">
        <v>1000000</v>
      </c>
      <c r="F10" s="26"/>
      <c r="G10" s="42"/>
      <c r="H10" s="44"/>
    </row>
    <row r="11" spans="1:12" x14ac:dyDescent="0.2">
      <c r="C11" s="2" t="s">
        <v>49</v>
      </c>
      <c r="D11" s="23" t="s">
        <v>9</v>
      </c>
      <c r="E11" s="25"/>
      <c r="F11" s="4">
        <v>1000000</v>
      </c>
      <c r="G11" s="42"/>
      <c r="H11" s="6">
        <f>+H8+F11</f>
        <v>4147500</v>
      </c>
    </row>
    <row r="12" spans="1:12" x14ac:dyDescent="0.2">
      <c r="D12" s="23"/>
      <c r="E12" s="25"/>
      <c r="F12" s="26"/>
      <c r="H12" s="6"/>
    </row>
    <row r="13" spans="1:12" x14ac:dyDescent="0.2">
      <c r="D13" s="23"/>
      <c r="E13" s="25"/>
      <c r="F13" s="26"/>
      <c r="H13" s="6"/>
    </row>
    <row r="14" spans="1:12" x14ac:dyDescent="0.2">
      <c r="C14" s="29" t="s">
        <v>50</v>
      </c>
      <c r="D14" s="28"/>
      <c r="E14" s="25"/>
      <c r="F14" s="26"/>
      <c r="H14" s="24">
        <f>+H11</f>
        <v>4147500</v>
      </c>
    </row>
    <row r="15" spans="1:12" x14ac:dyDescent="0.2">
      <c r="C15" s="3"/>
      <c r="D15" s="3"/>
      <c r="E15" s="25"/>
      <c r="F15" s="26"/>
    </row>
    <row r="16" spans="1:12" x14ac:dyDescent="0.2">
      <c r="D16" s="23"/>
      <c r="E16" s="28"/>
      <c r="F16" s="26"/>
    </row>
    <row r="17" spans="3:6" x14ac:dyDescent="0.2">
      <c r="C17" s="27"/>
      <c r="D17" s="26"/>
      <c r="E17" s="25"/>
      <c r="F17" s="26"/>
    </row>
    <row r="18" spans="3:6" x14ac:dyDescent="0.2">
      <c r="C18" s="25"/>
      <c r="D18" s="6"/>
      <c r="E18" s="25"/>
      <c r="F18" s="26"/>
    </row>
    <row r="19" spans="3:6" x14ac:dyDescent="0.2">
      <c r="C19" s="25"/>
      <c r="D19" s="23"/>
      <c r="E19" s="25"/>
      <c r="F19" s="26"/>
    </row>
    <row r="20" spans="3:6" x14ac:dyDescent="0.2">
      <c r="C20" s="28"/>
      <c r="D20" s="28"/>
      <c r="E20" s="25"/>
      <c r="F20" s="26"/>
    </row>
    <row r="21" spans="3:6" x14ac:dyDescent="0.2">
      <c r="C21" s="25"/>
      <c r="D21" s="6"/>
      <c r="E21" s="25"/>
      <c r="F21" s="26"/>
    </row>
    <row r="22" spans="3:6" x14ac:dyDescent="0.2">
      <c r="C22" s="25"/>
      <c r="D22" s="23"/>
      <c r="E22" s="28"/>
      <c r="F22" s="26"/>
    </row>
    <row r="23" spans="3:6" x14ac:dyDescent="0.2">
      <c r="C23" s="30"/>
      <c r="D23" s="30"/>
      <c r="E23" s="30"/>
      <c r="F23" s="30"/>
    </row>
    <row r="24" spans="3:6" x14ac:dyDescent="0.2">
      <c r="C24" s="3"/>
      <c r="D24" s="3"/>
      <c r="E24" s="25"/>
      <c r="F24" s="26"/>
    </row>
    <row r="25" spans="3:6" x14ac:dyDescent="0.2">
      <c r="D25" s="23"/>
      <c r="E25" s="28"/>
      <c r="F25" s="26"/>
    </row>
    <row r="27" spans="3:6" x14ac:dyDescent="0.2">
      <c r="C27" s="25"/>
      <c r="D27" s="3"/>
      <c r="E27" s="25"/>
      <c r="F27" s="26"/>
    </row>
    <row r="28" spans="3:6" x14ac:dyDescent="0.2">
      <c r="D28" s="23"/>
      <c r="E28" s="25"/>
      <c r="F28" s="26"/>
    </row>
    <row r="29" spans="3:6" x14ac:dyDescent="0.2">
      <c r="E29" s="25"/>
      <c r="F29" s="26"/>
    </row>
    <row r="30" spans="3:6" x14ac:dyDescent="0.2">
      <c r="E30" s="25"/>
      <c r="F30" s="26"/>
    </row>
    <row r="31" spans="3:6" ht="18" x14ac:dyDescent="0.25">
      <c r="D31" s="23"/>
      <c r="E31" s="31"/>
      <c r="F31" s="26"/>
    </row>
    <row r="33" spans="3:6" x14ac:dyDescent="0.2">
      <c r="C33" s="3"/>
      <c r="D33" s="3"/>
      <c r="E33" s="6"/>
      <c r="F33" s="3"/>
    </row>
    <row r="34" spans="3:6" x14ac:dyDescent="0.2">
      <c r="D34" s="23"/>
      <c r="E34" s="2"/>
      <c r="F34" s="23"/>
    </row>
    <row r="36" spans="3:6" x14ac:dyDescent="0.2">
      <c r="C36" s="25"/>
      <c r="D36" s="3"/>
      <c r="E36" s="25"/>
      <c r="F36" s="26"/>
    </row>
    <row r="37" spans="3:6" x14ac:dyDescent="0.2">
      <c r="D37" s="26"/>
      <c r="E37" s="25"/>
      <c r="F37" s="26"/>
    </row>
    <row r="38" spans="3:6" x14ac:dyDescent="0.2">
      <c r="C38" s="27"/>
      <c r="D38" s="23"/>
      <c r="E38" s="28"/>
      <c r="F38" s="26"/>
    </row>
    <row r="39" spans="3:6" x14ac:dyDescent="0.2">
      <c r="C39" s="25"/>
      <c r="D39" s="3"/>
      <c r="E39" s="25"/>
      <c r="F39" s="26"/>
    </row>
    <row r="40" spans="3:6" x14ac:dyDescent="0.2">
      <c r="C40" s="27"/>
      <c r="D40" s="26"/>
      <c r="E40" s="25"/>
      <c r="F40" s="26"/>
    </row>
  </sheetData>
  <mergeCells count="1">
    <mergeCell ref="E6:F6"/>
  </mergeCells>
  <pageMargins left="0.7" right="0.7" top="0.75" bottom="0.75" header="0.3" footer="0.3"/>
  <pageSetup orientation="landscape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D14A-F04B-4A8A-847A-A8B417CD2483}">
  <dimension ref="A1:L39"/>
  <sheetViews>
    <sheetView workbookViewId="0">
      <selection activeCell="D18" sqref="D18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51.42578125" style="2" bestFit="1" customWidth="1"/>
    <col min="4" max="4" width="33.42578125" style="2" customWidth="1"/>
    <col min="5" max="5" width="7.140625" style="3" customWidth="1"/>
    <col min="6" max="6" width="6.42578125" style="4" customWidth="1"/>
    <col min="7" max="7" width="3.28515625" style="2" customWidth="1"/>
    <col min="8" max="8" width="8.140625" style="3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48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45200</v>
      </c>
      <c r="C8" s="3" t="s">
        <v>8</v>
      </c>
      <c r="D8" s="5"/>
      <c r="E8" s="35">
        <f>+E5</f>
        <v>0</v>
      </c>
      <c r="F8" s="33"/>
      <c r="G8" s="34"/>
      <c r="H8" s="35">
        <f>+'A B (USD) - Sept 2023'!H20</f>
        <v>3754.1099999999997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35"/>
      <c r="I9" s="7"/>
      <c r="J9" s="8"/>
      <c r="K9" s="9"/>
      <c r="L9" s="3"/>
    </row>
    <row r="10" spans="1:12" x14ac:dyDescent="0.2">
      <c r="B10" s="5">
        <v>45215</v>
      </c>
      <c r="C10" s="25" t="s">
        <v>10</v>
      </c>
      <c r="D10" s="6" t="s">
        <v>25</v>
      </c>
      <c r="E10" s="49">
        <v>800</v>
      </c>
      <c r="F10" s="50"/>
      <c r="H10" s="38"/>
    </row>
    <row r="11" spans="1:12" x14ac:dyDescent="0.2">
      <c r="C11" s="2" t="s">
        <v>51</v>
      </c>
      <c r="D11" s="23" t="s">
        <v>9</v>
      </c>
      <c r="E11" s="51"/>
      <c r="F11" s="52">
        <v>800</v>
      </c>
      <c r="H11" s="38">
        <f>+H8+F11</f>
        <v>4554.1099999999997</v>
      </c>
    </row>
    <row r="12" spans="1:12" x14ac:dyDescent="0.2">
      <c r="E12" s="51"/>
      <c r="F12" s="52"/>
    </row>
    <row r="13" spans="1:12" x14ac:dyDescent="0.2">
      <c r="B13" s="5">
        <v>45215</v>
      </c>
      <c r="C13" s="25" t="s">
        <v>52</v>
      </c>
      <c r="D13" s="6" t="s">
        <v>22</v>
      </c>
      <c r="E13" s="48">
        <v>10</v>
      </c>
      <c r="F13" s="39"/>
    </row>
    <row r="14" spans="1:12" x14ac:dyDescent="0.2">
      <c r="C14" s="2" t="s">
        <v>23</v>
      </c>
      <c r="D14" s="23" t="s">
        <v>25</v>
      </c>
      <c r="E14" s="48"/>
      <c r="F14" s="39">
        <v>10</v>
      </c>
      <c r="H14" s="38">
        <f>+H11-F14</f>
        <v>4544.1099999999997</v>
      </c>
    </row>
    <row r="15" spans="1:12" x14ac:dyDescent="0.2">
      <c r="D15" s="23"/>
      <c r="E15" s="28"/>
      <c r="F15" s="26"/>
    </row>
    <row r="16" spans="1:12" x14ac:dyDescent="0.2">
      <c r="C16" s="27"/>
      <c r="D16" s="26"/>
      <c r="E16" s="25"/>
      <c r="F16" s="26"/>
    </row>
    <row r="17" spans="3:8" x14ac:dyDescent="0.2">
      <c r="C17" s="29" t="s">
        <v>50</v>
      </c>
      <c r="D17" s="28"/>
      <c r="E17" s="25"/>
      <c r="F17" s="26"/>
      <c r="H17" s="35">
        <f>+H14</f>
        <v>4544.1099999999997</v>
      </c>
    </row>
    <row r="18" spans="3:8" x14ac:dyDescent="0.2">
      <c r="C18" s="25"/>
      <c r="D18" s="23"/>
      <c r="E18" s="25"/>
      <c r="F18" s="26"/>
    </row>
    <row r="19" spans="3:8" x14ac:dyDescent="0.2">
      <c r="C19" s="28"/>
      <c r="D19" s="28"/>
      <c r="E19" s="25"/>
      <c r="F19" s="26"/>
    </row>
    <row r="20" spans="3:8" x14ac:dyDescent="0.2">
      <c r="C20" s="25"/>
      <c r="D20" s="6"/>
      <c r="E20" s="25"/>
      <c r="F20" s="26"/>
    </row>
    <row r="21" spans="3:8" x14ac:dyDescent="0.2">
      <c r="C21" s="25"/>
      <c r="D21" s="23"/>
      <c r="E21" s="28"/>
      <c r="F21" s="26"/>
    </row>
    <row r="22" spans="3:8" x14ac:dyDescent="0.2">
      <c r="C22" s="30"/>
      <c r="D22" s="30"/>
      <c r="E22" s="30"/>
      <c r="F22" s="30"/>
    </row>
    <row r="23" spans="3:8" x14ac:dyDescent="0.2">
      <c r="C23" s="3"/>
      <c r="D23" s="3"/>
      <c r="E23" s="25"/>
      <c r="F23" s="26"/>
    </row>
    <row r="24" spans="3:8" x14ac:dyDescent="0.2">
      <c r="D24" s="23"/>
      <c r="E24" s="28"/>
      <c r="F24" s="26"/>
    </row>
    <row r="26" spans="3:8" x14ac:dyDescent="0.2">
      <c r="C26" s="25"/>
      <c r="D26" s="3"/>
      <c r="E26" s="25"/>
      <c r="F26" s="26"/>
    </row>
    <row r="27" spans="3:8" x14ac:dyDescent="0.2">
      <c r="D27" s="23"/>
      <c r="E27" s="25"/>
      <c r="F27" s="26"/>
    </row>
    <row r="28" spans="3:8" x14ac:dyDescent="0.2">
      <c r="E28" s="25"/>
      <c r="F28" s="26"/>
    </row>
    <row r="29" spans="3:8" x14ac:dyDescent="0.2">
      <c r="E29" s="25"/>
      <c r="F29" s="26"/>
    </row>
    <row r="30" spans="3:8" ht="18" x14ac:dyDescent="0.25">
      <c r="D30" s="23"/>
      <c r="E30" s="31"/>
      <c r="F30" s="26"/>
    </row>
    <row r="32" spans="3:8" x14ac:dyDescent="0.2">
      <c r="C32" s="3"/>
      <c r="D32" s="3"/>
      <c r="E32" s="6"/>
      <c r="F32" s="3"/>
    </row>
    <row r="33" spans="3:6" x14ac:dyDescent="0.2">
      <c r="D33" s="23"/>
      <c r="E33" s="2"/>
      <c r="F33" s="23"/>
    </row>
    <row r="35" spans="3:6" x14ac:dyDescent="0.2">
      <c r="C35" s="25"/>
      <c r="D35" s="3"/>
      <c r="E35" s="25"/>
      <c r="F35" s="26"/>
    </row>
    <row r="36" spans="3:6" x14ac:dyDescent="0.2">
      <c r="D36" s="26"/>
      <c r="E36" s="25"/>
      <c r="F36" s="26"/>
    </row>
    <row r="37" spans="3:6" x14ac:dyDescent="0.2">
      <c r="C37" s="27"/>
      <c r="D37" s="23"/>
      <c r="E37" s="28"/>
      <c r="F37" s="26"/>
    </row>
    <row r="38" spans="3:6" x14ac:dyDescent="0.2">
      <c r="C38" s="25"/>
      <c r="D38" s="3"/>
      <c r="E38" s="25"/>
      <c r="F38" s="26"/>
    </row>
    <row r="39" spans="3:6" x14ac:dyDescent="0.2">
      <c r="C39" s="27"/>
      <c r="D39" s="26"/>
      <c r="E39" s="25"/>
      <c r="F39" s="26"/>
    </row>
  </sheetData>
  <mergeCells count="1">
    <mergeCell ref="E6:F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0D4F-2C91-4BCE-BFAD-CAAA8BD0AFFD}">
  <dimension ref="A1:L37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29.5703125" style="2" customWidth="1"/>
    <col min="4" max="4" width="33.42578125" style="2" customWidth="1"/>
    <col min="5" max="5" width="9.28515625" style="3" customWidth="1"/>
    <col min="6" max="6" width="9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54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45231</v>
      </c>
      <c r="C8" s="3" t="s">
        <v>8</v>
      </c>
      <c r="D8" s="5"/>
      <c r="E8" s="40">
        <f>+E5</f>
        <v>0</v>
      </c>
      <c r="F8" s="41"/>
      <c r="G8" s="42"/>
      <c r="H8" s="24">
        <f>+'A B (RWF) - Oct 2023'!H14</f>
        <v>4147500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0"/>
      <c r="F9" s="41"/>
      <c r="G9" s="42"/>
      <c r="H9" s="44"/>
      <c r="I9" s="7"/>
      <c r="J9" s="8"/>
      <c r="K9" s="9"/>
      <c r="L9" s="3"/>
    </row>
    <row r="10" spans="1:12" x14ac:dyDescent="0.2">
      <c r="D10" s="23"/>
      <c r="E10" s="25"/>
      <c r="F10" s="26"/>
      <c r="H10" s="6"/>
    </row>
    <row r="11" spans="1:12" x14ac:dyDescent="0.2">
      <c r="C11" s="29" t="s">
        <v>53</v>
      </c>
      <c r="D11" s="28"/>
      <c r="E11" s="25"/>
      <c r="F11" s="26"/>
      <c r="H11" s="24">
        <f>+H8</f>
        <v>4147500</v>
      </c>
    </row>
    <row r="12" spans="1:12" x14ac:dyDescent="0.2">
      <c r="C12" s="3"/>
      <c r="D12" s="3"/>
      <c r="E12" s="25"/>
      <c r="F12" s="26"/>
    </row>
    <row r="13" spans="1:12" x14ac:dyDescent="0.2">
      <c r="D13" s="23"/>
      <c r="E13" s="28"/>
      <c r="F13" s="26"/>
    </row>
    <row r="14" spans="1:12" x14ac:dyDescent="0.2">
      <c r="C14" s="27"/>
      <c r="D14" s="26"/>
      <c r="E14" s="25"/>
      <c r="F14" s="26"/>
    </row>
    <row r="15" spans="1:12" x14ac:dyDescent="0.2">
      <c r="C15" s="25"/>
      <c r="D15" s="6"/>
      <c r="E15" s="25"/>
      <c r="F15" s="26"/>
    </row>
    <row r="16" spans="1:12" x14ac:dyDescent="0.2">
      <c r="C16" s="25"/>
      <c r="D16" s="23"/>
      <c r="E16" s="25"/>
      <c r="F16" s="26"/>
    </row>
    <row r="17" spans="3:6" x14ac:dyDescent="0.2">
      <c r="C17" s="28"/>
      <c r="D17" s="28"/>
      <c r="E17" s="25"/>
      <c r="F17" s="26"/>
    </row>
    <row r="18" spans="3:6" x14ac:dyDescent="0.2">
      <c r="C18" s="25"/>
      <c r="D18" s="6"/>
      <c r="E18" s="25"/>
      <c r="F18" s="26"/>
    </row>
    <row r="19" spans="3:6" x14ac:dyDescent="0.2">
      <c r="C19" s="25"/>
      <c r="D19" s="23"/>
      <c r="E19" s="28"/>
      <c r="F19" s="26"/>
    </row>
    <row r="20" spans="3:6" x14ac:dyDescent="0.2">
      <c r="C20" s="30"/>
      <c r="D20" s="30"/>
      <c r="E20" s="30"/>
      <c r="F20" s="30"/>
    </row>
    <row r="21" spans="3:6" x14ac:dyDescent="0.2">
      <c r="C21" s="3"/>
      <c r="D21" s="3"/>
      <c r="E21" s="25"/>
      <c r="F21" s="26"/>
    </row>
    <row r="22" spans="3:6" x14ac:dyDescent="0.2">
      <c r="D22" s="23"/>
      <c r="E22" s="28"/>
      <c r="F22" s="26"/>
    </row>
    <row r="24" spans="3:6" x14ac:dyDescent="0.2">
      <c r="C24" s="25"/>
      <c r="D24" s="3"/>
      <c r="E24" s="25"/>
      <c r="F24" s="26"/>
    </row>
    <row r="25" spans="3:6" x14ac:dyDescent="0.2">
      <c r="D25" s="23"/>
      <c r="E25" s="25"/>
      <c r="F25" s="26"/>
    </row>
    <row r="26" spans="3:6" x14ac:dyDescent="0.2">
      <c r="E26" s="25"/>
      <c r="F26" s="26"/>
    </row>
    <row r="27" spans="3:6" x14ac:dyDescent="0.2">
      <c r="E27" s="25"/>
      <c r="F27" s="26"/>
    </row>
    <row r="28" spans="3:6" ht="18" x14ac:dyDescent="0.25">
      <c r="D28" s="23"/>
      <c r="E28" s="31"/>
      <c r="F28" s="26"/>
    </row>
    <row r="30" spans="3:6" x14ac:dyDescent="0.2">
      <c r="C30" s="3"/>
      <c r="D30" s="3"/>
      <c r="E30" s="6"/>
      <c r="F30" s="3"/>
    </row>
    <row r="31" spans="3:6" x14ac:dyDescent="0.2">
      <c r="D31" s="23"/>
      <c r="E31" s="2"/>
      <c r="F31" s="23"/>
    </row>
    <row r="33" spans="3:6" x14ac:dyDescent="0.2">
      <c r="C33" s="25"/>
      <c r="D33" s="3"/>
      <c r="E33" s="25"/>
      <c r="F33" s="26"/>
    </row>
    <row r="34" spans="3:6" x14ac:dyDescent="0.2">
      <c r="D34" s="26"/>
      <c r="E34" s="25"/>
      <c r="F34" s="26"/>
    </row>
    <row r="35" spans="3:6" x14ac:dyDescent="0.2">
      <c r="C35" s="27"/>
      <c r="D35" s="23"/>
      <c r="E35" s="28"/>
      <c r="F35" s="26"/>
    </row>
    <row r="36" spans="3:6" x14ac:dyDescent="0.2">
      <c r="C36" s="25"/>
      <c r="D36" s="3"/>
      <c r="E36" s="25"/>
      <c r="F36" s="26"/>
    </row>
    <row r="37" spans="3:6" x14ac:dyDescent="0.2">
      <c r="C37" s="27"/>
      <c r="D37" s="26"/>
      <c r="E37" s="25"/>
      <c r="F37" s="26"/>
    </row>
  </sheetData>
  <mergeCells count="1">
    <mergeCell ref="E6:F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43F6-9090-4F6A-A2D4-A0EA1FA7BB23}">
  <dimension ref="A1:L39"/>
  <sheetViews>
    <sheetView workbookViewId="0">
      <selection activeCell="D4" sqref="D4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51.42578125" style="2" bestFit="1" customWidth="1"/>
    <col min="4" max="4" width="33.42578125" style="2" customWidth="1"/>
    <col min="5" max="5" width="7.85546875" style="3" bestFit="1" customWidth="1"/>
    <col min="6" max="6" width="7.85546875" style="4" bestFit="1" customWidth="1"/>
    <col min="7" max="7" width="3.28515625" style="2" customWidth="1"/>
    <col min="8" max="8" width="8.140625" style="3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54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45231</v>
      </c>
      <c r="C8" s="3" t="s">
        <v>8</v>
      </c>
      <c r="D8" s="5"/>
      <c r="E8" s="35">
        <f>+E5</f>
        <v>0</v>
      </c>
      <c r="F8" s="33"/>
      <c r="G8" s="34"/>
      <c r="H8" s="35">
        <f>+'A B (USD) - Oct 2023'!H17</f>
        <v>4544.1099999999997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35"/>
      <c r="I9" s="7"/>
      <c r="J9" s="8"/>
      <c r="K9" s="9"/>
      <c r="L9" s="3"/>
    </row>
    <row r="10" spans="1:12" x14ac:dyDescent="0.2">
      <c r="B10" s="5">
        <v>45239</v>
      </c>
      <c r="C10" s="25" t="s">
        <v>78</v>
      </c>
      <c r="D10" s="6" t="s">
        <v>22</v>
      </c>
      <c r="E10" s="49">
        <v>18.11</v>
      </c>
      <c r="F10" s="50"/>
      <c r="H10" s="38"/>
    </row>
    <row r="11" spans="1:12" x14ac:dyDescent="0.2">
      <c r="C11" s="2" t="s">
        <v>23</v>
      </c>
      <c r="D11" s="23" t="s">
        <v>25</v>
      </c>
      <c r="E11" s="49"/>
      <c r="F11" s="52">
        <v>18.11</v>
      </c>
      <c r="H11" s="38">
        <f>+H8-F11</f>
        <v>4526</v>
      </c>
    </row>
    <row r="12" spans="1:12" x14ac:dyDescent="0.2">
      <c r="E12" s="51"/>
      <c r="F12" s="52"/>
    </row>
    <row r="13" spans="1:12" x14ac:dyDescent="0.2">
      <c r="B13" s="5">
        <v>45239</v>
      </c>
      <c r="C13" s="25" t="s">
        <v>55</v>
      </c>
      <c r="D13" s="6" t="s">
        <v>25</v>
      </c>
      <c r="E13" s="48">
        <v>1960</v>
      </c>
      <c r="F13" s="39"/>
    </row>
    <row r="14" spans="1:12" x14ac:dyDescent="0.2">
      <c r="C14" s="2" t="s">
        <v>56</v>
      </c>
      <c r="D14" s="23" t="s">
        <v>9</v>
      </c>
      <c r="E14" s="48"/>
      <c r="F14" s="39">
        <v>1960</v>
      </c>
      <c r="H14" s="38">
        <f>+H11+F14</f>
        <v>6486</v>
      </c>
    </row>
    <row r="15" spans="1:12" x14ac:dyDescent="0.2">
      <c r="D15" s="23"/>
      <c r="E15" s="55"/>
      <c r="F15" s="39"/>
      <c r="G15" s="34"/>
      <c r="H15" s="38"/>
    </row>
    <row r="16" spans="1:12" x14ac:dyDescent="0.2">
      <c r="B16" s="5">
        <v>45250</v>
      </c>
      <c r="C16" s="25" t="s">
        <v>58</v>
      </c>
      <c r="D16" s="6" t="s">
        <v>22</v>
      </c>
      <c r="E16" s="48">
        <v>18.079999999999998</v>
      </c>
      <c r="F16" s="39"/>
      <c r="G16" s="34"/>
      <c r="H16" s="38"/>
    </row>
    <row r="17" spans="2:8" x14ac:dyDescent="0.2">
      <c r="C17" s="2" t="s">
        <v>23</v>
      </c>
      <c r="D17" s="23" t="s">
        <v>25</v>
      </c>
      <c r="E17" s="48"/>
      <c r="F17" s="39">
        <v>18.079999999999998</v>
      </c>
      <c r="G17" s="34"/>
      <c r="H17" s="38">
        <f>+H14-F17</f>
        <v>6467.92</v>
      </c>
    </row>
    <row r="18" spans="2:8" x14ac:dyDescent="0.2">
      <c r="C18" s="25"/>
      <c r="D18" s="23"/>
      <c r="E18" s="48"/>
      <c r="F18" s="39"/>
      <c r="G18" s="34"/>
      <c r="H18" s="38"/>
    </row>
    <row r="19" spans="2:8" x14ac:dyDescent="0.2">
      <c r="B19" s="5">
        <v>45250</v>
      </c>
      <c r="C19" s="25" t="s">
        <v>55</v>
      </c>
      <c r="D19" s="6" t="s">
        <v>25</v>
      </c>
      <c r="E19" s="48">
        <v>1285</v>
      </c>
      <c r="F19" s="39"/>
      <c r="G19" s="34"/>
      <c r="H19" s="38"/>
    </row>
    <row r="20" spans="2:8" x14ac:dyDescent="0.2">
      <c r="C20" s="2" t="s">
        <v>57</v>
      </c>
      <c r="D20" s="23" t="s">
        <v>9</v>
      </c>
      <c r="E20" s="48"/>
      <c r="F20" s="39">
        <v>1285</v>
      </c>
      <c r="G20" s="34"/>
      <c r="H20" s="38">
        <f>+H17+F20</f>
        <v>7752.92</v>
      </c>
    </row>
    <row r="21" spans="2:8" x14ac:dyDescent="0.2">
      <c r="C21" s="25"/>
      <c r="D21" s="23"/>
      <c r="E21" s="28"/>
      <c r="F21" s="26"/>
    </row>
    <row r="22" spans="2:8" x14ac:dyDescent="0.2">
      <c r="C22" s="30"/>
      <c r="D22" s="30"/>
      <c r="E22" s="30"/>
      <c r="F22" s="30"/>
    </row>
    <row r="23" spans="2:8" x14ac:dyDescent="0.2">
      <c r="C23" s="29" t="s">
        <v>53</v>
      </c>
      <c r="D23" s="28"/>
      <c r="E23" s="25"/>
      <c r="F23" s="26"/>
      <c r="H23" s="35">
        <f>+H20</f>
        <v>7752.92</v>
      </c>
    </row>
    <row r="24" spans="2:8" x14ac:dyDescent="0.2">
      <c r="D24" s="23"/>
      <c r="E24" s="28"/>
      <c r="F24" s="26"/>
    </row>
    <row r="26" spans="2:8" x14ac:dyDescent="0.2">
      <c r="D26" s="3"/>
      <c r="E26" s="25"/>
      <c r="F26" s="26"/>
    </row>
    <row r="27" spans="2:8" x14ac:dyDescent="0.2">
      <c r="D27" s="23"/>
      <c r="E27" s="25"/>
      <c r="F27" s="26"/>
    </row>
    <row r="28" spans="2:8" x14ac:dyDescent="0.2">
      <c r="E28" s="25"/>
      <c r="F28" s="26"/>
    </row>
    <row r="29" spans="2:8" x14ac:dyDescent="0.2">
      <c r="E29" s="25"/>
      <c r="F29" s="26"/>
    </row>
    <row r="30" spans="2:8" ht="18" x14ac:dyDescent="0.25">
      <c r="D30" s="23"/>
      <c r="E30" s="31"/>
      <c r="F30" s="26"/>
    </row>
    <row r="32" spans="2:8" x14ac:dyDescent="0.2">
      <c r="C32" s="3"/>
      <c r="D32" s="3"/>
      <c r="E32" s="6"/>
      <c r="F32" s="3"/>
    </row>
    <row r="33" spans="3:6" x14ac:dyDescent="0.2">
      <c r="D33" s="23"/>
      <c r="E33" s="2"/>
      <c r="F33" s="23"/>
    </row>
    <row r="35" spans="3:6" x14ac:dyDescent="0.2">
      <c r="C35" s="25"/>
      <c r="D35" s="3"/>
      <c r="E35" s="25"/>
      <c r="F35" s="26"/>
    </row>
    <row r="36" spans="3:6" x14ac:dyDescent="0.2">
      <c r="D36" s="26"/>
      <c r="E36" s="25"/>
      <c r="F36" s="26"/>
    </row>
    <row r="37" spans="3:6" x14ac:dyDescent="0.2">
      <c r="C37" s="27"/>
      <c r="D37" s="23"/>
      <c r="E37" s="28"/>
      <c r="F37" s="26"/>
    </row>
    <row r="38" spans="3:6" x14ac:dyDescent="0.2">
      <c r="C38" s="25"/>
      <c r="D38" s="3"/>
      <c r="E38" s="25"/>
      <c r="F38" s="26"/>
    </row>
    <row r="39" spans="3:6" x14ac:dyDescent="0.2">
      <c r="C39" s="27"/>
      <c r="D39" s="26"/>
      <c r="E39" s="25"/>
      <c r="F39" s="26"/>
    </row>
  </sheetData>
  <mergeCells count="1">
    <mergeCell ref="E6:F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614F-C182-4BC3-8B4F-EB385F852F74}">
  <dimension ref="A1:L46"/>
  <sheetViews>
    <sheetView workbookViewId="0">
      <selection activeCell="D16" sqref="D16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29.5703125" style="2" customWidth="1"/>
    <col min="4" max="4" width="33.42578125" style="2" customWidth="1"/>
    <col min="5" max="5" width="9.28515625" style="3" customWidth="1"/>
    <col min="6" max="6" width="9.8554687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59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45261</v>
      </c>
      <c r="C8" s="3" t="s">
        <v>8</v>
      </c>
      <c r="D8" s="5"/>
      <c r="E8" s="22">
        <f>+E5</f>
        <v>0</v>
      </c>
      <c r="F8" s="23"/>
      <c r="G8" s="4"/>
      <c r="H8" s="24">
        <f>+'A B (RWF) - Oct 2023'!H14</f>
        <v>4147500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2"/>
      <c r="F9" s="33"/>
      <c r="G9" s="34"/>
      <c r="H9" s="35"/>
      <c r="I9" s="7"/>
      <c r="J9" s="8"/>
      <c r="K9" s="9"/>
      <c r="L9" s="3"/>
    </row>
    <row r="10" spans="1:12" ht="13.5" customHeight="1" x14ac:dyDescent="0.2">
      <c r="B10" s="5">
        <v>45275</v>
      </c>
      <c r="C10" s="3" t="s">
        <v>61</v>
      </c>
      <c r="D10" s="5" t="s">
        <v>22</v>
      </c>
      <c r="E10" s="34">
        <v>3500</v>
      </c>
      <c r="F10" s="33"/>
      <c r="G10" s="34"/>
      <c r="H10" s="35"/>
      <c r="I10" s="7"/>
      <c r="J10" s="8"/>
      <c r="K10" s="9"/>
      <c r="L10" s="3"/>
    </row>
    <row r="11" spans="1:12" ht="13.5" customHeight="1" x14ac:dyDescent="0.2">
      <c r="B11" s="5"/>
      <c r="C11" s="3" t="s">
        <v>23</v>
      </c>
      <c r="D11" s="23" t="s">
        <v>34</v>
      </c>
      <c r="E11" s="32"/>
      <c r="F11" s="33">
        <v>3500</v>
      </c>
      <c r="G11" s="34"/>
      <c r="H11" s="38">
        <f>+H8-F11</f>
        <v>4144000</v>
      </c>
      <c r="I11" s="7"/>
      <c r="J11" s="8"/>
      <c r="K11" s="9"/>
      <c r="L11" s="3"/>
    </row>
    <row r="12" spans="1:12" ht="13.5" customHeight="1" x14ac:dyDescent="0.2">
      <c r="B12" s="5"/>
      <c r="C12" s="3"/>
      <c r="D12" s="5"/>
      <c r="E12" s="32"/>
      <c r="F12" s="33"/>
      <c r="G12" s="34"/>
      <c r="H12" s="38"/>
      <c r="I12" s="7"/>
      <c r="J12" s="8"/>
      <c r="K12" s="9"/>
      <c r="L12" s="3"/>
    </row>
    <row r="13" spans="1:12" ht="13.5" customHeight="1" x14ac:dyDescent="0.2">
      <c r="B13" s="5">
        <v>45289</v>
      </c>
      <c r="C13" s="63" t="s">
        <v>62</v>
      </c>
      <c r="D13" s="5"/>
      <c r="E13" s="34">
        <v>59112.11</v>
      </c>
      <c r="F13" s="33"/>
      <c r="G13" s="34"/>
      <c r="H13" s="38"/>
      <c r="I13" s="7"/>
      <c r="J13" s="8"/>
      <c r="K13" s="9"/>
      <c r="L13" s="3"/>
    </row>
    <row r="14" spans="1:12" ht="13.5" customHeight="1" x14ac:dyDescent="0.2">
      <c r="B14" s="5"/>
      <c r="C14" s="63" t="s">
        <v>63</v>
      </c>
      <c r="D14" s="5"/>
      <c r="E14" s="32"/>
      <c r="F14" s="33">
        <v>59112.11</v>
      </c>
      <c r="G14" s="34"/>
      <c r="H14" s="38">
        <f>+H11+F14</f>
        <v>4203112.1100000003</v>
      </c>
      <c r="I14" s="7"/>
      <c r="J14" s="8"/>
      <c r="K14" s="9"/>
      <c r="L14" s="3"/>
    </row>
    <row r="15" spans="1:12" ht="13.5" customHeight="1" x14ac:dyDescent="0.2">
      <c r="B15" s="5"/>
      <c r="C15" s="63"/>
      <c r="D15" s="5"/>
      <c r="E15" s="32"/>
      <c r="F15" s="33"/>
      <c r="G15" s="34"/>
      <c r="H15" s="38"/>
      <c r="I15" s="7"/>
      <c r="J15" s="8"/>
      <c r="K15" s="9"/>
      <c r="L15" s="3"/>
    </row>
    <row r="16" spans="1:12" ht="13.5" customHeight="1" x14ac:dyDescent="0.2">
      <c r="B16" s="5">
        <v>45289</v>
      </c>
      <c r="C16" s="63" t="s">
        <v>81</v>
      </c>
      <c r="D16" s="5"/>
      <c r="E16" s="34">
        <v>8866.82</v>
      </c>
      <c r="F16" s="33"/>
      <c r="G16" s="34"/>
      <c r="H16" s="38"/>
      <c r="I16" s="7"/>
      <c r="J16" s="8"/>
      <c r="K16" s="9"/>
      <c r="L16" s="3"/>
    </row>
    <row r="17" spans="2:12" ht="13.5" customHeight="1" x14ac:dyDescent="0.2">
      <c r="B17" s="5"/>
      <c r="C17" s="63" t="s">
        <v>64</v>
      </c>
      <c r="D17" s="5"/>
      <c r="E17" s="34"/>
      <c r="F17" s="34">
        <v>8866.82</v>
      </c>
      <c r="G17" s="34"/>
      <c r="H17" s="38">
        <f>+H14-F17</f>
        <v>4194245.2900000005</v>
      </c>
      <c r="I17" s="7"/>
      <c r="J17" s="8"/>
      <c r="K17" s="9"/>
      <c r="L17" s="3"/>
    </row>
    <row r="18" spans="2:12" ht="13.5" customHeight="1" x14ac:dyDescent="0.2">
      <c r="B18" s="5"/>
      <c r="C18" s="3"/>
      <c r="D18" s="5"/>
      <c r="E18" s="32"/>
      <c r="F18" s="33"/>
      <c r="G18" s="34"/>
      <c r="H18" s="38"/>
      <c r="I18" s="7"/>
      <c r="J18" s="8"/>
      <c r="K18" s="9"/>
      <c r="L18" s="3"/>
    </row>
    <row r="19" spans="2:12" x14ac:dyDescent="0.2">
      <c r="D19" s="23"/>
      <c r="E19" s="48"/>
      <c r="F19" s="39"/>
      <c r="G19" s="34"/>
      <c r="H19" s="38"/>
    </row>
    <row r="20" spans="2:12" x14ac:dyDescent="0.2">
      <c r="B20" s="2" t="s">
        <v>98</v>
      </c>
      <c r="C20" s="29" t="s">
        <v>60</v>
      </c>
      <c r="D20" s="28"/>
      <c r="E20" s="48"/>
      <c r="F20" s="39"/>
      <c r="G20" s="34"/>
      <c r="H20" s="35">
        <f>+H17</f>
        <v>4194245.2900000005</v>
      </c>
    </row>
    <row r="21" spans="2:12" x14ac:dyDescent="0.2">
      <c r="C21" s="3"/>
      <c r="D21" s="3"/>
      <c r="E21" s="25"/>
      <c r="F21" s="26"/>
      <c r="G21" s="4"/>
      <c r="H21" s="6"/>
    </row>
    <row r="22" spans="2:12" x14ac:dyDescent="0.2">
      <c r="D22" s="23"/>
      <c r="E22" s="28"/>
      <c r="F22" s="26"/>
    </row>
    <row r="23" spans="2:12" x14ac:dyDescent="0.2">
      <c r="C23" s="27"/>
      <c r="D23" s="26"/>
      <c r="E23" s="25"/>
      <c r="F23" s="26"/>
    </row>
    <row r="24" spans="2:12" x14ac:dyDescent="0.2">
      <c r="C24" s="25"/>
      <c r="D24" s="6"/>
      <c r="E24" s="25"/>
      <c r="F24" s="26"/>
    </row>
    <row r="25" spans="2:12" x14ac:dyDescent="0.2">
      <c r="C25" s="25"/>
      <c r="D25" s="23"/>
      <c r="E25" s="25"/>
      <c r="F25" s="26"/>
    </row>
    <row r="26" spans="2:12" x14ac:dyDescent="0.2">
      <c r="C26" s="28"/>
      <c r="D26" s="28"/>
      <c r="E26" s="25"/>
      <c r="F26" s="26"/>
    </row>
    <row r="27" spans="2:12" x14ac:dyDescent="0.2">
      <c r="C27" s="25"/>
      <c r="D27" s="6"/>
      <c r="E27" s="25"/>
      <c r="F27" s="26"/>
    </row>
    <row r="28" spans="2:12" x14ac:dyDescent="0.2">
      <c r="C28" s="25"/>
      <c r="D28" s="23"/>
      <c r="E28" s="28"/>
      <c r="F28" s="26"/>
    </row>
    <row r="29" spans="2:12" x14ac:dyDescent="0.2">
      <c r="C29" s="30"/>
      <c r="D29" s="30"/>
      <c r="E29" s="30"/>
      <c r="F29" s="30"/>
    </row>
    <row r="30" spans="2:12" x14ac:dyDescent="0.2">
      <c r="C30" s="3"/>
      <c r="D30" s="3"/>
      <c r="E30" s="25"/>
      <c r="F30" s="26"/>
    </row>
    <row r="31" spans="2:12" x14ac:dyDescent="0.2">
      <c r="D31" s="23"/>
      <c r="E31" s="28"/>
      <c r="F31" s="26"/>
    </row>
    <row r="33" spans="3:6" x14ac:dyDescent="0.2">
      <c r="C33" s="25"/>
      <c r="D33" s="3"/>
      <c r="E33" s="25"/>
      <c r="F33" s="26"/>
    </row>
    <row r="34" spans="3:6" x14ac:dyDescent="0.2">
      <c r="D34" s="23"/>
      <c r="E34" s="25"/>
      <c r="F34" s="26"/>
    </row>
    <row r="35" spans="3:6" x14ac:dyDescent="0.2">
      <c r="E35" s="25"/>
      <c r="F35" s="26"/>
    </row>
    <row r="36" spans="3:6" x14ac:dyDescent="0.2">
      <c r="E36" s="25"/>
      <c r="F36" s="26"/>
    </row>
    <row r="37" spans="3:6" ht="18" x14ac:dyDescent="0.25">
      <c r="D37" s="23"/>
      <c r="E37" s="31"/>
      <c r="F37" s="26"/>
    </row>
    <row r="39" spans="3:6" x14ac:dyDescent="0.2">
      <c r="C39" s="3"/>
      <c r="D39" s="3"/>
      <c r="E39" s="6"/>
      <c r="F39" s="3"/>
    </row>
    <row r="40" spans="3:6" x14ac:dyDescent="0.2">
      <c r="D40" s="23"/>
      <c r="E40" s="2"/>
      <c r="F40" s="23"/>
    </row>
    <row r="42" spans="3:6" x14ac:dyDescent="0.2">
      <c r="C42" s="25"/>
      <c r="D42" s="3"/>
      <c r="E42" s="25"/>
      <c r="F42" s="26"/>
    </row>
    <row r="43" spans="3:6" x14ac:dyDescent="0.2">
      <c r="D43" s="26"/>
      <c r="E43" s="25"/>
      <c r="F43" s="26"/>
    </row>
    <row r="44" spans="3:6" x14ac:dyDescent="0.2">
      <c r="C44" s="27"/>
      <c r="D44" s="23"/>
      <c r="E44" s="28"/>
      <c r="F44" s="26"/>
    </row>
    <row r="45" spans="3:6" x14ac:dyDescent="0.2">
      <c r="C45" s="25"/>
      <c r="D45" s="3"/>
      <c r="E45" s="25"/>
      <c r="F45" s="26"/>
    </row>
    <row r="46" spans="3:6" x14ac:dyDescent="0.2">
      <c r="C46" s="27"/>
      <c r="D46" s="26"/>
      <c r="E46" s="25"/>
      <c r="F46" s="26"/>
    </row>
  </sheetData>
  <mergeCells count="1"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5CAD-4CC3-49BB-953F-FCE1C3D76FC0}">
  <dimension ref="A1:L40"/>
  <sheetViews>
    <sheetView workbookViewId="0">
      <selection activeCell="D20" sqref="D20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4.85546875" style="2" bestFit="1" customWidth="1"/>
    <col min="4" max="4" width="33.42578125" style="2" customWidth="1"/>
    <col min="5" max="5" width="13.28515625" style="3" customWidth="1"/>
    <col min="6" max="6" width="11.42578125" style="4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13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44986</v>
      </c>
      <c r="C8" s="3" t="s">
        <v>8</v>
      </c>
      <c r="D8" s="5"/>
      <c r="E8" s="32">
        <f>+E5</f>
        <v>0</v>
      </c>
      <c r="F8" s="33"/>
      <c r="G8" s="34"/>
      <c r="H8" s="35"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22"/>
      <c r="F9" s="23"/>
      <c r="H9" s="6"/>
      <c r="I9" s="7"/>
      <c r="J9" s="8"/>
      <c r="K9" s="9"/>
      <c r="L9" s="3"/>
    </row>
    <row r="10" spans="1:12" x14ac:dyDescent="0.2">
      <c r="C10" s="25"/>
      <c r="D10" s="23"/>
      <c r="E10" s="28"/>
      <c r="F10" s="26"/>
    </row>
    <row r="11" spans="1:12" x14ac:dyDescent="0.2">
      <c r="H11" s="35">
        <f>+H8</f>
        <v>0</v>
      </c>
    </row>
    <row r="12" spans="1:12" x14ac:dyDescent="0.2">
      <c r="C12" s="29" t="s">
        <v>15</v>
      </c>
      <c r="D12" s="6"/>
      <c r="E12" s="25"/>
      <c r="F12" s="26"/>
    </row>
    <row r="13" spans="1:12" x14ac:dyDescent="0.2">
      <c r="C13" s="25"/>
      <c r="D13" s="23"/>
      <c r="E13" s="25"/>
      <c r="F13" s="26"/>
    </row>
    <row r="14" spans="1:12" x14ac:dyDescent="0.2">
      <c r="C14" s="28"/>
      <c r="D14" s="28"/>
      <c r="E14" s="25"/>
      <c r="F14" s="26"/>
    </row>
    <row r="15" spans="1:12" x14ac:dyDescent="0.2">
      <c r="C15" s="3"/>
      <c r="D15" s="3"/>
      <c r="E15" s="25"/>
      <c r="F15" s="26"/>
    </row>
    <row r="16" spans="1:12" x14ac:dyDescent="0.2">
      <c r="D16" s="23"/>
      <c r="E16" s="28"/>
      <c r="F16" s="26"/>
    </row>
    <row r="17" spans="3:6" x14ac:dyDescent="0.2">
      <c r="C17" s="27"/>
      <c r="D17" s="26"/>
      <c r="E17" s="25"/>
      <c r="F17" s="26"/>
    </row>
    <row r="18" spans="3:6" x14ac:dyDescent="0.2">
      <c r="C18" s="25"/>
      <c r="D18" s="6"/>
      <c r="E18" s="25"/>
      <c r="F18" s="26"/>
    </row>
    <row r="19" spans="3:6" x14ac:dyDescent="0.2">
      <c r="C19" s="25"/>
      <c r="D19" s="23"/>
      <c r="E19" s="25"/>
      <c r="F19" s="26"/>
    </row>
    <row r="20" spans="3:6" x14ac:dyDescent="0.2">
      <c r="C20" s="28"/>
      <c r="D20" s="28"/>
      <c r="E20" s="25"/>
      <c r="F20" s="26"/>
    </row>
    <row r="21" spans="3:6" x14ac:dyDescent="0.2">
      <c r="C21" s="25"/>
      <c r="D21" s="6"/>
      <c r="E21" s="25"/>
      <c r="F21" s="26"/>
    </row>
    <row r="22" spans="3:6" x14ac:dyDescent="0.2">
      <c r="C22" s="25"/>
      <c r="D22" s="23"/>
      <c r="E22" s="28"/>
      <c r="F22" s="26"/>
    </row>
    <row r="23" spans="3:6" x14ac:dyDescent="0.2">
      <c r="C23" s="30"/>
      <c r="D23" s="30"/>
      <c r="E23" s="30"/>
      <c r="F23" s="30"/>
    </row>
    <row r="24" spans="3:6" x14ac:dyDescent="0.2">
      <c r="C24" s="3"/>
      <c r="D24" s="3"/>
      <c r="E24" s="25"/>
      <c r="F24" s="26"/>
    </row>
    <row r="25" spans="3:6" x14ac:dyDescent="0.2">
      <c r="D25" s="23"/>
      <c r="E25" s="28"/>
      <c r="F25" s="26"/>
    </row>
    <row r="27" spans="3:6" x14ac:dyDescent="0.2">
      <c r="C27" s="25"/>
      <c r="D27" s="3"/>
      <c r="E27" s="25"/>
      <c r="F27" s="26"/>
    </row>
    <row r="28" spans="3:6" x14ac:dyDescent="0.2">
      <c r="D28" s="23"/>
      <c r="E28" s="25"/>
      <c r="F28" s="26"/>
    </row>
    <row r="29" spans="3:6" x14ac:dyDescent="0.2">
      <c r="E29" s="25"/>
      <c r="F29" s="26"/>
    </row>
    <row r="30" spans="3:6" x14ac:dyDescent="0.2">
      <c r="E30" s="25"/>
      <c r="F30" s="26"/>
    </row>
    <row r="31" spans="3:6" ht="18" x14ac:dyDescent="0.25">
      <c r="D31" s="23"/>
      <c r="E31" s="31"/>
      <c r="F31" s="26"/>
    </row>
    <row r="33" spans="3:6" x14ac:dyDescent="0.2">
      <c r="C33" s="3"/>
      <c r="D33" s="3"/>
      <c r="E33" s="6"/>
      <c r="F33" s="3"/>
    </row>
    <row r="34" spans="3:6" x14ac:dyDescent="0.2">
      <c r="D34" s="23"/>
      <c r="E34" s="2"/>
      <c r="F34" s="23"/>
    </row>
    <row r="36" spans="3:6" x14ac:dyDescent="0.2">
      <c r="C36" s="25"/>
      <c r="D36" s="3"/>
      <c r="E36" s="25"/>
      <c r="F36" s="26"/>
    </row>
    <row r="37" spans="3:6" x14ac:dyDescent="0.2">
      <c r="D37" s="26"/>
      <c r="E37" s="25"/>
      <c r="F37" s="26"/>
    </row>
    <row r="38" spans="3:6" x14ac:dyDescent="0.2">
      <c r="C38" s="27"/>
      <c r="D38" s="23"/>
      <c r="E38" s="28"/>
      <c r="F38" s="26"/>
    </row>
    <row r="39" spans="3:6" x14ac:dyDescent="0.2">
      <c r="C39" s="25"/>
      <c r="D39" s="3"/>
      <c r="E39" s="25"/>
      <c r="F39" s="26"/>
    </row>
    <row r="40" spans="3:6" x14ac:dyDescent="0.2">
      <c r="C40" s="27"/>
      <c r="D40" s="26"/>
      <c r="E40" s="25"/>
      <c r="F40" s="26"/>
    </row>
  </sheetData>
  <mergeCells count="1">
    <mergeCell ref="E6:F6"/>
  </mergeCells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53CD-7355-4BEF-BB10-E8B4621F216E}">
  <dimension ref="A1:L45"/>
  <sheetViews>
    <sheetView workbookViewId="0">
      <selection activeCell="C10" sqref="C10:F14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56.28515625" style="2" bestFit="1" customWidth="1"/>
    <col min="4" max="4" width="33.42578125" style="2" customWidth="1"/>
    <col min="5" max="5" width="7.85546875" style="3" bestFit="1" customWidth="1"/>
    <col min="6" max="6" width="7.85546875" style="23" bestFit="1" customWidth="1"/>
    <col min="7" max="7" width="3.28515625" style="2" customWidth="1"/>
    <col min="8" max="8" width="8.8554687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59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37"/>
      <c r="I7" s="15"/>
      <c r="J7" s="8"/>
      <c r="K7" s="16"/>
    </row>
    <row r="8" spans="1:12" s="73" customFormat="1" ht="13.5" customHeight="1" x14ac:dyDescent="0.2">
      <c r="B8" s="74">
        <v>45261</v>
      </c>
      <c r="C8" s="27" t="s">
        <v>8</v>
      </c>
      <c r="D8" s="74"/>
      <c r="E8" s="75">
        <f>+E5</f>
        <v>0</v>
      </c>
      <c r="F8" s="39"/>
      <c r="G8" s="76"/>
      <c r="H8" s="66">
        <f>+'A B (USD) - Nov 2023'!H23</f>
        <v>7752.92</v>
      </c>
      <c r="I8" s="77"/>
      <c r="J8" s="78"/>
      <c r="K8" s="79"/>
      <c r="L8" s="27"/>
    </row>
    <row r="9" spans="1:12" ht="13.5" customHeight="1" x14ac:dyDescent="0.2">
      <c r="B9" s="67"/>
      <c r="C9" s="68"/>
      <c r="D9" s="67"/>
      <c r="E9" s="69"/>
      <c r="F9" s="70"/>
      <c r="G9" s="71"/>
      <c r="H9" s="72"/>
      <c r="I9" s="7"/>
      <c r="J9" s="8"/>
      <c r="K9" s="9"/>
      <c r="L9" s="3"/>
    </row>
    <row r="10" spans="1:12" x14ac:dyDescent="0.2">
      <c r="B10" s="5">
        <v>45271</v>
      </c>
      <c r="C10" s="25" t="s">
        <v>78</v>
      </c>
      <c r="D10" s="6" t="s">
        <v>22</v>
      </c>
      <c r="E10" s="49">
        <v>17.989999999999998</v>
      </c>
      <c r="F10" s="50"/>
      <c r="H10" s="33"/>
    </row>
    <row r="11" spans="1:12" x14ac:dyDescent="0.2">
      <c r="C11" s="2" t="s">
        <v>23</v>
      </c>
      <c r="D11" s="23" t="s">
        <v>25</v>
      </c>
      <c r="E11" s="49"/>
      <c r="F11" s="64">
        <v>17.989999999999998</v>
      </c>
      <c r="H11" s="33">
        <f>+H8-F11</f>
        <v>7734.93</v>
      </c>
    </row>
    <row r="12" spans="1:12" x14ac:dyDescent="0.2">
      <c r="E12" s="51"/>
      <c r="F12" s="64"/>
    </row>
    <row r="13" spans="1:12" x14ac:dyDescent="0.2">
      <c r="B13" s="5">
        <v>45271</v>
      </c>
      <c r="C13" s="25" t="s">
        <v>55</v>
      </c>
      <c r="D13" s="6" t="s">
        <v>25</v>
      </c>
      <c r="E13" s="48">
        <v>1960</v>
      </c>
      <c r="F13" s="39"/>
    </row>
    <row r="14" spans="1:12" x14ac:dyDescent="0.2">
      <c r="C14" s="2" t="s">
        <v>56</v>
      </c>
      <c r="D14" s="23" t="s">
        <v>9</v>
      </c>
      <c r="E14" s="48"/>
      <c r="F14" s="39">
        <v>1960</v>
      </c>
      <c r="H14" s="33">
        <f>+H11+F14</f>
        <v>9694.93</v>
      </c>
    </row>
    <row r="15" spans="1:12" x14ac:dyDescent="0.2">
      <c r="D15" s="23"/>
      <c r="E15" s="48"/>
      <c r="F15" s="39"/>
      <c r="G15" s="34"/>
      <c r="H15" s="33"/>
    </row>
    <row r="16" spans="1:12" x14ac:dyDescent="0.2">
      <c r="B16" s="5">
        <v>45273</v>
      </c>
      <c r="C16" s="25" t="s">
        <v>24</v>
      </c>
      <c r="D16" s="6" t="s">
        <v>25</v>
      </c>
      <c r="E16" s="48">
        <v>900</v>
      </c>
      <c r="F16" s="39"/>
      <c r="G16" s="34"/>
      <c r="H16" s="33"/>
    </row>
    <row r="17" spans="2:8" x14ac:dyDescent="0.2">
      <c r="C17" s="2" t="s">
        <v>51</v>
      </c>
      <c r="D17" s="23" t="s">
        <v>9</v>
      </c>
      <c r="E17" s="48"/>
      <c r="F17" s="39">
        <v>900</v>
      </c>
      <c r="G17" s="34"/>
      <c r="H17" s="33">
        <f>+H14+F17</f>
        <v>10594.93</v>
      </c>
    </row>
    <row r="18" spans="2:8" x14ac:dyDescent="0.2">
      <c r="D18" s="23"/>
      <c r="E18" s="48"/>
      <c r="F18" s="39"/>
      <c r="G18" s="34"/>
      <c r="H18" s="33"/>
    </row>
    <row r="19" spans="2:8" x14ac:dyDescent="0.2">
      <c r="B19" s="5">
        <v>45273</v>
      </c>
      <c r="C19" s="25" t="s">
        <v>82</v>
      </c>
      <c r="D19" s="6" t="s">
        <v>22</v>
      </c>
      <c r="E19" s="48">
        <v>10</v>
      </c>
      <c r="F19" s="39"/>
      <c r="G19" s="34"/>
      <c r="H19" s="33"/>
    </row>
    <row r="20" spans="2:8" x14ac:dyDescent="0.2">
      <c r="C20" s="2" t="s">
        <v>23</v>
      </c>
      <c r="D20" s="23" t="s">
        <v>25</v>
      </c>
      <c r="E20" s="48"/>
      <c r="F20" s="39">
        <v>10</v>
      </c>
      <c r="G20" s="34"/>
      <c r="H20" s="33">
        <f>+H17-F20</f>
        <v>10584.93</v>
      </c>
    </row>
    <row r="21" spans="2:8" x14ac:dyDescent="0.2">
      <c r="C21" s="25"/>
      <c r="D21" s="23"/>
      <c r="E21" s="48"/>
      <c r="F21" s="39"/>
      <c r="G21" s="34"/>
      <c r="H21" s="33"/>
    </row>
    <row r="22" spans="2:8" x14ac:dyDescent="0.2">
      <c r="B22" s="5">
        <v>45275</v>
      </c>
      <c r="C22" s="3" t="s">
        <v>61</v>
      </c>
      <c r="D22" s="5" t="s">
        <v>22</v>
      </c>
      <c r="E22" s="48">
        <v>2.79</v>
      </c>
      <c r="F22" s="39"/>
      <c r="G22" s="34"/>
      <c r="H22" s="33"/>
    </row>
    <row r="23" spans="2:8" x14ac:dyDescent="0.2">
      <c r="C23" s="3" t="s">
        <v>23</v>
      </c>
      <c r="D23" s="23" t="s">
        <v>25</v>
      </c>
      <c r="E23" s="48"/>
      <c r="F23" s="39">
        <v>2.79</v>
      </c>
      <c r="G23" s="34"/>
      <c r="H23" s="33">
        <f>+H20-F23</f>
        <v>10582.14</v>
      </c>
    </row>
    <row r="24" spans="2:8" x14ac:dyDescent="0.2">
      <c r="C24" s="3"/>
      <c r="D24" s="23"/>
      <c r="E24" s="48"/>
      <c r="F24" s="39"/>
      <c r="G24" s="34"/>
      <c r="H24" s="33"/>
    </row>
    <row r="25" spans="2:8" x14ac:dyDescent="0.2">
      <c r="B25" s="5">
        <v>45287</v>
      </c>
      <c r="C25" s="25" t="s">
        <v>80</v>
      </c>
      <c r="D25" s="6" t="s">
        <v>22</v>
      </c>
      <c r="E25" s="48">
        <v>17.93</v>
      </c>
      <c r="F25" s="39"/>
      <c r="G25" s="34"/>
      <c r="H25" s="33"/>
    </row>
    <row r="26" spans="2:8" x14ac:dyDescent="0.2">
      <c r="C26" s="2" t="s">
        <v>23</v>
      </c>
      <c r="D26" s="23" t="s">
        <v>25</v>
      </c>
      <c r="E26" s="48"/>
      <c r="F26" s="39">
        <v>17.93</v>
      </c>
      <c r="G26" s="34"/>
      <c r="H26" s="33">
        <f>+H23-F26</f>
        <v>10564.21</v>
      </c>
    </row>
    <row r="27" spans="2:8" x14ac:dyDescent="0.2">
      <c r="E27" s="48"/>
      <c r="F27" s="39"/>
      <c r="G27" s="34"/>
      <c r="H27" s="33"/>
    </row>
    <row r="28" spans="2:8" x14ac:dyDescent="0.2">
      <c r="B28" s="5">
        <v>45287</v>
      </c>
      <c r="C28" s="25" t="s">
        <v>55</v>
      </c>
      <c r="D28" s="6" t="s">
        <v>25</v>
      </c>
      <c r="E28" s="49">
        <v>760</v>
      </c>
      <c r="F28" s="50"/>
      <c r="G28" s="52"/>
      <c r="H28" s="64"/>
    </row>
    <row r="29" spans="2:8" x14ac:dyDescent="0.2">
      <c r="C29" s="2" t="s">
        <v>79</v>
      </c>
      <c r="D29" s="23" t="s">
        <v>9</v>
      </c>
      <c r="E29" s="49"/>
      <c r="F29" s="50">
        <v>760</v>
      </c>
      <c r="G29" s="52"/>
      <c r="H29" s="64">
        <f>+H26+F29</f>
        <v>11324.21</v>
      </c>
    </row>
    <row r="30" spans="2:8" x14ac:dyDescent="0.2">
      <c r="D30" s="23"/>
      <c r="E30" s="25"/>
      <c r="F30" s="26"/>
    </row>
    <row r="32" spans="2:8" x14ac:dyDescent="0.2">
      <c r="C32" s="29" t="s">
        <v>60</v>
      </c>
      <c r="D32" s="28"/>
      <c r="E32" s="25"/>
      <c r="F32" s="26"/>
      <c r="H32" s="62">
        <f>+H29</f>
        <v>11324.21</v>
      </c>
    </row>
    <row r="33" spans="3:6" x14ac:dyDescent="0.2">
      <c r="D33" s="23"/>
      <c r="E33" s="25"/>
      <c r="F33" s="26"/>
    </row>
    <row r="34" spans="3:6" x14ac:dyDescent="0.2">
      <c r="E34" s="25"/>
      <c r="F34" s="26"/>
    </row>
    <row r="35" spans="3:6" x14ac:dyDescent="0.2">
      <c r="E35" s="25"/>
      <c r="F35" s="26"/>
    </row>
    <row r="36" spans="3:6" ht="18" x14ac:dyDescent="0.25">
      <c r="D36" s="23"/>
      <c r="E36" s="65"/>
      <c r="F36" s="26"/>
    </row>
    <row r="38" spans="3:6" x14ac:dyDescent="0.2">
      <c r="C38" s="3"/>
      <c r="D38" s="3"/>
      <c r="E38" s="6"/>
      <c r="F38" s="60"/>
    </row>
    <row r="39" spans="3:6" x14ac:dyDescent="0.2">
      <c r="D39" s="23"/>
    </row>
    <row r="41" spans="3:6" x14ac:dyDescent="0.2">
      <c r="C41" s="25"/>
      <c r="D41" s="3"/>
      <c r="E41" s="25"/>
      <c r="F41" s="26"/>
    </row>
    <row r="42" spans="3:6" x14ac:dyDescent="0.2">
      <c r="D42" s="26"/>
      <c r="E42" s="25"/>
      <c r="F42" s="26"/>
    </row>
    <row r="43" spans="3:6" x14ac:dyDescent="0.2">
      <c r="C43" s="27"/>
      <c r="D43" s="23"/>
      <c r="E43" s="25"/>
      <c r="F43" s="26"/>
    </row>
    <row r="44" spans="3:6" x14ac:dyDescent="0.2">
      <c r="C44" s="25"/>
      <c r="D44" s="3"/>
      <c r="E44" s="25"/>
      <c r="F44" s="26"/>
    </row>
    <row r="45" spans="3:6" x14ac:dyDescent="0.2">
      <c r="C45" s="27"/>
      <c r="D45" s="26"/>
      <c r="E45" s="25"/>
      <c r="F45" s="26"/>
    </row>
  </sheetData>
  <mergeCells count="1">
    <mergeCell ref="E6:F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6F6E-7EC4-4CF6-82E4-A22D8495C29C}">
  <dimension ref="A1:L45"/>
  <sheetViews>
    <sheetView workbookViewId="0">
      <selection activeCell="C10" sqref="C10:D11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6.85546875" style="2" customWidth="1"/>
    <col min="4" max="4" width="33.42578125" style="2" customWidth="1"/>
    <col min="5" max="5" width="11.28515625" style="38" bestFit="1" customWidth="1"/>
    <col min="6" max="6" width="11.285156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65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45292</v>
      </c>
      <c r="C8" s="3" t="s">
        <v>8</v>
      </c>
      <c r="D8" s="5"/>
      <c r="E8" s="35">
        <f>+E5</f>
        <v>0</v>
      </c>
      <c r="G8" s="4"/>
      <c r="H8" s="62">
        <f>+'A B (RWF) - Dec 2023'!H20</f>
        <v>4194245.2900000005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ht="13.5" customHeight="1" x14ac:dyDescent="0.2">
      <c r="B10" s="5">
        <v>45296</v>
      </c>
      <c r="C10" s="25" t="s">
        <v>66</v>
      </c>
      <c r="D10" s="6" t="s">
        <v>67</v>
      </c>
      <c r="E10" s="48">
        <v>2050000</v>
      </c>
      <c r="F10" s="39"/>
      <c r="H10" s="33"/>
      <c r="I10" s="7"/>
      <c r="J10" s="8"/>
      <c r="K10" s="9"/>
      <c r="L10" s="3"/>
    </row>
    <row r="11" spans="1:12" ht="13.5" customHeight="1" x14ac:dyDescent="0.2">
      <c r="C11" s="2" t="s">
        <v>68</v>
      </c>
      <c r="D11" s="23" t="s">
        <v>34</v>
      </c>
      <c r="E11" s="48"/>
      <c r="F11" s="33">
        <v>2050000</v>
      </c>
      <c r="H11" s="33">
        <f>+H8-F11</f>
        <v>2144245.2900000005</v>
      </c>
      <c r="I11" s="7"/>
      <c r="J11" s="8"/>
      <c r="K11" s="9"/>
      <c r="L11" s="3"/>
    </row>
    <row r="12" spans="1:12" ht="13.5" customHeight="1" x14ac:dyDescent="0.2">
      <c r="I12" s="7"/>
      <c r="J12" s="8"/>
      <c r="K12" s="9"/>
      <c r="L12" s="3"/>
    </row>
    <row r="13" spans="1:12" ht="13.5" customHeight="1" x14ac:dyDescent="0.2">
      <c r="B13" s="5">
        <v>45296</v>
      </c>
      <c r="C13" s="3" t="s">
        <v>73</v>
      </c>
      <c r="D13" s="5" t="s">
        <v>22</v>
      </c>
      <c r="E13" s="38">
        <v>2000</v>
      </c>
      <c r="G13" s="34"/>
      <c r="H13" s="33"/>
      <c r="I13" s="7"/>
      <c r="J13" s="8"/>
      <c r="K13" s="9"/>
      <c r="L13" s="3"/>
    </row>
    <row r="14" spans="1:12" ht="13.5" customHeight="1" x14ac:dyDescent="0.2">
      <c r="B14" s="5"/>
      <c r="C14" s="2" t="s">
        <v>23</v>
      </c>
      <c r="D14" s="23" t="s">
        <v>34</v>
      </c>
      <c r="E14" s="35"/>
      <c r="F14" s="33">
        <v>2000</v>
      </c>
      <c r="G14" s="34"/>
      <c r="H14" s="33">
        <f>+H11-F14</f>
        <v>2142245.2900000005</v>
      </c>
      <c r="I14" s="7"/>
      <c r="J14" s="8"/>
      <c r="K14" s="9"/>
      <c r="L14" s="3"/>
    </row>
    <row r="15" spans="1:12" ht="13.5" customHeight="1" x14ac:dyDescent="0.2">
      <c r="B15" s="5"/>
      <c r="C15" s="3"/>
      <c r="D15" s="5"/>
      <c r="E15" s="35"/>
      <c r="G15" s="34"/>
      <c r="H15" s="33"/>
      <c r="I15" s="7"/>
      <c r="J15" s="8"/>
      <c r="K15" s="9"/>
      <c r="L15" s="3"/>
    </row>
    <row r="16" spans="1:12" ht="13.5" customHeight="1" x14ac:dyDescent="0.2">
      <c r="B16" s="5">
        <v>45296</v>
      </c>
      <c r="C16" s="3" t="s">
        <v>70</v>
      </c>
      <c r="D16" s="5" t="s">
        <v>22</v>
      </c>
      <c r="E16" s="38">
        <v>2000</v>
      </c>
      <c r="G16" s="34"/>
      <c r="H16" s="33"/>
      <c r="I16" s="7"/>
      <c r="J16" s="8"/>
      <c r="K16" s="9"/>
      <c r="L16" s="3"/>
    </row>
    <row r="17" spans="2:12" ht="13.5" customHeight="1" x14ac:dyDescent="0.2">
      <c r="C17" s="2" t="s">
        <v>23</v>
      </c>
      <c r="D17" s="23" t="s">
        <v>34</v>
      </c>
      <c r="E17" s="35"/>
      <c r="F17" s="33">
        <v>2000</v>
      </c>
      <c r="G17" s="34"/>
      <c r="H17" s="33">
        <f>+H14-F17</f>
        <v>2140245.2900000005</v>
      </c>
      <c r="I17" s="7"/>
      <c r="J17" s="8"/>
      <c r="K17" s="9"/>
      <c r="L17" s="3"/>
    </row>
    <row r="18" spans="2:12" ht="13.5" customHeight="1" x14ac:dyDescent="0.2">
      <c r="C18" s="3"/>
      <c r="D18" s="5"/>
      <c r="E18" s="35"/>
      <c r="G18" s="34"/>
      <c r="H18" s="33"/>
      <c r="I18" s="7"/>
      <c r="J18" s="8"/>
      <c r="K18" s="9"/>
      <c r="L18" s="3"/>
    </row>
    <row r="19" spans="2:12" x14ac:dyDescent="0.2">
      <c r="B19" s="5">
        <v>45296</v>
      </c>
      <c r="C19" s="25" t="s">
        <v>66</v>
      </c>
      <c r="D19" s="6" t="s">
        <v>67</v>
      </c>
      <c r="E19" s="48">
        <v>2050000</v>
      </c>
      <c r="F19" s="39"/>
      <c r="G19" s="34"/>
      <c r="H19" s="33"/>
    </row>
    <row r="20" spans="2:12" x14ac:dyDescent="0.2">
      <c r="C20" s="2" t="s">
        <v>69</v>
      </c>
      <c r="D20" s="23" t="s">
        <v>34</v>
      </c>
      <c r="E20" s="48"/>
      <c r="F20" s="33">
        <v>2050000</v>
      </c>
      <c r="G20" s="34"/>
      <c r="H20" s="33">
        <f>+H17-F20</f>
        <v>90245.290000000503</v>
      </c>
    </row>
    <row r="21" spans="2:12" x14ac:dyDescent="0.2">
      <c r="G21" s="4"/>
      <c r="H21" s="23"/>
    </row>
    <row r="22" spans="2:12" x14ac:dyDescent="0.2">
      <c r="B22" s="5">
        <v>45296</v>
      </c>
      <c r="C22" s="3" t="s">
        <v>73</v>
      </c>
      <c r="D22" s="5" t="s">
        <v>22</v>
      </c>
      <c r="E22" s="38">
        <v>2000</v>
      </c>
    </row>
    <row r="23" spans="2:12" x14ac:dyDescent="0.2">
      <c r="C23" s="2" t="s">
        <v>23</v>
      </c>
      <c r="D23" s="23" t="s">
        <v>34</v>
      </c>
      <c r="E23" s="35"/>
      <c r="F23" s="33">
        <v>2000</v>
      </c>
      <c r="H23" s="33">
        <f>+H20-F23</f>
        <v>88245.290000000503</v>
      </c>
    </row>
    <row r="24" spans="2:12" x14ac:dyDescent="0.2">
      <c r="C24" s="3"/>
      <c r="D24" s="5"/>
      <c r="E24" s="35"/>
    </row>
    <row r="25" spans="2:12" x14ac:dyDescent="0.2">
      <c r="B25" s="5">
        <v>45296</v>
      </c>
      <c r="C25" s="3" t="s">
        <v>70</v>
      </c>
      <c r="D25" s="5" t="s">
        <v>22</v>
      </c>
      <c r="E25" s="38">
        <v>2000</v>
      </c>
    </row>
    <row r="26" spans="2:12" x14ac:dyDescent="0.2">
      <c r="C26" s="2" t="s">
        <v>23</v>
      </c>
      <c r="D26" s="23" t="s">
        <v>34</v>
      </c>
      <c r="E26" s="35"/>
      <c r="F26" s="33">
        <v>2000</v>
      </c>
      <c r="H26" s="33">
        <f>+H23-F26</f>
        <v>86245.290000000503</v>
      </c>
    </row>
    <row r="27" spans="2:12" x14ac:dyDescent="0.2">
      <c r="C27" s="25"/>
      <c r="D27" s="6"/>
      <c r="E27" s="48"/>
      <c r="F27" s="39"/>
    </row>
    <row r="28" spans="2:12" x14ac:dyDescent="0.2">
      <c r="C28" s="30"/>
      <c r="D28" s="30"/>
      <c r="E28" s="58"/>
      <c r="F28" s="29"/>
    </row>
    <row r="29" spans="2:12" x14ac:dyDescent="0.2">
      <c r="C29" s="29" t="s">
        <v>71</v>
      </c>
      <c r="D29" s="28"/>
      <c r="E29" s="25"/>
      <c r="F29" s="26"/>
      <c r="H29" s="62">
        <f>+H26</f>
        <v>86245.290000000503</v>
      </c>
    </row>
    <row r="30" spans="2:12" x14ac:dyDescent="0.2">
      <c r="D30" s="23"/>
      <c r="E30" s="48"/>
      <c r="F30" s="39"/>
    </row>
    <row r="32" spans="2:12" x14ac:dyDescent="0.2">
      <c r="C32" s="25"/>
      <c r="D32" s="3"/>
      <c r="E32" s="48"/>
      <c r="F32" s="39"/>
    </row>
    <row r="33" spans="3:6" x14ac:dyDescent="0.2">
      <c r="D33" s="23"/>
      <c r="E33" s="48"/>
      <c r="F33" s="39"/>
    </row>
    <row r="34" spans="3:6" x14ac:dyDescent="0.2">
      <c r="E34" s="48"/>
      <c r="F34" s="39"/>
    </row>
    <row r="35" spans="3:6" x14ac:dyDescent="0.2">
      <c r="E35" s="48"/>
      <c r="F35" s="39"/>
    </row>
    <row r="36" spans="3:6" ht="18" x14ac:dyDescent="0.25">
      <c r="D36" s="23"/>
      <c r="E36" s="59"/>
      <c r="F36" s="39"/>
    </row>
    <row r="38" spans="3:6" x14ac:dyDescent="0.2">
      <c r="C38" s="3"/>
      <c r="D38" s="3"/>
    </row>
    <row r="39" spans="3:6" x14ac:dyDescent="0.2">
      <c r="D39" s="23"/>
    </row>
    <row r="41" spans="3:6" x14ac:dyDescent="0.2">
      <c r="C41" s="25"/>
      <c r="D41" s="3"/>
      <c r="E41" s="48"/>
      <c r="F41" s="39"/>
    </row>
    <row r="42" spans="3:6" x14ac:dyDescent="0.2">
      <c r="D42" s="26"/>
      <c r="E42" s="48"/>
      <c r="F42" s="39"/>
    </row>
    <row r="43" spans="3:6" x14ac:dyDescent="0.2">
      <c r="C43" s="27"/>
      <c r="D43" s="23"/>
      <c r="E43" s="48"/>
      <c r="F43" s="39"/>
    </row>
    <row r="44" spans="3:6" x14ac:dyDescent="0.2">
      <c r="C44" s="25"/>
      <c r="D44" s="3"/>
      <c r="E44" s="48"/>
      <c r="F44" s="39"/>
    </row>
    <row r="45" spans="3:6" x14ac:dyDescent="0.2">
      <c r="C45" s="27"/>
      <c r="D45" s="26"/>
      <c r="E45" s="48"/>
      <c r="F45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4EA7-0E6A-4809-AC94-C1B004C3A2AC}">
  <dimension ref="A1:L39"/>
  <sheetViews>
    <sheetView topLeftCell="A16" workbookViewId="0">
      <selection activeCell="C31" sqref="C31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8.140625" style="2" customWidth="1"/>
    <col min="4" max="4" width="33.42578125" style="2" customWidth="1"/>
    <col min="5" max="5" width="7.85546875" style="3" bestFit="1" customWidth="1"/>
    <col min="6" max="6" width="7.85546875" style="23" bestFit="1" customWidth="1"/>
    <col min="7" max="7" width="3.28515625" style="2" customWidth="1"/>
    <col min="8" max="8" width="8.8554687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65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45296</v>
      </c>
      <c r="C8" s="3" t="s">
        <v>8</v>
      </c>
      <c r="D8" s="5"/>
      <c r="E8" s="35">
        <f>+E5</f>
        <v>0</v>
      </c>
      <c r="F8" s="33"/>
      <c r="G8" s="34"/>
      <c r="H8" s="62">
        <f>+'A B (USD) - Dec 2023'!H32</f>
        <v>11324.21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62"/>
      <c r="I9" s="7"/>
      <c r="J9" s="8"/>
      <c r="K9" s="9"/>
      <c r="L9" s="3"/>
    </row>
    <row r="10" spans="1:12" s="73" customFormat="1" x14ac:dyDescent="0.2">
      <c r="B10" s="74">
        <v>45296</v>
      </c>
      <c r="C10" s="25" t="s">
        <v>72</v>
      </c>
      <c r="D10" s="74" t="s">
        <v>22</v>
      </c>
      <c r="E10" s="48">
        <v>1.84</v>
      </c>
      <c r="F10" s="39"/>
      <c r="H10" s="39"/>
      <c r="I10" s="86"/>
      <c r="K10" s="27"/>
    </row>
    <row r="11" spans="1:12" s="73" customFormat="1" x14ac:dyDescent="0.2">
      <c r="C11" s="73" t="s">
        <v>23</v>
      </c>
      <c r="D11" s="26" t="s">
        <v>25</v>
      </c>
      <c r="E11" s="48"/>
      <c r="F11" s="39">
        <v>1.84</v>
      </c>
      <c r="H11" s="39">
        <f>+H8-F11</f>
        <v>11322.369999999999</v>
      </c>
      <c r="I11" s="86"/>
      <c r="K11" s="27"/>
    </row>
    <row r="12" spans="1:12" s="73" customFormat="1" x14ac:dyDescent="0.2">
      <c r="E12" s="48"/>
      <c r="F12" s="39"/>
      <c r="H12" s="85"/>
      <c r="I12" s="86"/>
      <c r="K12" s="27"/>
    </row>
    <row r="13" spans="1:12" s="73" customFormat="1" x14ac:dyDescent="0.2">
      <c r="B13" s="74">
        <v>45296</v>
      </c>
      <c r="C13" s="25" t="s">
        <v>66</v>
      </c>
      <c r="D13" s="25" t="s">
        <v>67</v>
      </c>
      <c r="E13" s="48">
        <v>5500</v>
      </c>
      <c r="F13" s="39"/>
      <c r="H13" s="85"/>
      <c r="I13" s="86"/>
      <c r="K13" s="27"/>
    </row>
    <row r="14" spans="1:12" s="73" customFormat="1" x14ac:dyDescent="0.2">
      <c r="C14" s="73" t="s">
        <v>68</v>
      </c>
      <c r="D14" s="26" t="s">
        <v>25</v>
      </c>
      <c r="E14" s="48"/>
      <c r="F14" s="39">
        <v>5500</v>
      </c>
      <c r="H14" s="39">
        <f>+H11-F14</f>
        <v>5822.369999999999</v>
      </c>
      <c r="I14" s="86"/>
      <c r="K14" s="27"/>
    </row>
    <row r="15" spans="1:12" s="73" customFormat="1" x14ac:dyDescent="0.2">
      <c r="D15" s="26"/>
      <c r="E15" s="48"/>
      <c r="F15" s="39"/>
      <c r="G15" s="76"/>
      <c r="H15" s="39"/>
      <c r="I15" s="86"/>
      <c r="K15" s="27"/>
    </row>
    <row r="16" spans="1:12" s="73" customFormat="1" x14ac:dyDescent="0.2">
      <c r="B16" s="74">
        <v>45296</v>
      </c>
      <c r="C16" s="27" t="s">
        <v>73</v>
      </c>
      <c r="D16" s="25" t="s">
        <v>22</v>
      </c>
      <c r="E16" s="48">
        <v>15</v>
      </c>
      <c r="F16" s="39"/>
      <c r="G16" s="76"/>
      <c r="H16" s="39"/>
      <c r="I16" s="86"/>
      <c r="K16" s="27"/>
    </row>
    <row r="17" spans="2:11" s="73" customFormat="1" x14ac:dyDescent="0.2">
      <c r="C17" s="73" t="s">
        <v>23</v>
      </c>
      <c r="D17" s="26" t="s">
        <v>25</v>
      </c>
      <c r="E17" s="48"/>
      <c r="F17" s="39">
        <v>15</v>
      </c>
      <c r="G17" s="76"/>
      <c r="H17" s="39">
        <f>+H14-F17</f>
        <v>5807.369999999999</v>
      </c>
      <c r="I17" s="86"/>
      <c r="K17" s="27"/>
    </row>
    <row r="18" spans="2:11" x14ac:dyDescent="0.2">
      <c r="C18" s="25"/>
      <c r="D18" s="23"/>
      <c r="E18" s="48"/>
      <c r="F18" s="39"/>
      <c r="G18" s="34"/>
      <c r="H18" s="33"/>
    </row>
    <row r="19" spans="2:11" x14ac:dyDescent="0.2">
      <c r="B19" s="5">
        <v>45296</v>
      </c>
      <c r="C19" s="25" t="s">
        <v>66</v>
      </c>
      <c r="D19" s="6" t="s">
        <v>67</v>
      </c>
      <c r="E19" s="48">
        <v>5500</v>
      </c>
      <c r="F19" s="39"/>
      <c r="G19" s="34"/>
      <c r="H19" s="33"/>
    </row>
    <row r="20" spans="2:11" x14ac:dyDescent="0.2">
      <c r="C20" s="2" t="s">
        <v>68</v>
      </c>
      <c r="D20" s="23" t="s">
        <v>25</v>
      </c>
      <c r="E20" s="48"/>
      <c r="F20" s="39">
        <v>5500</v>
      </c>
      <c r="G20" s="34"/>
      <c r="H20" s="33">
        <f>+H17-F20</f>
        <v>307.36999999999898</v>
      </c>
    </row>
    <row r="21" spans="2:11" x14ac:dyDescent="0.2">
      <c r="B21" s="5"/>
      <c r="C21" s="25"/>
      <c r="D21" s="23"/>
      <c r="E21" s="48"/>
      <c r="F21" s="39"/>
    </row>
    <row r="22" spans="2:11" s="73" customFormat="1" x14ac:dyDescent="0.2">
      <c r="B22" s="74">
        <v>45296</v>
      </c>
      <c r="C22" s="27" t="s">
        <v>73</v>
      </c>
      <c r="D22" s="25" t="s">
        <v>22</v>
      </c>
      <c r="E22" s="48">
        <v>15</v>
      </c>
      <c r="F22" s="66"/>
      <c r="H22" s="85"/>
      <c r="I22" s="86"/>
      <c r="K22" s="27"/>
    </row>
    <row r="23" spans="2:11" s="73" customFormat="1" x14ac:dyDescent="0.2">
      <c r="C23" s="73" t="s">
        <v>23</v>
      </c>
      <c r="D23" s="26" t="s">
        <v>25</v>
      </c>
      <c r="E23" s="48"/>
      <c r="F23" s="39">
        <v>15</v>
      </c>
      <c r="H23" s="39">
        <f>+H20-F23</f>
        <v>292.36999999999898</v>
      </c>
      <c r="I23" s="86"/>
      <c r="K23" s="27"/>
    </row>
    <row r="24" spans="2:11" s="73" customFormat="1" ht="13.5" customHeight="1" x14ac:dyDescent="0.2">
      <c r="D24" s="26"/>
      <c r="E24" s="48"/>
      <c r="F24" s="39"/>
      <c r="H24" s="85"/>
      <c r="I24" s="86"/>
      <c r="K24" s="27"/>
    </row>
    <row r="25" spans="2:11" s="73" customFormat="1" x14ac:dyDescent="0.2">
      <c r="B25" s="74">
        <v>45310</v>
      </c>
      <c r="C25" s="73" t="s">
        <v>76</v>
      </c>
      <c r="D25" s="25" t="s">
        <v>22</v>
      </c>
      <c r="E25" s="48">
        <v>17.86</v>
      </c>
      <c r="F25" s="39"/>
      <c r="H25" s="85"/>
      <c r="I25" s="86"/>
      <c r="K25" s="27"/>
    </row>
    <row r="26" spans="2:11" s="73" customFormat="1" x14ac:dyDescent="0.2">
      <c r="C26" s="73" t="s">
        <v>23</v>
      </c>
      <c r="D26" s="26" t="s">
        <v>25</v>
      </c>
      <c r="E26" s="48"/>
      <c r="F26" s="39">
        <v>17.86</v>
      </c>
      <c r="H26" s="39">
        <f>+H23-F26</f>
        <v>274.50999999999897</v>
      </c>
      <c r="I26" s="86"/>
      <c r="K26" s="27"/>
    </row>
    <row r="27" spans="2:11" s="81" customFormat="1" x14ac:dyDescent="0.2">
      <c r="D27" s="84"/>
      <c r="E27" s="80"/>
      <c r="F27" s="70"/>
      <c r="H27" s="82"/>
      <c r="I27" s="83"/>
      <c r="K27" s="68"/>
    </row>
    <row r="28" spans="2:11" x14ac:dyDescent="0.2">
      <c r="B28" s="5">
        <v>45310</v>
      </c>
      <c r="C28" s="2" t="s">
        <v>55</v>
      </c>
      <c r="D28" s="6" t="s">
        <v>25</v>
      </c>
      <c r="E28" s="48">
        <v>1985</v>
      </c>
      <c r="F28" s="39"/>
    </row>
    <row r="29" spans="2:11" x14ac:dyDescent="0.2">
      <c r="C29" s="2" t="s">
        <v>74</v>
      </c>
      <c r="D29" s="23" t="s">
        <v>9</v>
      </c>
      <c r="E29" s="48"/>
      <c r="F29" s="39">
        <v>1985</v>
      </c>
      <c r="H29" s="33">
        <f>+H26+F29</f>
        <v>2259.5099999999989</v>
      </c>
    </row>
    <row r="30" spans="2:11" ht="12.75" customHeight="1" x14ac:dyDescent="0.25">
      <c r="D30" s="23"/>
      <c r="E30" s="59"/>
      <c r="F30" s="39"/>
    </row>
    <row r="31" spans="2:11" x14ac:dyDescent="0.2">
      <c r="B31" s="5">
        <v>45314</v>
      </c>
      <c r="C31" s="2" t="s">
        <v>77</v>
      </c>
      <c r="D31" s="6" t="s">
        <v>22</v>
      </c>
      <c r="E31" s="38">
        <v>17.86</v>
      </c>
      <c r="F31" s="33"/>
    </row>
    <row r="32" spans="2:11" x14ac:dyDescent="0.2">
      <c r="C32" s="2" t="s">
        <v>23</v>
      </c>
      <c r="D32" s="23" t="s">
        <v>25</v>
      </c>
      <c r="E32" s="48"/>
      <c r="F32" s="33">
        <v>17.86</v>
      </c>
      <c r="H32" s="33">
        <f>+H29-F32</f>
        <v>2241.6499999999987</v>
      </c>
    </row>
    <row r="33" spans="2:8" x14ac:dyDescent="0.2">
      <c r="D33" s="23"/>
      <c r="E33" s="48"/>
      <c r="F33" s="39"/>
    </row>
    <row r="34" spans="2:8" x14ac:dyDescent="0.2">
      <c r="B34" s="5">
        <v>45314</v>
      </c>
      <c r="C34" s="2" t="s">
        <v>55</v>
      </c>
      <c r="D34" s="6" t="s">
        <v>25</v>
      </c>
      <c r="E34" s="48">
        <v>2085</v>
      </c>
      <c r="F34" s="39"/>
    </row>
    <row r="35" spans="2:8" x14ac:dyDescent="0.2">
      <c r="C35" s="2" t="s">
        <v>75</v>
      </c>
      <c r="D35" s="23" t="s">
        <v>9</v>
      </c>
      <c r="E35" s="48"/>
      <c r="F35" s="39">
        <v>2085</v>
      </c>
      <c r="H35" s="33">
        <f>+H32+F35</f>
        <v>4326.6499999999987</v>
      </c>
    </row>
    <row r="36" spans="2:8" ht="18" x14ac:dyDescent="0.25">
      <c r="D36" s="23"/>
      <c r="E36" s="59"/>
      <c r="F36" s="39"/>
    </row>
    <row r="37" spans="2:8" x14ac:dyDescent="0.2">
      <c r="C37" s="27"/>
      <c r="D37" s="23"/>
      <c r="E37" s="25"/>
      <c r="F37" s="26"/>
    </row>
    <row r="38" spans="2:8" x14ac:dyDescent="0.2">
      <c r="C38" s="30" t="s">
        <v>71</v>
      </c>
      <c r="D38" s="3"/>
      <c r="E38" s="25"/>
      <c r="F38" s="26"/>
      <c r="H38" s="62">
        <f>+H35</f>
        <v>4326.6499999999987</v>
      </c>
    </row>
    <row r="39" spans="2:8" x14ac:dyDescent="0.2">
      <c r="C39" s="27"/>
      <c r="D39" s="26"/>
      <c r="E39" s="25"/>
      <c r="F39" s="26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36AE-C9FC-4F9E-8CA5-940EBF317C8B}">
  <dimension ref="A1:L30"/>
  <sheetViews>
    <sheetView workbookViewId="0">
      <selection activeCell="C18" sqref="C18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6.85546875" style="2" customWidth="1"/>
    <col min="4" max="4" width="33.42578125" style="2" customWidth="1"/>
    <col min="5" max="5" width="11.28515625" style="38" bestFit="1" customWidth="1"/>
    <col min="6" max="6" width="11.285156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90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45323</v>
      </c>
      <c r="C8" s="3" t="s">
        <v>8</v>
      </c>
      <c r="D8" s="5"/>
      <c r="E8" s="35">
        <f>+E5</f>
        <v>0</v>
      </c>
      <c r="G8" s="4"/>
      <c r="H8" s="62">
        <f>+'A B (RWF) - Jan 2024'!H29</f>
        <v>86245.290000000503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ht="13.5" customHeight="1" x14ac:dyDescent="0.2">
      <c r="B10" s="5">
        <v>45343</v>
      </c>
      <c r="C10" s="25" t="s">
        <v>72</v>
      </c>
      <c r="D10" s="6" t="s">
        <v>25</v>
      </c>
      <c r="E10" s="48">
        <v>400000</v>
      </c>
      <c r="F10" s="39"/>
      <c r="H10" s="33"/>
      <c r="I10" s="7"/>
      <c r="J10" s="8"/>
      <c r="K10" s="9"/>
      <c r="L10" s="3"/>
    </row>
    <row r="11" spans="1:12" ht="13.5" customHeight="1" x14ac:dyDescent="0.2">
      <c r="C11" s="73" t="s">
        <v>91</v>
      </c>
      <c r="D11" s="23" t="s">
        <v>9</v>
      </c>
      <c r="E11" s="48"/>
      <c r="F11" s="33">
        <v>400000</v>
      </c>
      <c r="H11" s="33">
        <f>+H8+F11</f>
        <v>486245.2900000005</v>
      </c>
      <c r="I11" s="7"/>
      <c r="J11" s="8"/>
      <c r="K11" s="9"/>
      <c r="L11" s="3"/>
    </row>
    <row r="12" spans="1:12" ht="13.5" customHeight="1" x14ac:dyDescent="0.2">
      <c r="I12" s="7"/>
      <c r="J12" s="8"/>
      <c r="K12" s="9"/>
      <c r="L12" s="3"/>
    </row>
    <row r="13" spans="1:12" x14ac:dyDescent="0.2">
      <c r="C13" s="30"/>
      <c r="D13" s="30"/>
      <c r="E13" s="58"/>
      <c r="F13" s="29"/>
    </row>
    <row r="14" spans="1:12" x14ac:dyDescent="0.2">
      <c r="C14" s="29" t="s">
        <v>92</v>
      </c>
      <c r="D14" s="28"/>
      <c r="E14" s="25"/>
      <c r="F14" s="26"/>
      <c r="H14" s="62">
        <f>+H11</f>
        <v>486245.2900000005</v>
      </c>
    </row>
    <row r="15" spans="1:12" x14ac:dyDescent="0.2">
      <c r="D15" s="23"/>
      <c r="E15" s="48"/>
      <c r="F15" s="39"/>
    </row>
    <row r="17" spans="3:6" x14ac:dyDescent="0.2">
      <c r="C17" s="25"/>
      <c r="D17" s="3"/>
      <c r="E17" s="48"/>
      <c r="F17" s="39"/>
    </row>
    <row r="18" spans="3:6" x14ac:dyDescent="0.2">
      <c r="D18" s="23"/>
      <c r="E18" s="48"/>
      <c r="F18" s="39"/>
    </row>
    <row r="19" spans="3:6" x14ac:dyDescent="0.2">
      <c r="E19" s="48"/>
      <c r="F19" s="39"/>
    </row>
    <row r="20" spans="3:6" x14ac:dyDescent="0.2">
      <c r="E20" s="48"/>
      <c r="F20" s="39"/>
    </row>
    <row r="21" spans="3:6" ht="18" x14ac:dyDescent="0.25">
      <c r="D21" s="23"/>
      <c r="E21" s="59"/>
      <c r="F21" s="39"/>
    </row>
    <row r="23" spans="3:6" x14ac:dyDescent="0.2">
      <c r="C23" s="3"/>
      <c r="D23" s="3"/>
    </row>
    <row r="24" spans="3:6" x14ac:dyDescent="0.2">
      <c r="D24" s="23"/>
    </row>
    <row r="26" spans="3:6" x14ac:dyDescent="0.2">
      <c r="C26" s="25"/>
      <c r="D26" s="3"/>
      <c r="E26" s="48"/>
      <c r="F26" s="39"/>
    </row>
    <row r="27" spans="3:6" x14ac:dyDescent="0.2">
      <c r="D27" s="26"/>
      <c r="E27" s="48"/>
      <c r="F27" s="39"/>
    </row>
    <row r="28" spans="3:6" x14ac:dyDescent="0.2">
      <c r="C28" s="27"/>
      <c r="D28" s="23"/>
      <c r="E28" s="48"/>
      <c r="F28" s="39"/>
    </row>
    <row r="29" spans="3:6" x14ac:dyDescent="0.2">
      <c r="C29" s="25"/>
      <c r="D29" s="3"/>
      <c r="E29" s="48"/>
      <c r="F29" s="39"/>
    </row>
    <row r="30" spans="3:6" x14ac:dyDescent="0.2">
      <c r="C30" s="27"/>
      <c r="D30" s="26"/>
      <c r="E30" s="48"/>
      <c r="F30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9FDC-E9D5-4CA3-9A2B-8F5EB6FD463A}">
  <dimension ref="A1:L18"/>
  <sheetViews>
    <sheetView workbookViewId="0">
      <selection activeCell="D11" sqref="D11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7.28515625" style="2" customWidth="1"/>
    <col min="4" max="4" width="34.42578125" style="2" customWidth="1"/>
    <col min="5" max="5" width="7.85546875" style="3" bestFit="1" customWidth="1"/>
    <col min="6" max="6" width="7.85546875" style="23" bestFit="1" customWidth="1"/>
    <col min="7" max="7" width="3.28515625" style="2" customWidth="1"/>
    <col min="8" max="8" width="8.8554687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90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45323</v>
      </c>
      <c r="C8" s="3" t="s">
        <v>8</v>
      </c>
      <c r="D8" s="5"/>
      <c r="E8" s="35">
        <f>+E5</f>
        <v>0</v>
      </c>
      <c r="F8" s="33"/>
      <c r="G8" s="34"/>
      <c r="H8" s="62">
        <f>+'A B (USD) - Jan 2024'!H38</f>
        <v>4326.6499999999987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62"/>
      <c r="I9" s="7"/>
      <c r="J9" s="8"/>
      <c r="K9" s="9"/>
      <c r="L9" s="3"/>
    </row>
    <row r="10" spans="1:12" ht="13.5" customHeight="1" x14ac:dyDescent="0.2">
      <c r="B10" s="74">
        <v>45348</v>
      </c>
      <c r="C10" s="73" t="s">
        <v>80</v>
      </c>
      <c r="D10" s="25" t="s">
        <v>22</v>
      </c>
      <c r="E10" s="48">
        <v>17.809999999999999</v>
      </c>
      <c r="F10" s="39"/>
      <c r="G10" s="34"/>
      <c r="H10" s="62"/>
      <c r="I10" s="7"/>
      <c r="J10" s="8"/>
      <c r="K10" s="9"/>
      <c r="L10" s="3"/>
    </row>
    <row r="11" spans="1:12" s="73" customFormat="1" x14ac:dyDescent="0.2">
      <c r="B11" s="74"/>
      <c r="C11" s="73" t="s">
        <v>23</v>
      </c>
      <c r="D11" s="26" t="s">
        <v>25</v>
      </c>
      <c r="E11" s="48"/>
      <c r="F11" s="39">
        <v>17.809999999999999</v>
      </c>
      <c r="H11" s="39">
        <f>+H8-F11</f>
        <v>4308.8399999999983</v>
      </c>
      <c r="I11" s="86"/>
      <c r="K11" s="27"/>
    </row>
    <row r="12" spans="1:12" s="73" customFormat="1" x14ac:dyDescent="0.2">
      <c r="D12" s="23"/>
      <c r="H12" s="39"/>
      <c r="I12" s="86"/>
      <c r="K12" s="27"/>
    </row>
    <row r="13" spans="1:12" s="73" customFormat="1" x14ac:dyDescent="0.2">
      <c r="B13" s="74">
        <v>45348</v>
      </c>
      <c r="C13" s="25" t="s">
        <v>93</v>
      </c>
      <c r="D13" s="25" t="s">
        <v>67</v>
      </c>
      <c r="E13" s="48">
        <v>860</v>
      </c>
      <c r="F13" s="39"/>
      <c r="H13" s="85"/>
      <c r="I13" s="86"/>
      <c r="K13" s="27"/>
    </row>
    <row r="14" spans="1:12" s="73" customFormat="1" x14ac:dyDescent="0.2">
      <c r="C14" s="73" t="s">
        <v>79</v>
      </c>
      <c r="D14" s="26" t="s">
        <v>25</v>
      </c>
      <c r="E14" s="48"/>
      <c r="F14" s="39">
        <v>860</v>
      </c>
      <c r="H14" s="39">
        <f>+H11+F14</f>
        <v>5168.8399999999983</v>
      </c>
      <c r="I14" s="86"/>
      <c r="K14" s="27"/>
    </row>
    <row r="15" spans="1:12" s="73" customFormat="1" x14ac:dyDescent="0.2">
      <c r="D15" s="26"/>
      <c r="E15" s="48"/>
      <c r="F15" s="39"/>
      <c r="G15" s="76"/>
      <c r="H15" s="39"/>
      <c r="I15" s="86"/>
      <c r="K15" s="27"/>
    </row>
    <row r="16" spans="1:12" x14ac:dyDescent="0.2">
      <c r="C16" s="27"/>
      <c r="D16" s="23"/>
      <c r="E16" s="25"/>
      <c r="F16" s="26"/>
    </row>
    <row r="17" spans="3:8" x14ac:dyDescent="0.2">
      <c r="C17" s="30" t="s">
        <v>92</v>
      </c>
      <c r="D17" s="3"/>
      <c r="E17" s="25"/>
      <c r="F17" s="26"/>
      <c r="H17" s="62">
        <f>+H14</f>
        <v>5168.8399999999983</v>
      </c>
    </row>
    <row r="18" spans="3:8" x14ac:dyDescent="0.2">
      <c r="C18" s="27"/>
      <c r="D18" s="26"/>
      <c r="E18" s="25"/>
      <c r="F18" s="26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8395-4BF0-49D3-8282-834E65E96D5A}">
  <dimension ref="A1:L27"/>
  <sheetViews>
    <sheetView workbookViewId="0">
      <selection activeCell="C15" sqref="C15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6.85546875" style="2" customWidth="1"/>
    <col min="4" max="4" width="33.42578125" style="2" customWidth="1"/>
    <col min="5" max="5" width="11.28515625" style="38" bestFit="1" customWidth="1"/>
    <col min="6" max="6" width="11.285156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83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45352</v>
      </c>
      <c r="C8" s="3" t="s">
        <v>8</v>
      </c>
      <c r="D8" s="5"/>
      <c r="E8" s="35">
        <f>+E5</f>
        <v>0</v>
      </c>
      <c r="G8" s="4"/>
      <c r="H8" s="62">
        <f>+'A B (RWF) - Feb 2024'!H14</f>
        <v>486245.2900000005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x14ac:dyDescent="0.2">
      <c r="C10" s="30"/>
      <c r="D10" s="30"/>
      <c r="E10" s="58"/>
      <c r="F10" s="29"/>
    </row>
    <row r="11" spans="1:12" x14ac:dyDescent="0.2">
      <c r="C11" s="29" t="s">
        <v>87</v>
      </c>
      <c r="D11" s="28"/>
      <c r="E11" s="25"/>
      <c r="F11" s="26"/>
      <c r="H11" s="62">
        <f>+H8</f>
        <v>486245.2900000005</v>
      </c>
    </row>
    <row r="12" spans="1:12" x14ac:dyDescent="0.2">
      <c r="D12" s="23"/>
      <c r="E12" s="48"/>
      <c r="F12" s="39"/>
    </row>
    <row r="14" spans="1:12" x14ac:dyDescent="0.2">
      <c r="C14" s="25"/>
      <c r="D14" s="3"/>
      <c r="E14" s="48"/>
      <c r="F14" s="39"/>
    </row>
    <row r="15" spans="1:12" x14ac:dyDescent="0.2">
      <c r="D15" s="23"/>
      <c r="E15" s="48"/>
      <c r="F15" s="39"/>
    </row>
    <row r="16" spans="1:12" x14ac:dyDescent="0.2">
      <c r="E16" s="48"/>
      <c r="F16" s="39"/>
    </row>
    <row r="17" spans="3:6" x14ac:dyDescent="0.2">
      <c r="E17" s="48"/>
      <c r="F17" s="39"/>
    </row>
    <row r="18" spans="3:6" ht="18" x14ac:dyDescent="0.25">
      <c r="D18" s="23"/>
      <c r="E18" s="59"/>
      <c r="F18" s="39"/>
    </row>
    <row r="20" spans="3:6" x14ac:dyDescent="0.2">
      <c r="C20" s="3"/>
      <c r="D20" s="3"/>
    </row>
    <row r="21" spans="3:6" x14ac:dyDescent="0.2">
      <c r="D21" s="23"/>
    </row>
    <row r="23" spans="3:6" x14ac:dyDescent="0.2">
      <c r="C23" s="25"/>
      <c r="D23" s="3"/>
      <c r="E23" s="48"/>
      <c r="F23" s="39"/>
    </row>
    <row r="24" spans="3:6" x14ac:dyDescent="0.2">
      <c r="D24" s="26"/>
      <c r="E24" s="48"/>
      <c r="F24" s="39"/>
    </row>
    <row r="25" spans="3:6" x14ac:dyDescent="0.2">
      <c r="C25" s="27"/>
      <c r="D25" s="23"/>
      <c r="E25" s="48"/>
      <c r="F25" s="39"/>
    </row>
    <row r="26" spans="3:6" x14ac:dyDescent="0.2">
      <c r="C26" s="25"/>
      <c r="D26" s="3"/>
      <c r="E26" s="48"/>
      <c r="F26" s="39"/>
    </row>
    <row r="27" spans="3:6" x14ac:dyDescent="0.2">
      <c r="C27" s="27"/>
      <c r="D27" s="26"/>
      <c r="E27" s="48"/>
      <c r="F27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1DC3-AB68-4E0E-8B2E-453CE5D39A12}">
  <dimension ref="A1:L23"/>
  <sheetViews>
    <sheetView workbookViewId="0">
      <selection activeCell="D17" sqref="D17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9.140625" style="2" bestFit="1" customWidth="1"/>
    <col min="4" max="4" width="31.42578125" style="2" customWidth="1"/>
    <col min="5" max="5" width="7.85546875" style="3" bestFit="1" customWidth="1"/>
    <col min="6" max="6" width="7.85546875" style="4" bestFit="1" customWidth="1"/>
    <col min="7" max="7" width="3.28515625" style="2" customWidth="1"/>
    <col min="8" max="8" width="9.8554687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83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45352</v>
      </c>
      <c r="C8" s="3" t="s">
        <v>8</v>
      </c>
      <c r="D8" s="5"/>
      <c r="E8" s="35">
        <f>+E5</f>
        <v>0</v>
      </c>
      <c r="F8" s="34"/>
      <c r="G8" s="34"/>
      <c r="H8" s="62">
        <f>+'A B (USD) - Feb 2024'!H17</f>
        <v>5168.8399999999983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4"/>
      <c r="G9" s="34"/>
      <c r="H9" s="62"/>
      <c r="I9" s="7"/>
      <c r="J9" s="8"/>
      <c r="K9" s="9"/>
      <c r="L9" s="3"/>
    </row>
    <row r="10" spans="1:12" s="73" customFormat="1" x14ac:dyDescent="0.2">
      <c r="B10" s="74">
        <v>45370</v>
      </c>
      <c r="C10" s="73" t="s">
        <v>94</v>
      </c>
      <c r="D10" s="74" t="s">
        <v>22</v>
      </c>
      <c r="E10" s="48">
        <v>17.760000000000002</v>
      </c>
      <c r="F10" s="76"/>
      <c r="G10" s="76"/>
      <c r="H10" s="39"/>
      <c r="I10" s="86"/>
      <c r="K10" s="27"/>
    </row>
    <row r="11" spans="1:12" s="73" customFormat="1" x14ac:dyDescent="0.2">
      <c r="C11" s="73" t="s">
        <v>23</v>
      </c>
      <c r="D11" s="26" t="s">
        <v>25</v>
      </c>
      <c r="E11" s="48"/>
      <c r="F11" s="76">
        <v>17.760000000000002</v>
      </c>
      <c r="G11" s="76"/>
      <c r="H11" s="39">
        <f>+H8-F11</f>
        <v>5151.0799999999981</v>
      </c>
      <c r="I11" s="86"/>
      <c r="K11" s="27"/>
    </row>
    <row r="12" spans="1:12" s="73" customFormat="1" x14ac:dyDescent="0.2">
      <c r="D12" s="26"/>
      <c r="E12" s="48"/>
      <c r="F12" s="76"/>
      <c r="G12" s="76"/>
      <c r="H12" s="39"/>
      <c r="I12" s="86"/>
      <c r="K12" s="27"/>
    </row>
    <row r="13" spans="1:12" s="73" customFormat="1" x14ac:dyDescent="0.2">
      <c r="B13" s="74">
        <v>45370</v>
      </c>
      <c r="C13" s="73" t="s">
        <v>88</v>
      </c>
      <c r="D13" s="6" t="s">
        <v>25</v>
      </c>
      <c r="E13" s="48">
        <v>1985</v>
      </c>
      <c r="F13" s="76"/>
      <c r="G13" s="76"/>
      <c r="H13" s="39"/>
      <c r="I13" s="86"/>
      <c r="K13" s="27"/>
    </row>
    <row r="14" spans="1:12" s="73" customFormat="1" x14ac:dyDescent="0.2">
      <c r="C14" s="73" t="s">
        <v>89</v>
      </c>
      <c r="D14" s="23" t="s">
        <v>9</v>
      </c>
      <c r="E14" s="48"/>
      <c r="F14" s="76">
        <v>1985</v>
      </c>
      <c r="G14" s="76"/>
      <c r="H14" s="39">
        <f>+H11+F14</f>
        <v>7136.0799999999981</v>
      </c>
      <c r="I14" s="86"/>
      <c r="K14" s="27"/>
    </row>
    <row r="15" spans="1:12" s="73" customFormat="1" x14ac:dyDescent="0.2">
      <c r="D15" s="26"/>
      <c r="E15" s="48"/>
      <c r="F15" s="76"/>
      <c r="G15" s="76"/>
      <c r="H15" s="39"/>
      <c r="I15" s="86"/>
      <c r="K15" s="27"/>
    </row>
    <row r="16" spans="1:12" ht="12.75" customHeight="1" x14ac:dyDescent="0.2">
      <c r="B16" s="5">
        <v>45373</v>
      </c>
      <c r="C16" s="25" t="s">
        <v>66</v>
      </c>
      <c r="D16" s="6" t="s">
        <v>67</v>
      </c>
      <c r="E16" s="48">
        <v>1500</v>
      </c>
      <c r="F16" s="76"/>
      <c r="G16" s="34"/>
      <c r="H16" s="33"/>
    </row>
    <row r="17" spans="2:8" x14ac:dyDescent="0.2">
      <c r="C17" s="2" t="s">
        <v>69</v>
      </c>
      <c r="D17" s="23" t="s">
        <v>34</v>
      </c>
      <c r="E17" s="48"/>
      <c r="F17" s="76">
        <v>1500</v>
      </c>
      <c r="G17" s="34"/>
      <c r="H17" s="33">
        <f>+H14-F17</f>
        <v>5636.0799999999981</v>
      </c>
    </row>
    <row r="18" spans="2:8" x14ac:dyDescent="0.2">
      <c r="C18" s="30"/>
      <c r="D18" s="3"/>
      <c r="E18" s="48"/>
      <c r="F18" s="76"/>
      <c r="G18" s="34"/>
      <c r="H18" s="62"/>
    </row>
    <row r="19" spans="2:8" x14ac:dyDescent="0.2">
      <c r="B19" s="5">
        <v>45373</v>
      </c>
      <c r="C19" s="27" t="s">
        <v>101</v>
      </c>
      <c r="D19" s="25" t="s">
        <v>22</v>
      </c>
      <c r="E19" s="48">
        <v>15</v>
      </c>
      <c r="F19" s="87"/>
      <c r="G19" s="34"/>
      <c r="H19" s="33"/>
    </row>
    <row r="20" spans="2:8" x14ac:dyDescent="0.2">
      <c r="C20" s="73" t="s">
        <v>23</v>
      </c>
      <c r="D20" s="26" t="s">
        <v>25</v>
      </c>
      <c r="E20" s="48"/>
      <c r="F20" s="76">
        <v>15</v>
      </c>
      <c r="G20" s="34"/>
      <c r="H20" s="33">
        <f>+H17-F20</f>
        <v>5621.0799999999981</v>
      </c>
    </row>
    <row r="21" spans="2:8" x14ac:dyDescent="0.2">
      <c r="E21" s="38"/>
      <c r="F21" s="34"/>
      <c r="G21" s="34"/>
      <c r="H21" s="33"/>
    </row>
    <row r="22" spans="2:8" x14ac:dyDescent="0.2">
      <c r="E22" s="38"/>
      <c r="F22" s="34"/>
      <c r="G22" s="34"/>
      <c r="H22" s="33"/>
    </row>
    <row r="23" spans="2:8" x14ac:dyDescent="0.2">
      <c r="C23" s="30" t="s">
        <v>87</v>
      </c>
      <c r="E23" s="38"/>
      <c r="F23" s="34"/>
      <c r="G23" s="34"/>
      <c r="H23" s="62">
        <f>+H20</f>
        <v>5621.0799999999981</v>
      </c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1DB3-DA8E-4FF3-9DA8-B9FB5CA3F50B}">
  <dimension ref="A1:L33"/>
  <sheetViews>
    <sheetView workbookViewId="0">
      <selection activeCell="B21" sqref="B21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6.85546875" style="2" customWidth="1"/>
    <col min="4" max="4" width="33.42578125" style="2" customWidth="1"/>
    <col min="5" max="5" width="11.28515625" style="38" bestFit="1" customWidth="1"/>
    <col min="6" max="6" width="11.285156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84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45383</v>
      </c>
      <c r="C8" s="3" t="s">
        <v>8</v>
      </c>
      <c r="D8" s="5"/>
      <c r="E8" s="35">
        <f>+E5</f>
        <v>0</v>
      </c>
      <c r="G8" s="4"/>
      <c r="H8" s="62">
        <f>+'A B (RWF) - Mar 2024'!H11</f>
        <v>486245.2900000005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ht="13.5" customHeight="1" x14ac:dyDescent="0.2">
      <c r="B10" s="5">
        <v>45399</v>
      </c>
      <c r="C10" s="25" t="s">
        <v>95</v>
      </c>
      <c r="D10" s="6" t="s">
        <v>34</v>
      </c>
      <c r="E10" s="48">
        <v>1500000</v>
      </c>
      <c r="F10" s="39"/>
      <c r="H10" s="33"/>
      <c r="I10" s="7"/>
      <c r="J10" s="8"/>
      <c r="K10" s="9"/>
      <c r="L10" s="3"/>
    </row>
    <row r="11" spans="1:12" ht="13.5" customHeight="1" x14ac:dyDescent="0.2">
      <c r="C11" s="2" t="s">
        <v>68</v>
      </c>
      <c r="D11" s="23" t="s">
        <v>9</v>
      </c>
      <c r="E11" s="48"/>
      <c r="F11" s="33">
        <v>1500000</v>
      </c>
      <c r="H11" s="33">
        <f>+H8+F11</f>
        <v>1986245.2900000005</v>
      </c>
      <c r="I11" s="7"/>
      <c r="J11" s="8"/>
      <c r="K11" s="9"/>
      <c r="L11" s="3"/>
    </row>
    <row r="12" spans="1:12" ht="13.5" customHeight="1" x14ac:dyDescent="0.2">
      <c r="I12" s="7"/>
      <c r="J12" s="8"/>
      <c r="K12" s="9"/>
      <c r="L12" s="3"/>
    </row>
    <row r="13" spans="1:12" ht="13.5" customHeight="1" x14ac:dyDescent="0.2">
      <c r="B13" s="5">
        <v>45404</v>
      </c>
      <c r="C13" s="25" t="s">
        <v>66</v>
      </c>
      <c r="D13" s="6" t="s">
        <v>67</v>
      </c>
      <c r="E13" s="38">
        <v>1200000</v>
      </c>
      <c r="G13" s="34"/>
      <c r="H13" s="33"/>
      <c r="I13" s="7"/>
      <c r="J13" s="8"/>
      <c r="K13" s="9"/>
      <c r="L13" s="3"/>
    </row>
    <row r="14" spans="1:12" ht="13.5" customHeight="1" x14ac:dyDescent="0.2">
      <c r="B14" s="5"/>
      <c r="C14" s="2" t="s">
        <v>68</v>
      </c>
      <c r="D14" s="23" t="s">
        <v>34</v>
      </c>
      <c r="E14" s="35"/>
      <c r="F14" s="33">
        <v>1200000</v>
      </c>
      <c r="G14" s="34"/>
      <c r="H14" s="33">
        <f>+H11-F14</f>
        <v>786245.2900000005</v>
      </c>
      <c r="I14" s="7"/>
      <c r="J14" s="8"/>
      <c r="K14" s="9"/>
      <c r="L14" s="3"/>
    </row>
    <row r="15" spans="1:12" ht="13.5" customHeight="1" x14ac:dyDescent="0.2">
      <c r="B15" s="5"/>
      <c r="C15" s="3"/>
      <c r="D15" s="5"/>
      <c r="E15" s="35"/>
      <c r="G15" s="34"/>
      <c r="H15" s="33"/>
      <c r="I15" s="7"/>
      <c r="J15" s="8"/>
      <c r="K15" s="9"/>
      <c r="L15" s="3"/>
    </row>
    <row r="16" spans="1:12" x14ac:dyDescent="0.2">
      <c r="C16" s="30"/>
      <c r="D16" s="30"/>
      <c r="E16" s="58"/>
      <c r="F16" s="29"/>
    </row>
    <row r="17" spans="3:8" x14ac:dyDescent="0.2">
      <c r="C17" s="29" t="s">
        <v>86</v>
      </c>
      <c r="D17" s="28"/>
      <c r="E17" s="25"/>
      <c r="F17" s="26"/>
      <c r="H17" s="62">
        <f>+H14</f>
        <v>786245.2900000005</v>
      </c>
    </row>
    <row r="18" spans="3:8" x14ac:dyDescent="0.2">
      <c r="D18" s="23"/>
      <c r="E18" s="48"/>
      <c r="F18" s="39"/>
    </row>
    <row r="20" spans="3:8" x14ac:dyDescent="0.2">
      <c r="C20" s="25"/>
      <c r="D20" s="3"/>
      <c r="E20" s="48"/>
      <c r="F20" s="39"/>
    </row>
    <row r="21" spans="3:8" x14ac:dyDescent="0.2">
      <c r="D21" s="23"/>
      <c r="E21" s="48"/>
      <c r="F21" s="39"/>
    </row>
    <row r="22" spans="3:8" x14ac:dyDescent="0.2">
      <c r="E22" s="48"/>
      <c r="F22" s="39"/>
    </row>
    <row r="23" spans="3:8" x14ac:dyDescent="0.2">
      <c r="E23" s="48"/>
      <c r="F23" s="39"/>
    </row>
    <row r="24" spans="3:8" ht="18" x14ac:dyDescent="0.25">
      <c r="D24" s="23"/>
      <c r="E24" s="59"/>
      <c r="F24" s="39"/>
    </row>
    <row r="26" spans="3:8" x14ac:dyDescent="0.2">
      <c r="C26" s="3"/>
      <c r="D26" s="3"/>
    </row>
    <row r="27" spans="3:8" x14ac:dyDescent="0.2">
      <c r="D27" s="23"/>
    </row>
    <row r="29" spans="3:8" x14ac:dyDescent="0.2">
      <c r="C29" s="25"/>
      <c r="D29" s="3"/>
      <c r="E29" s="48"/>
      <c r="F29" s="39"/>
    </row>
    <row r="30" spans="3:8" x14ac:dyDescent="0.2">
      <c r="D30" s="26"/>
      <c r="E30" s="48"/>
      <c r="F30" s="39"/>
    </row>
    <row r="31" spans="3:8" x14ac:dyDescent="0.2">
      <c r="C31" s="27"/>
      <c r="D31" s="23"/>
      <c r="E31" s="48"/>
      <c r="F31" s="39"/>
    </row>
    <row r="32" spans="3:8" x14ac:dyDescent="0.2">
      <c r="C32" s="25"/>
      <c r="D32" s="3"/>
      <c r="E32" s="48"/>
      <c r="F32" s="39"/>
    </row>
    <row r="33" spans="3:6" x14ac:dyDescent="0.2">
      <c r="C33" s="27"/>
      <c r="D33" s="26"/>
      <c r="E33" s="48"/>
      <c r="F33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95EF-23B6-4DB4-96AB-62977F5BA98F}">
  <dimension ref="A1:L31"/>
  <sheetViews>
    <sheetView topLeftCell="A7" workbookViewId="0">
      <selection activeCell="D15" sqref="D15"/>
    </sheetView>
  </sheetViews>
  <sheetFormatPr defaultRowHeight="12.75" x14ac:dyDescent="0.2"/>
  <cols>
    <col min="1" max="1" width="2.140625" style="2" customWidth="1"/>
    <col min="2" max="2" width="22" style="2" customWidth="1"/>
    <col min="3" max="3" width="56.28515625" style="2" bestFit="1" customWidth="1"/>
    <col min="4" max="4" width="26.140625" style="2" customWidth="1"/>
    <col min="5" max="5" width="7.85546875" style="3" bestFit="1" customWidth="1"/>
    <col min="6" max="6" width="7.85546875" style="23" bestFit="1" customWidth="1"/>
    <col min="7" max="7" width="3.28515625" style="2" customWidth="1"/>
    <col min="8" max="8" width="8.8554687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84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45383</v>
      </c>
      <c r="C8" s="3" t="s">
        <v>8</v>
      </c>
      <c r="D8" s="5"/>
      <c r="E8" s="35">
        <f>+E5</f>
        <v>0</v>
      </c>
      <c r="F8" s="33"/>
      <c r="G8" s="34"/>
      <c r="H8" s="62">
        <f>+'A B (USD) - Mar 2024'!H23</f>
        <v>5621.0799999999981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62"/>
      <c r="I9" s="7"/>
      <c r="J9" s="8"/>
      <c r="K9" s="9"/>
      <c r="L9" s="3"/>
    </row>
    <row r="10" spans="1:12" s="73" customFormat="1" x14ac:dyDescent="0.2">
      <c r="B10" s="74">
        <v>45393</v>
      </c>
      <c r="C10" s="27" t="s">
        <v>24</v>
      </c>
      <c r="D10" s="6" t="s">
        <v>25</v>
      </c>
      <c r="E10" s="48">
        <v>1000</v>
      </c>
      <c r="F10" s="39"/>
      <c r="H10" s="39"/>
      <c r="I10" s="86"/>
      <c r="K10" s="27"/>
    </row>
    <row r="11" spans="1:12" s="73" customFormat="1" x14ac:dyDescent="0.2">
      <c r="C11" s="73" t="s">
        <v>100</v>
      </c>
      <c r="D11" s="23" t="s">
        <v>9</v>
      </c>
      <c r="E11" s="48"/>
      <c r="F11" s="39">
        <v>1000</v>
      </c>
      <c r="H11" s="39">
        <f>+H8+F11</f>
        <v>6621.0799999999981</v>
      </c>
      <c r="I11" s="86"/>
      <c r="K11" s="27"/>
    </row>
    <row r="12" spans="1:12" s="73" customFormat="1" x14ac:dyDescent="0.2">
      <c r="E12" s="48"/>
      <c r="F12" s="39"/>
      <c r="H12" s="85"/>
      <c r="I12" s="86"/>
      <c r="K12" s="27"/>
    </row>
    <row r="13" spans="1:12" s="73" customFormat="1" x14ac:dyDescent="0.2">
      <c r="B13" s="74">
        <v>45393</v>
      </c>
      <c r="C13" s="73" t="s">
        <v>102</v>
      </c>
      <c r="D13" s="74" t="s">
        <v>22</v>
      </c>
      <c r="E13" s="48">
        <v>10</v>
      </c>
      <c r="F13" s="39"/>
      <c r="H13" s="85"/>
      <c r="I13" s="86"/>
      <c r="K13" s="27"/>
    </row>
    <row r="14" spans="1:12" s="73" customFormat="1" x14ac:dyDescent="0.2">
      <c r="C14" s="73" t="s">
        <v>23</v>
      </c>
      <c r="D14" s="26" t="s">
        <v>25</v>
      </c>
      <c r="E14" s="48"/>
      <c r="F14" s="39">
        <v>10</v>
      </c>
      <c r="H14" s="39">
        <f>+H11-F14</f>
        <v>6611.0799999999981</v>
      </c>
      <c r="I14" s="86"/>
      <c r="K14" s="27"/>
    </row>
    <row r="15" spans="1:12" s="73" customFormat="1" x14ac:dyDescent="0.2">
      <c r="D15" s="26"/>
      <c r="E15" s="48"/>
      <c r="F15" s="39"/>
      <c r="G15" s="76"/>
      <c r="H15" s="39"/>
      <c r="I15" s="86"/>
      <c r="K15" s="27"/>
    </row>
    <row r="16" spans="1:12" s="73" customFormat="1" x14ac:dyDescent="0.2">
      <c r="B16" s="74">
        <v>45398</v>
      </c>
      <c r="C16" s="27" t="s">
        <v>103</v>
      </c>
      <c r="D16" s="74" t="s">
        <v>22</v>
      </c>
      <c r="E16" s="48">
        <v>17.739999999999998</v>
      </c>
      <c r="F16" s="39"/>
      <c r="G16" s="76"/>
      <c r="H16" s="39"/>
      <c r="I16" s="86"/>
      <c r="K16" s="27"/>
    </row>
    <row r="17" spans="2:11" s="73" customFormat="1" x14ac:dyDescent="0.2">
      <c r="C17" s="73" t="s">
        <v>23</v>
      </c>
      <c r="D17" s="26" t="s">
        <v>25</v>
      </c>
      <c r="E17" s="48"/>
      <c r="F17" s="39">
        <v>17.739999999999998</v>
      </c>
      <c r="G17" s="76"/>
      <c r="H17" s="39">
        <f>+H14-F17</f>
        <v>6593.3399999999983</v>
      </c>
      <c r="I17" s="86"/>
      <c r="K17" s="27"/>
    </row>
    <row r="18" spans="2:11" x14ac:dyDescent="0.2">
      <c r="C18" s="25"/>
      <c r="D18" s="23"/>
      <c r="E18" s="48"/>
      <c r="F18" s="39"/>
      <c r="G18" s="34"/>
      <c r="H18" s="33"/>
    </row>
    <row r="19" spans="2:11" x14ac:dyDescent="0.2">
      <c r="B19" s="5">
        <v>45398</v>
      </c>
      <c r="C19" s="27" t="s">
        <v>24</v>
      </c>
      <c r="D19" s="6" t="s">
        <v>25</v>
      </c>
      <c r="E19" s="48">
        <v>210</v>
      </c>
      <c r="F19" s="39"/>
      <c r="G19" s="34"/>
      <c r="H19" s="33"/>
    </row>
    <row r="20" spans="2:11" x14ac:dyDescent="0.2">
      <c r="C20" s="73" t="s">
        <v>85</v>
      </c>
      <c r="D20" s="23" t="s">
        <v>9</v>
      </c>
      <c r="E20" s="48"/>
      <c r="F20" s="39">
        <v>210</v>
      </c>
      <c r="G20" s="34"/>
      <c r="H20" s="33">
        <f>+H17+F20</f>
        <v>6803.3399999999983</v>
      </c>
    </row>
    <row r="21" spans="2:11" x14ac:dyDescent="0.2">
      <c r="B21" s="5"/>
      <c r="C21" s="25"/>
      <c r="D21" s="23"/>
      <c r="E21" s="48"/>
      <c r="F21" s="39"/>
    </row>
    <row r="22" spans="2:11" s="73" customFormat="1" x14ac:dyDescent="0.2">
      <c r="B22" s="74">
        <v>45412</v>
      </c>
      <c r="C22" s="27" t="s">
        <v>24</v>
      </c>
      <c r="D22" s="6" t="s">
        <v>25</v>
      </c>
      <c r="E22" s="48">
        <v>800</v>
      </c>
      <c r="F22" s="66"/>
      <c r="H22" s="85"/>
      <c r="I22" s="86"/>
      <c r="K22" s="27"/>
    </row>
    <row r="23" spans="2:11" s="73" customFormat="1" x14ac:dyDescent="0.2">
      <c r="C23" s="73" t="s">
        <v>51</v>
      </c>
      <c r="D23" s="23" t="s">
        <v>9</v>
      </c>
      <c r="E23" s="48"/>
      <c r="F23" s="39">
        <v>800</v>
      </c>
      <c r="H23" s="39">
        <f>+H20+F23</f>
        <v>7603.3399999999983</v>
      </c>
      <c r="I23" s="86"/>
      <c r="K23" s="27"/>
    </row>
    <row r="24" spans="2:11" s="73" customFormat="1" ht="13.5" customHeight="1" x14ac:dyDescent="0.2">
      <c r="D24" s="26"/>
      <c r="E24" s="48"/>
      <c r="F24" s="39"/>
      <c r="H24" s="85"/>
      <c r="I24" s="86"/>
      <c r="K24" s="27"/>
    </row>
    <row r="25" spans="2:11" s="73" customFormat="1" x14ac:dyDescent="0.2">
      <c r="B25" s="74">
        <v>45412</v>
      </c>
      <c r="C25" s="73" t="s">
        <v>82</v>
      </c>
      <c r="D25" s="25" t="s">
        <v>22</v>
      </c>
      <c r="E25" s="48">
        <v>10</v>
      </c>
      <c r="F25" s="39"/>
      <c r="H25" s="85"/>
      <c r="I25" s="86"/>
      <c r="K25" s="27"/>
    </row>
    <row r="26" spans="2:11" s="73" customFormat="1" x14ac:dyDescent="0.2">
      <c r="C26" s="73" t="s">
        <v>23</v>
      </c>
      <c r="D26" s="26" t="s">
        <v>25</v>
      </c>
      <c r="E26" s="48"/>
      <c r="F26" s="39">
        <v>10</v>
      </c>
      <c r="H26" s="39">
        <f>+H23-F26</f>
        <v>7593.3399999999983</v>
      </c>
      <c r="I26" s="86"/>
      <c r="K26" s="27"/>
    </row>
    <row r="27" spans="2:11" s="81" customFormat="1" x14ac:dyDescent="0.2">
      <c r="D27" s="84"/>
      <c r="E27" s="80"/>
      <c r="F27" s="70"/>
      <c r="H27" s="82"/>
      <c r="I27" s="83"/>
      <c r="K27" s="68"/>
    </row>
    <row r="28" spans="2:11" ht="18" x14ac:dyDescent="0.25">
      <c r="D28" s="23"/>
      <c r="E28" s="59"/>
      <c r="F28" s="39"/>
    </row>
    <row r="29" spans="2:11" x14ac:dyDescent="0.2">
      <c r="C29" s="27"/>
      <c r="D29" s="23"/>
      <c r="E29" s="25"/>
      <c r="F29" s="26"/>
    </row>
    <row r="30" spans="2:11" x14ac:dyDescent="0.2">
      <c r="C30" s="30" t="s">
        <v>86</v>
      </c>
      <c r="D30" s="3"/>
      <c r="E30" s="25"/>
      <c r="F30" s="26"/>
      <c r="H30" s="62">
        <f>+H26</f>
        <v>7593.3399999999983</v>
      </c>
    </row>
    <row r="31" spans="2:11" x14ac:dyDescent="0.2">
      <c r="C31" s="27"/>
      <c r="D31" s="26"/>
      <c r="E31" s="25"/>
      <c r="F31" s="26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E2EC-8D7E-428A-8C79-1714F0BEBE5A}">
  <dimension ref="A1:L30"/>
  <sheetViews>
    <sheetView workbookViewId="0">
      <selection sqref="A1:XFD1048576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6.85546875" style="2" customWidth="1"/>
    <col min="4" max="4" width="33.42578125" style="2" customWidth="1"/>
    <col min="5" max="5" width="11.28515625" style="38" bestFit="1" customWidth="1"/>
    <col min="6" max="6" width="11.285156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96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45413</v>
      </c>
      <c r="C8" s="3" t="s">
        <v>8</v>
      </c>
      <c r="D8" s="5"/>
      <c r="E8" s="35">
        <f>+E5</f>
        <v>0</v>
      </c>
      <c r="G8" s="4"/>
      <c r="H8" s="62">
        <f>+'A B (RWF) - Apr 2024'!H17</f>
        <v>786245.2900000005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ht="13.5" customHeight="1" x14ac:dyDescent="0.2">
      <c r="B10" s="5">
        <v>45415</v>
      </c>
      <c r="C10" s="25" t="s">
        <v>10</v>
      </c>
      <c r="D10" s="6" t="s">
        <v>34</v>
      </c>
      <c r="E10" s="48">
        <v>1500000</v>
      </c>
      <c r="F10" s="39"/>
      <c r="H10" s="33"/>
      <c r="I10" s="7"/>
      <c r="J10" s="8"/>
      <c r="K10" s="9"/>
      <c r="L10" s="3"/>
    </row>
    <row r="11" spans="1:12" ht="13.5" customHeight="1" x14ac:dyDescent="0.2">
      <c r="C11" s="25" t="s">
        <v>99</v>
      </c>
      <c r="D11" s="23" t="s">
        <v>9</v>
      </c>
      <c r="E11" s="48"/>
      <c r="F11" s="33">
        <v>1500000</v>
      </c>
      <c r="H11" s="33">
        <f>+H8+F11</f>
        <v>2286245.2900000005</v>
      </c>
      <c r="I11" s="7"/>
      <c r="J11" s="8"/>
      <c r="K11" s="9"/>
      <c r="L11" s="3"/>
    </row>
    <row r="12" spans="1:12" ht="13.5" customHeight="1" x14ac:dyDescent="0.2">
      <c r="B12" s="5"/>
      <c r="C12" s="3"/>
      <c r="D12" s="5"/>
      <c r="E12" s="35"/>
      <c r="G12" s="34"/>
      <c r="H12" s="33"/>
      <c r="I12" s="7"/>
      <c r="J12" s="8"/>
      <c r="K12" s="9"/>
      <c r="L12" s="3"/>
    </row>
    <row r="13" spans="1:12" x14ac:dyDescent="0.2">
      <c r="C13" s="30"/>
      <c r="D13" s="30"/>
      <c r="E13" s="58"/>
      <c r="F13" s="29"/>
    </row>
    <row r="14" spans="1:12" x14ac:dyDescent="0.2">
      <c r="C14" s="29" t="s">
        <v>97</v>
      </c>
      <c r="D14" s="28"/>
      <c r="E14" s="25"/>
      <c r="F14" s="26"/>
      <c r="H14" s="62">
        <f>+H11</f>
        <v>2286245.2900000005</v>
      </c>
    </row>
    <row r="15" spans="1:12" x14ac:dyDescent="0.2">
      <c r="D15" s="23"/>
      <c r="E15" s="48"/>
      <c r="F15" s="39"/>
    </row>
    <row r="17" spans="3:6" x14ac:dyDescent="0.2">
      <c r="C17" s="25"/>
      <c r="D17" s="3"/>
      <c r="E17" s="48"/>
      <c r="F17" s="39"/>
    </row>
    <row r="18" spans="3:6" x14ac:dyDescent="0.2">
      <c r="D18" s="23"/>
      <c r="E18" s="48"/>
      <c r="F18" s="39"/>
    </row>
    <row r="19" spans="3:6" x14ac:dyDescent="0.2">
      <c r="E19" s="48"/>
      <c r="F19" s="39"/>
    </row>
    <row r="20" spans="3:6" x14ac:dyDescent="0.2">
      <c r="E20" s="48"/>
      <c r="F20" s="39"/>
    </row>
    <row r="21" spans="3:6" ht="18" x14ac:dyDescent="0.25">
      <c r="D21" s="23"/>
      <c r="E21" s="59"/>
      <c r="F21" s="39"/>
    </row>
    <row r="23" spans="3:6" x14ac:dyDescent="0.2">
      <c r="C23" s="3"/>
      <c r="D23" s="3"/>
    </row>
    <row r="24" spans="3:6" x14ac:dyDescent="0.2">
      <c r="D24" s="23"/>
    </row>
    <row r="26" spans="3:6" x14ac:dyDescent="0.2">
      <c r="C26" s="25"/>
      <c r="D26" s="3"/>
      <c r="E26" s="48"/>
      <c r="F26" s="39"/>
    </row>
    <row r="27" spans="3:6" x14ac:dyDescent="0.2">
      <c r="D27" s="26"/>
      <c r="E27" s="48"/>
      <c r="F27" s="39"/>
    </row>
    <row r="28" spans="3:6" x14ac:dyDescent="0.2">
      <c r="C28" s="27"/>
      <c r="D28" s="23"/>
      <c r="E28" s="48"/>
      <c r="F28" s="39"/>
    </row>
    <row r="29" spans="3:6" x14ac:dyDescent="0.2">
      <c r="C29" s="25"/>
      <c r="D29" s="3"/>
      <c r="E29" s="48"/>
      <c r="F29" s="39"/>
    </row>
    <row r="30" spans="3:6" x14ac:dyDescent="0.2">
      <c r="C30" s="27"/>
      <c r="D30" s="26"/>
      <c r="E30" s="48"/>
      <c r="F30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131A-6FC6-4DB1-8232-2A727FC80DA8}">
  <dimension ref="A1:L40"/>
  <sheetViews>
    <sheetView workbookViewId="0">
      <selection activeCell="H8" sqref="H8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44.85546875" style="2" bestFit="1" customWidth="1"/>
    <col min="4" max="4" width="33.42578125" style="2" customWidth="1"/>
    <col min="5" max="5" width="13" style="3" customWidth="1"/>
    <col min="6" max="6" width="12.42578125" style="4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16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45017</v>
      </c>
      <c r="C8" s="3" t="s">
        <v>8</v>
      </c>
      <c r="D8" s="5"/>
      <c r="E8" s="40">
        <f>+E5</f>
        <v>0</v>
      </c>
      <c r="F8" s="41"/>
      <c r="G8" s="42"/>
      <c r="H8" s="43">
        <f>+'A B (RWF) - Mar 2023'!H11</f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0"/>
      <c r="F9" s="41"/>
      <c r="G9" s="42"/>
      <c r="H9" s="44"/>
      <c r="I9" s="7"/>
      <c r="J9" s="8"/>
      <c r="K9" s="9"/>
      <c r="L9" s="3"/>
    </row>
    <row r="10" spans="1:12" x14ac:dyDescent="0.2">
      <c r="C10" s="25"/>
      <c r="D10" s="23"/>
      <c r="E10" s="45"/>
      <c r="F10" s="46"/>
      <c r="G10" s="42"/>
      <c r="H10" s="44"/>
    </row>
    <row r="11" spans="1:12" x14ac:dyDescent="0.2">
      <c r="C11" s="29" t="s">
        <v>17</v>
      </c>
      <c r="E11" s="44"/>
      <c r="F11" s="42"/>
      <c r="G11" s="42"/>
      <c r="H11" s="43">
        <f>+H8</f>
        <v>0</v>
      </c>
    </row>
    <row r="12" spans="1:12" x14ac:dyDescent="0.2">
      <c r="C12" s="25"/>
      <c r="D12" s="6"/>
      <c r="E12" s="47"/>
      <c r="F12" s="46"/>
      <c r="G12" s="42"/>
      <c r="H12" s="44"/>
    </row>
    <row r="13" spans="1:12" x14ac:dyDescent="0.2">
      <c r="C13" s="25"/>
      <c r="D13" s="23"/>
      <c r="E13" s="25"/>
      <c r="F13" s="26"/>
    </row>
    <row r="14" spans="1:12" x14ac:dyDescent="0.2">
      <c r="C14" s="28"/>
      <c r="D14" s="28"/>
      <c r="E14" s="25"/>
      <c r="F14" s="26"/>
    </row>
    <row r="15" spans="1:12" x14ac:dyDescent="0.2">
      <c r="C15" s="3"/>
      <c r="D15" s="3"/>
      <c r="E15" s="25"/>
      <c r="F15" s="26"/>
    </row>
    <row r="16" spans="1:12" x14ac:dyDescent="0.2">
      <c r="D16" s="23"/>
      <c r="E16" s="28"/>
      <c r="F16" s="26"/>
    </row>
    <row r="17" spans="3:6" x14ac:dyDescent="0.2">
      <c r="C17" s="27"/>
      <c r="D17" s="26"/>
      <c r="E17" s="25"/>
      <c r="F17" s="26"/>
    </row>
    <row r="18" spans="3:6" x14ac:dyDescent="0.2">
      <c r="C18" s="25"/>
      <c r="D18" s="6"/>
      <c r="E18" s="25"/>
      <c r="F18" s="26"/>
    </row>
    <row r="19" spans="3:6" x14ac:dyDescent="0.2">
      <c r="C19" s="25"/>
      <c r="D19" s="23"/>
      <c r="E19" s="25"/>
      <c r="F19" s="26"/>
    </row>
    <row r="20" spans="3:6" x14ac:dyDescent="0.2">
      <c r="C20" s="28"/>
      <c r="D20" s="28"/>
      <c r="E20" s="25"/>
      <c r="F20" s="26"/>
    </row>
    <row r="21" spans="3:6" x14ac:dyDescent="0.2">
      <c r="C21" s="25"/>
      <c r="D21" s="6"/>
      <c r="E21" s="25"/>
      <c r="F21" s="26"/>
    </row>
    <row r="22" spans="3:6" x14ac:dyDescent="0.2">
      <c r="C22" s="25"/>
      <c r="D22" s="23"/>
      <c r="E22" s="28"/>
      <c r="F22" s="26"/>
    </row>
    <row r="23" spans="3:6" x14ac:dyDescent="0.2">
      <c r="C23" s="30"/>
      <c r="D23" s="30"/>
      <c r="E23" s="30"/>
      <c r="F23" s="30"/>
    </row>
    <row r="24" spans="3:6" x14ac:dyDescent="0.2">
      <c r="C24" s="3"/>
      <c r="D24" s="3"/>
      <c r="E24" s="25"/>
      <c r="F24" s="26"/>
    </row>
    <row r="25" spans="3:6" x14ac:dyDescent="0.2">
      <c r="D25" s="23"/>
      <c r="E25" s="28"/>
      <c r="F25" s="26"/>
    </row>
    <row r="27" spans="3:6" x14ac:dyDescent="0.2">
      <c r="C27" s="25"/>
      <c r="D27" s="3"/>
      <c r="E27" s="25"/>
      <c r="F27" s="26"/>
    </row>
    <row r="28" spans="3:6" x14ac:dyDescent="0.2">
      <c r="D28" s="23"/>
      <c r="E28" s="25"/>
      <c r="F28" s="26"/>
    </row>
    <row r="29" spans="3:6" x14ac:dyDescent="0.2">
      <c r="E29" s="25"/>
      <c r="F29" s="26"/>
    </row>
    <row r="30" spans="3:6" x14ac:dyDescent="0.2">
      <c r="E30" s="25"/>
      <c r="F30" s="26"/>
    </row>
    <row r="31" spans="3:6" ht="18" x14ac:dyDescent="0.25">
      <c r="D31" s="23"/>
      <c r="E31" s="31"/>
      <c r="F31" s="26"/>
    </row>
    <row r="33" spans="3:6" x14ac:dyDescent="0.2">
      <c r="C33" s="3"/>
      <c r="D33" s="3"/>
      <c r="E33" s="6"/>
      <c r="F33" s="3"/>
    </row>
    <row r="34" spans="3:6" x14ac:dyDescent="0.2">
      <c r="D34" s="23"/>
      <c r="E34" s="2"/>
      <c r="F34" s="23"/>
    </row>
    <row r="36" spans="3:6" x14ac:dyDescent="0.2">
      <c r="C36" s="25"/>
      <c r="D36" s="3"/>
      <c r="E36" s="25"/>
      <c r="F36" s="26"/>
    </row>
    <row r="37" spans="3:6" x14ac:dyDescent="0.2">
      <c r="D37" s="26"/>
      <c r="E37" s="25"/>
      <c r="F37" s="26"/>
    </row>
    <row r="38" spans="3:6" x14ac:dyDescent="0.2">
      <c r="C38" s="27"/>
      <c r="D38" s="23"/>
      <c r="E38" s="28"/>
      <c r="F38" s="26"/>
    </row>
    <row r="39" spans="3:6" x14ac:dyDescent="0.2">
      <c r="C39" s="25"/>
      <c r="D39" s="3"/>
      <c r="E39" s="25"/>
      <c r="F39" s="26"/>
    </row>
    <row r="40" spans="3:6" x14ac:dyDescent="0.2">
      <c r="C40" s="27"/>
      <c r="D40" s="26"/>
      <c r="E40" s="25"/>
      <c r="F40" s="26"/>
    </row>
  </sheetData>
  <mergeCells count="1">
    <mergeCell ref="E6:F6"/>
  </mergeCells>
  <pageMargins left="0.7" right="0.7" top="0.75" bottom="0.75" header="0.3" footer="0.3"/>
  <pageSetup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DC47-A03B-4CDA-B050-27E863ED4596}">
  <dimension ref="A1:L19"/>
  <sheetViews>
    <sheetView zoomScaleNormal="100" workbookViewId="0">
      <selection activeCell="C10" sqref="C10:C11"/>
    </sheetView>
  </sheetViews>
  <sheetFormatPr defaultRowHeight="12.75" x14ac:dyDescent="0.2"/>
  <cols>
    <col min="1" max="1" width="2.140625" style="2" customWidth="1"/>
    <col min="2" max="2" width="22.5703125" style="2" customWidth="1"/>
    <col min="3" max="3" width="56.28515625" style="2" bestFit="1" customWidth="1"/>
    <col min="4" max="4" width="27.28515625" style="2" customWidth="1"/>
    <col min="5" max="5" width="7.85546875" style="3" bestFit="1" customWidth="1"/>
    <col min="6" max="6" width="7.85546875" style="23" bestFit="1" customWidth="1"/>
    <col min="7" max="7" width="1.7109375" style="2" customWidth="1"/>
    <col min="8" max="8" width="8.8554687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96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45413</v>
      </c>
      <c r="C8" s="3" t="s">
        <v>8</v>
      </c>
      <c r="D8" s="5"/>
      <c r="E8" s="35">
        <f>+E5</f>
        <v>0</v>
      </c>
      <c r="F8" s="33"/>
      <c r="G8" s="34"/>
      <c r="H8" s="62">
        <f>+'A B (USD) - Apr 2024'!H30</f>
        <v>7593.3399999999983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62"/>
      <c r="I9" s="7"/>
      <c r="J9" s="8"/>
      <c r="K9" s="9"/>
      <c r="L9" s="3"/>
    </row>
    <row r="10" spans="1:12" s="73" customFormat="1" x14ac:dyDescent="0.2">
      <c r="B10" s="74">
        <v>45426</v>
      </c>
      <c r="C10" s="25" t="s">
        <v>10</v>
      </c>
      <c r="D10" s="6" t="s">
        <v>25</v>
      </c>
      <c r="E10" s="48">
        <v>5000</v>
      </c>
      <c r="F10" s="39"/>
      <c r="H10" s="39"/>
      <c r="I10" s="86"/>
      <c r="K10" s="27"/>
    </row>
    <row r="11" spans="1:12" s="73" customFormat="1" x14ac:dyDescent="0.2">
      <c r="C11" s="73" t="s">
        <v>51</v>
      </c>
      <c r="D11" s="23" t="s">
        <v>9</v>
      </c>
      <c r="E11" s="48"/>
      <c r="F11" s="39">
        <v>5000</v>
      </c>
      <c r="H11" s="39">
        <f>+H8+F11</f>
        <v>12593.339999999998</v>
      </c>
      <c r="I11" s="86"/>
      <c r="K11" s="27"/>
    </row>
    <row r="12" spans="1:12" s="73" customFormat="1" x14ac:dyDescent="0.2">
      <c r="E12" s="48"/>
      <c r="F12" s="39"/>
      <c r="H12" s="85"/>
      <c r="I12" s="86"/>
      <c r="K12" s="27"/>
    </row>
    <row r="13" spans="1:12" s="73" customFormat="1" x14ac:dyDescent="0.2">
      <c r="B13" s="74">
        <v>45426</v>
      </c>
      <c r="C13" s="73" t="s">
        <v>82</v>
      </c>
      <c r="D13" s="74" t="s">
        <v>22</v>
      </c>
      <c r="E13" s="48">
        <v>10</v>
      </c>
      <c r="F13" s="39"/>
      <c r="H13" s="85"/>
      <c r="I13" s="86"/>
      <c r="K13" s="27"/>
    </row>
    <row r="14" spans="1:12" s="73" customFormat="1" x14ac:dyDescent="0.2">
      <c r="C14" s="73" t="s">
        <v>23</v>
      </c>
      <c r="D14" s="26" t="s">
        <v>25</v>
      </c>
      <c r="E14" s="48"/>
      <c r="F14" s="39">
        <v>10</v>
      </c>
      <c r="H14" s="39">
        <f>+H11-F14</f>
        <v>12583.339999999998</v>
      </c>
      <c r="I14" s="86"/>
      <c r="K14" s="27"/>
    </row>
    <row r="15" spans="1:12" s="73" customFormat="1" x14ac:dyDescent="0.2">
      <c r="D15" s="26"/>
      <c r="E15" s="48"/>
      <c r="F15" s="39"/>
      <c r="G15" s="76"/>
      <c r="H15" s="39"/>
      <c r="I15" s="86"/>
      <c r="K15" s="27"/>
    </row>
    <row r="16" spans="1:12" ht="18" x14ac:dyDescent="0.25">
      <c r="D16" s="23"/>
      <c r="E16" s="59"/>
      <c r="F16" s="39"/>
    </row>
    <row r="17" spans="3:8" x14ac:dyDescent="0.2">
      <c r="C17" s="27"/>
      <c r="D17" s="23"/>
      <c r="E17" s="25"/>
      <c r="F17" s="26"/>
    </row>
    <row r="18" spans="3:8" x14ac:dyDescent="0.2">
      <c r="C18" s="30" t="s">
        <v>97</v>
      </c>
      <c r="D18" s="3"/>
      <c r="E18" s="25"/>
      <c r="F18" s="26"/>
      <c r="H18" s="62">
        <f>+H14</f>
        <v>12583.339999999998</v>
      </c>
    </row>
    <row r="19" spans="3:8" x14ac:dyDescent="0.2">
      <c r="C19" s="27"/>
      <c r="D19" s="26"/>
      <c r="E19" s="25"/>
      <c r="F19" s="26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62E3-6404-4FC8-8CEE-31E9A14DDE18}">
  <dimension ref="A1:L27"/>
  <sheetViews>
    <sheetView workbookViewId="0">
      <selection activeCell="B25" sqref="B25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6.85546875" style="2" customWidth="1"/>
    <col min="4" max="4" width="33.42578125" style="2" customWidth="1"/>
    <col min="5" max="5" width="11.28515625" style="38" bestFit="1" customWidth="1"/>
    <col min="6" max="6" width="11.285156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104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45444</v>
      </c>
      <c r="C8" s="3" t="s">
        <v>8</v>
      </c>
      <c r="D8" s="5"/>
      <c r="E8" s="35">
        <f>+E5</f>
        <v>0</v>
      </c>
      <c r="G8" s="4"/>
      <c r="H8" s="62">
        <f>+'A B (RWF) - May 2024'!H14</f>
        <v>2286245.2900000005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x14ac:dyDescent="0.2">
      <c r="C10" s="30"/>
      <c r="D10" s="30"/>
      <c r="E10" s="58"/>
      <c r="F10" s="29"/>
    </row>
    <row r="11" spans="1:12" x14ac:dyDescent="0.2">
      <c r="C11" s="29" t="s">
        <v>105</v>
      </c>
      <c r="D11" s="28"/>
      <c r="E11" s="25"/>
      <c r="F11" s="26"/>
      <c r="H11" s="62">
        <f>+H8</f>
        <v>2286245.2900000005</v>
      </c>
    </row>
    <row r="12" spans="1:12" x14ac:dyDescent="0.2">
      <c r="D12" s="23"/>
      <c r="E12" s="48"/>
      <c r="F12" s="39"/>
    </row>
    <row r="14" spans="1:12" x14ac:dyDescent="0.2">
      <c r="C14" s="25"/>
      <c r="D14" s="3"/>
      <c r="E14" s="48"/>
      <c r="F14" s="39"/>
    </row>
    <row r="15" spans="1:12" x14ac:dyDescent="0.2">
      <c r="D15" s="23"/>
      <c r="E15" s="48"/>
      <c r="F15" s="39"/>
    </row>
    <row r="16" spans="1:12" x14ac:dyDescent="0.2">
      <c r="E16" s="48"/>
      <c r="F16" s="39"/>
    </row>
    <row r="17" spans="3:6" x14ac:dyDescent="0.2">
      <c r="E17" s="48"/>
      <c r="F17" s="39"/>
    </row>
    <row r="18" spans="3:6" ht="18" x14ac:dyDescent="0.25">
      <c r="D18" s="23"/>
      <c r="E18" s="59"/>
      <c r="F18" s="39"/>
    </row>
    <row r="20" spans="3:6" x14ac:dyDescent="0.2">
      <c r="C20" s="3"/>
      <c r="D20" s="3"/>
    </row>
    <row r="21" spans="3:6" x14ac:dyDescent="0.2">
      <c r="D21" s="23"/>
    </row>
    <row r="23" spans="3:6" x14ac:dyDescent="0.2">
      <c r="C23" s="25"/>
      <c r="D23" s="3"/>
      <c r="E23" s="48"/>
      <c r="F23" s="39"/>
    </row>
    <row r="24" spans="3:6" x14ac:dyDescent="0.2">
      <c r="D24" s="26"/>
      <c r="E24" s="48"/>
      <c r="F24" s="39"/>
    </row>
    <row r="25" spans="3:6" x14ac:dyDescent="0.2">
      <c r="C25" s="27"/>
      <c r="D25" s="23"/>
      <c r="E25" s="48"/>
      <c r="F25" s="39"/>
    </row>
    <row r="26" spans="3:6" x14ac:dyDescent="0.2">
      <c r="C26" s="25"/>
      <c r="D26" s="3"/>
      <c r="E26" s="48"/>
      <c r="F26" s="39"/>
    </row>
    <row r="27" spans="3:6" x14ac:dyDescent="0.2">
      <c r="C27" s="27"/>
      <c r="D27" s="26"/>
      <c r="E27" s="48"/>
      <c r="F27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A36E-410F-4989-A34F-4D29ADF2FFF7}">
  <dimension ref="A1:L23"/>
  <sheetViews>
    <sheetView workbookViewId="0">
      <selection activeCell="C10" sqref="C10:C14"/>
    </sheetView>
  </sheetViews>
  <sheetFormatPr defaultRowHeight="12.75" x14ac:dyDescent="0.2"/>
  <cols>
    <col min="1" max="1" width="2.140625" style="2" customWidth="1"/>
    <col min="2" max="2" width="22.5703125" style="2" customWidth="1"/>
    <col min="3" max="3" width="56.28515625" style="2" bestFit="1" customWidth="1"/>
    <col min="4" max="4" width="27.28515625" style="2" customWidth="1"/>
    <col min="5" max="5" width="7.85546875" style="3" bestFit="1" customWidth="1"/>
    <col min="6" max="6" width="7.85546875" style="23" bestFit="1" customWidth="1"/>
    <col min="7" max="7" width="1.7109375" style="2" customWidth="1"/>
    <col min="8" max="8" width="8.8554687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104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45444</v>
      </c>
      <c r="C8" s="3" t="s">
        <v>8</v>
      </c>
      <c r="D8" s="5"/>
      <c r="E8" s="35">
        <f>+E5</f>
        <v>0</v>
      </c>
      <c r="F8" s="33"/>
      <c r="G8" s="34"/>
      <c r="H8" s="62">
        <f>+'A B (USD) - May 2024'!H18</f>
        <v>12583.339999999998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62"/>
      <c r="I9" s="7"/>
      <c r="J9" s="8"/>
      <c r="K9" s="9"/>
      <c r="L9" s="3"/>
    </row>
    <row r="10" spans="1:12" s="73" customFormat="1" x14ac:dyDescent="0.2">
      <c r="B10" s="74">
        <v>45464</v>
      </c>
      <c r="C10" s="25" t="s">
        <v>107</v>
      </c>
      <c r="D10" s="6" t="s">
        <v>22</v>
      </c>
      <c r="E10" s="48">
        <v>17.64</v>
      </c>
      <c r="F10" s="39"/>
      <c r="H10" s="39"/>
      <c r="I10" s="86"/>
      <c r="K10" s="27"/>
    </row>
    <row r="11" spans="1:12" s="73" customFormat="1" x14ac:dyDescent="0.2">
      <c r="C11" s="2" t="s">
        <v>23</v>
      </c>
      <c r="D11" s="23" t="s">
        <v>25</v>
      </c>
      <c r="E11" s="48"/>
      <c r="F11" s="39">
        <v>17.64</v>
      </c>
      <c r="H11" s="39">
        <f>+H8-F11</f>
        <v>12565.699999999999</v>
      </c>
      <c r="I11" s="86"/>
      <c r="K11" s="27"/>
    </row>
    <row r="12" spans="1:12" s="73" customFormat="1" x14ac:dyDescent="0.2">
      <c r="E12" s="48"/>
      <c r="F12" s="39"/>
      <c r="H12" s="85"/>
      <c r="I12" s="86"/>
      <c r="K12" s="27"/>
    </row>
    <row r="13" spans="1:12" s="73" customFormat="1" x14ac:dyDescent="0.2">
      <c r="B13" s="74">
        <v>45464</v>
      </c>
      <c r="C13" s="25" t="s">
        <v>55</v>
      </c>
      <c r="D13" s="6" t="s">
        <v>25</v>
      </c>
      <c r="E13" s="48">
        <v>735</v>
      </c>
      <c r="F13" s="39"/>
      <c r="H13" s="85"/>
      <c r="I13" s="86"/>
      <c r="K13" s="27"/>
    </row>
    <row r="14" spans="1:12" s="73" customFormat="1" x14ac:dyDescent="0.2">
      <c r="C14" s="2" t="s">
        <v>106</v>
      </c>
      <c r="D14" s="23" t="s">
        <v>9</v>
      </c>
      <c r="E14" s="48"/>
      <c r="F14" s="39">
        <v>735</v>
      </c>
      <c r="H14" s="39">
        <f>+H11+F14</f>
        <v>13300.699999999999</v>
      </c>
      <c r="I14" s="86"/>
      <c r="K14" s="27"/>
    </row>
    <row r="15" spans="1:12" s="73" customFormat="1" x14ac:dyDescent="0.2">
      <c r="D15" s="26"/>
      <c r="E15" s="48"/>
      <c r="F15" s="39"/>
      <c r="G15" s="76"/>
      <c r="H15" s="39"/>
      <c r="I15" s="86"/>
      <c r="K15" s="27"/>
    </row>
    <row r="16" spans="1:12" x14ac:dyDescent="0.2">
      <c r="B16" s="5">
        <v>45468</v>
      </c>
      <c r="C16" s="25" t="s">
        <v>80</v>
      </c>
      <c r="D16" s="6" t="s">
        <v>22</v>
      </c>
      <c r="E16" s="49">
        <v>17.64</v>
      </c>
      <c r="F16" s="50"/>
    </row>
    <row r="17" spans="2:8" x14ac:dyDescent="0.2">
      <c r="C17" s="2" t="s">
        <v>23</v>
      </c>
      <c r="D17" s="23" t="s">
        <v>25</v>
      </c>
      <c r="E17" s="49"/>
      <c r="F17" s="64">
        <v>17.64</v>
      </c>
      <c r="H17" s="64">
        <f>+H14-F17</f>
        <v>13283.06</v>
      </c>
    </row>
    <row r="18" spans="2:8" x14ac:dyDescent="0.2">
      <c r="E18" s="51"/>
      <c r="F18" s="64"/>
      <c r="H18" s="62"/>
    </row>
    <row r="19" spans="2:8" x14ac:dyDescent="0.2">
      <c r="B19" s="5">
        <v>45468</v>
      </c>
      <c r="C19" s="25" t="s">
        <v>55</v>
      </c>
      <c r="D19" s="6" t="s">
        <v>25</v>
      </c>
      <c r="E19" s="48">
        <v>760</v>
      </c>
      <c r="F19" s="39"/>
    </row>
    <row r="20" spans="2:8" x14ac:dyDescent="0.2">
      <c r="C20" s="2" t="s">
        <v>79</v>
      </c>
      <c r="D20" s="23" t="s">
        <v>9</v>
      </c>
      <c r="E20" s="48"/>
      <c r="F20" s="39">
        <v>760</v>
      </c>
      <c r="H20" s="33">
        <f>+H17+F20</f>
        <v>14043.06</v>
      </c>
    </row>
    <row r="23" spans="2:8" x14ac:dyDescent="0.2">
      <c r="C23" s="29" t="s">
        <v>105</v>
      </c>
      <c r="D23" s="28"/>
      <c r="E23" s="25"/>
      <c r="F23" s="26"/>
      <c r="H23" s="62">
        <f>+H20</f>
        <v>14043.06</v>
      </c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05C-957F-4C36-81F3-4643AABDFC19}">
  <dimension ref="A1:L30"/>
  <sheetViews>
    <sheetView workbookViewId="0">
      <selection activeCell="C20" sqref="C20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6.85546875" style="2" customWidth="1"/>
    <col min="4" max="4" width="33.42578125" style="2" customWidth="1"/>
    <col min="5" max="5" width="11.28515625" style="38" bestFit="1" customWidth="1"/>
    <col min="6" max="6" width="11.285156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108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45474</v>
      </c>
      <c r="C8" s="3" t="s">
        <v>8</v>
      </c>
      <c r="D8" s="5"/>
      <c r="E8" s="35">
        <f>+E5</f>
        <v>0</v>
      </c>
      <c r="G8" s="4"/>
      <c r="H8" s="62">
        <f>+'A B (RWF) - June 2024'!H11</f>
        <v>2286245.2900000005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ht="13.5" customHeight="1" x14ac:dyDescent="0.2">
      <c r="B10" s="5">
        <v>45478</v>
      </c>
      <c r="C10" s="25" t="s">
        <v>95</v>
      </c>
      <c r="D10" s="6" t="s">
        <v>34</v>
      </c>
      <c r="E10" s="48">
        <v>1500000</v>
      </c>
      <c r="F10" s="39"/>
      <c r="H10" s="33"/>
      <c r="I10" s="7"/>
      <c r="J10" s="8"/>
      <c r="K10" s="9"/>
      <c r="L10" s="3"/>
    </row>
    <row r="11" spans="1:12" ht="13.5" customHeight="1" x14ac:dyDescent="0.2">
      <c r="C11" s="2" t="s">
        <v>68</v>
      </c>
      <c r="D11" s="23" t="s">
        <v>9</v>
      </c>
      <c r="E11" s="48"/>
      <c r="F11" s="33">
        <v>1500000</v>
      </c>
      <c r="H11" s="33">
        <f>+H8+F11</f>
        <v>3786245.2900000005</v>
      </c>
      <c r="I11" s="7"/>
      <c r="J11" s="8"/>
      <c r="K11" s="9"/>
      <c r="L11" s="3"/>
    </row>
    <row r="12" spans="1:12" ht="13.5" customHeight="1" x14ac:dyDescent="0.2">
      <c r="B12" s="5"/>
      <c r="C12" s="3"/>
      <c r="D12" s="5"/>
      <c r="E12" s="35"/>
      <c r="G12" s="34"/>
      <c r="H12" s="33"/>
      <c r="I12" s="7"/>
      <c r="J12" s="8"/>
      <c r="K12" s="9"/>
      <c r="L12" s="3"/>
    </row>
    <row r="13" spans="1:12" x14ac:dyDescent="0.2">
      <c r="C13" s="30"/>
      <c r="D13" s="30"/>
      <c r="E13" s="58"/>
      <c r="F13" s="29"/>
    </row>
    <row r="14" spans="1:12" x14ac:dyDescent="0.2">
      <c r="C14" s="29" t="s">
        <v>109</v>
      </c>
      <c r="D14" s="28"/>
      <c r="E14" s="25"/>
      <c r="F14" s="26"/>
      <c r="H14" s="62">
        <f>+H11</f>
        <v>3786245.2900000005</v>
      </c>
    </row>
    <row r="15" spans="1:12" x14ac:dyDescent="0.2">
      <c r="D15" s="23"/>
      <c r="E15" s="48"/>
      <c r="F15" s="39"/>
    </row>
    <row r="17" spans="3:6" x14ac:dyDescent="0.2">
      <c r="C17" s="25"/>
      <c r="D17" s="3"/>
      <c r="E17" s="48"/>
      <c r="F17" s="39"/>
    </row>
    <row r="18" spans="3:6" x14ac:dyDescent="0.2">
      <c r="D18" s="23"/>
      <c r="E18" s="48"/>
      <c r="F18" s="39"/>
    </row>
    <row r="19" spans="3:6" x14ac:dyDescent="0.2">
      <c r="E19" s="48"/>
      <c r="F19" s="39"/>
    </row>
    <row r="20" spans="3:6" x14ac:dyDescent="0.2">
      <c r="E20" s="48"/>
      <c r="F20" s="39"/>
    </row>
    <row r="21" spans="3:6" ht="18" x14ac:dyDescent="0.25">
      <c r="D21" s="23"/>
      <c r="E21" s="59"/>
      <c r="F21" s="39"/>
    </row>
    <row r="23" spans="3:6" x14ac:dyDescent="0.2">
      <c r="C23" s="3"/>
      <c r="D23" s="3"/>
    </row>
    <row r="24" spans="3:6" x14ac:dyDescent="0.2">
      <c r="D24" s="23"/>
    </row>
    <row r="26" spans="3:6" x14ac:dyDescent="0.2">
      <c r="C26" s="25"/>
      <c r="D26" s="3"/>
      <c r="E26" s="48"/>
      <c r="F26" s="39"/>
    </row>
    <row r="27" spans="3:6" x14ac:dyDescent="0.2">
      <c r="D27" s="26"/>
      <c r="E27" s="48"/>
      <c r="F27" s="39"/>
    </row>
    <row r="28" spans="3:6" x14ac:dyDescent="0.2">
      <c r="C28" s="27"/>
      <c r="D28" s="23"/>
      <c r="E28" s="48"/>
      <c r="F28" s="39"/>
    </row>
    <row r="29" spans="3:6" x14ac:dyDescent="0.2">
      <c r="C29" s="25"/>
      <c r="D29" s="3"/>
      <c r="E29" s="48"/>
      <c r="F29" s="39"/>
    </row>
    <row r="30" spans="3:6" x14ac:dyDescent="0.2">
      <c r="C30" s="27"/>
      <c r="D30" s="26"/>
      <c r="E30" s="48"/>
      <c r="F30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A645-72A0-407D-9E4D-FCD8A48A0A9C}">
  <dimension ref="A1:L23"/>
  <sheetViews>
    <sheetView workbookViewId="0">
      <selection activeCell="I19" sqref="I19"/>
    </sheetView>
  </sheetViews>
  <sheetFormatPr defaultRowHeight="12.75" x14ac:dyDescent="0.2"/>
  <cols>
    <col min="1" max="1" width="2.140625" style="2" customWidth="1"/>
    <col min="2" max="2" width="22.5703125" style="2" customWidth="1"/>
    <col min="3" max="3" width="37.140625" style="2" customWidth="1"/>
    <col min="4" max="4" width="39.140625" style="2" customWidth="1"/>
    <col min="5" max="5" width="8.42578125" style="3" bestFit="1" customWidth="1"/>
    <col min="6" max="6" width="7.85546875" style="23" bestFit="1" customWidth="1"/>
    <col min="7" max="7" width="1.7109375" style="2" customWidth="1"/>
    <col min="8" max="8" width="8.8554687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108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45474</v>
      </c>
      <c r="C8" s="3" t="s">
        <v>8</v>
      </c>
      <c r="D8" s="5"/>
      <c r="E8" s="35">
        <f>+E5</f>
        <v>0</v>
      </c>
      <c r="F8" s="33"/>
      <c r="G8" s="34"/>
      <c r="H8" s="62">
        <f>+'A B (USD) - June 2024'!H23</f>
        <v>14043.06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62"/>
      <c r="I9" s="7"/>
      <c r="J9" s="8"/>
      <c r="K9" s="9"/>
      <c r="L9" s="3"/>
    </row>
    <row r="10" spans="1:12" s="73" customFormat="1" x14ac:dyDescent="0.2">
      <c r="B10" s="74">
        <v>45475</v>
      </c>
      <c r="C10" s="25" t="s">
        <v>111</v>
      </c>
      <c r="D10" s="6" t="s">
        <v>22</v>
      </c>
      <c r="E10" s="48">
        <v>17.63</v>
      </c>
      <c r="F10" s="39"/>
      <c r="H10" s="39"/>
      <c r="I10" s="86"/>
      <c r="K10" s="27"/>
    </row>
    <row r="11" spans="1:12" s="73" customFormat="1" x14ac:dyDescent="0.2">
      <c r="C11" s="2" t="s">
        <v>23</v>
      </c>
      <c r="D11" s="23" t="s">
        <v>25</v>
      </c>
      <c r="E11" s="48"/>
      <c r="F11" s="39">
        <v>17.63</v>
      </c>
      <c r="H11" s="39">
        <f>+H8-F11</f>
        <v>14025.43</v>
      </c>
      <c r="I11" s="86"/>
      <c r="K11" s="27"/>
    </row>
    <row r="12" spans="1:12" s="73" customFormat="1" x14ac:dyDescent="0.2">
      <c r="E12" s="48"/>
      <c r="F12" s="39"/>
      <c r="H12" s="85"/>
      <c r="I12" s="86"/>
      <c r="K12" s="27"/>
    </row>
    <row r="13" spans="1:12" s="73" customFormat="1" x14ac:dyDescent="0.2">
      <c r="B13" s="74">
        <v>45475</v>
      </c>
      <c r="C13" s="25" t="s">
        <v>55</v>
      </c>
      <c r="D13" s="6" t="s">
        <v>25</v>
      </c>
      <c r="E13" s="48">
        <v>1985</v>
      </c>
      <c r="F13" s="39"/>
      <c r="H13" s="85"/>
      <c r="I13" s="86"/>
      <c r="K13" s="27"/>
    </row>
    <row r="14" spans="1:12" s="73" customFormat="1" x14ac:dyDescent="0.2">
      <c r="C14" s="2" t="s">
        <v>110</v>
      </c>
      <c r="D14" s="23" t="s">
        <v>9</v>
      </c>
      <c r="E14" s="48"/>
      <c r="F14" s="39">
        <v>1985</v>
      </c>
      <c r="H14" s="39">
        <f>+H11+F14</f>
        <v>16010.43</v>
      </c>
      <c r="I14" s="86"/>
      <c r="K14" s="27"/>
    </row>
    <row r="15" spans="1:12" s="73" customFormat="1" x14ac:dyDescent="0.2">
      <c r="D15" s="26"/>
      <c r="E15" s="48"/>
      <c r="F15" s="39"/>
      <c r="G15" s="76"/>
      <c r="H15" s="39"/>
      <c r="I15" s="86"/>
      <c r="K15" s="27"/>
    </row>
    <row r="16" spans="1:12" x14ac:dyDescent="0.2">
      <c r="B16" s="5">
        <v>45481</v>
      </c>
      <c r="C16" s="25" t="s">
        <v>66</v>
      </c>
      <c r="D16" s="6" t="s">
        <v>67</v>
      </c>
      <c r="E16" s="48">
        <v>8000</v>
      </c>
      <c r="F16" s="39"/>
      <c r="G16" s="34"/>
      <c r="H16" s="33"/>
    </row>
    <row r="17" spans="2:8" x14ac:dyDescent="0.2">
      <c r="C17" s="2" t="s">
        <v>68</v>
      </c>
      <c r="D17" s="23" t="s">
        <v>25</v>
      </c>
      <c r="E17" s="48"/>
      <c r="F17" s="33">
        <v>8000</v>
      </c>
      <c r="G17" s="34"/>
      <c r="H17" s="33">
        <f>+H14-F17</f>
        <v>8010.43</v>
      </c>
    </row>
    <row r="18" spans="2:8" x14ac:dyDescent="0.2">
      <c r="E18" s="51"/>
      <c r="F18" s="64"/>
      <c r="H18" s="62"/>
    </row>
    <row r="19" spans="2:8" x14ac:dyDescent="0.2">
      <c r="B19" s="5">
        <v>45484</v>
      </c>
      <c r="C19" s="25" t="s">
        <v>66</v>
      </c>
      <c r="D19" s="6" t="s">
        <v>67</v>
      </c>
      <c r="E19" s="48">
        <v>8000</v>
      </c>
      <c r="F19" s="39"/>
    </row>
    <row r="20" spans="2:8" x14ac:dyDescent="0.2">
      <c r="C20" s="2" t="s">
        <v>68</v>
      </c>
      <c r="D20" s="23" t="s">
        <v>25</v>
      </c>
      <c r="E20" s="48"/>
      <c r="F20" s="39">
        <v>8000</v>
      </c>
      <c r="H20" s="33">
        <f>+H17-F20</f>
        <v>10.430000000000291</v>
      </c>
    </row>
    <row r="23" spans="2:8" x14ac:dyDescent="0.2">
      <c r="C23" s="29" t="s">
        <v>109</v>
      </c>
      <c r="D23" s="28"/>
      <c r="E23" s="25"/>
      <c r="F23" s="26"/>
      <c r="H23" s="62">
        <f>+H20</f>
        <v>10.430000000000291</v>
      </c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2E4E-9339-4BE5-B104-8B27A711D679}">
  <dimension ref="A1:L36"/>
  <sheetViews>
    <sheetView workbookViewId="0">
      <selection activeCell="C11" sqref="C11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1.28515625" style="2" customWidth="1"/>
    <col min="4" max="4" width="33.42578125" style="2" customWidth="1"/>
    <col min="5" max="5" width="11.28515625" style="38" bestFit="1" customWidth="1"/>
    <col min="6" max="6" width="11.285156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112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45505</v>
      </c>
      <c r="C8" s="3" t="s">
        <v>8</v>
      </c>
      <c r="D8" s="5"/>
      <c r="E8" s="35">
        <f>+E5</f>
        <v>0</v>
      </c>
      <c r="G8" s="4"/>
      <c r="H8" s="62">
        <f>+'A B (RWF) - July 2024'!H14</f>
        <v>3786245.2900000005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ht="13.5" customHeight="1" x14ac:dyDescent="0.2">
      <c r="B10" s="5">
        <v>45505</v>
      </c>
      <c r="C10" s="25" t="s">
        <v>116</v>
      </c>
      <c r="D10" s="6" t="s">
        <v>22</v>
      </c>
      <c r="E10" s="48">
        <v>16</v>
      </c>
      <c r="F10" s="39"/>
      <c r="H10" s="33"/>
      <c r="I10" s="7"/>
      <c r="J10" s="8"/>
      <c r="K10" s="9"/>
      <c r="L10" s="3"/>
    </row>
    <row r="11" spans="1:12" ht="13.5" customHeight="1" x14ac:dyDescent="0.2">
      <c r="C11" s="2" t="s">
        <v>23</v>
      </c>
      <c r="D11" s="23" t="s">
        <v>34</v>
      </c>
      <c r="E11" s="48"/>
      <c r="F11" s="33">
        <v>16</v>
      </c>
      <c r="H11" s="33">
        <f>+H8-F11</f>
        <v>3786229.2900000005</v>
      </c>
      <c r="I11" s="7"/>
      <c r="J11" s="8"/>
      <c r="K11" s="9"/>
      <c r="L11" s="3"/>
    </row>
    <row r="12" spans="1:12" ht="13.5" customHeight="1" x14ac:dyDescent="0.2">
      <c r="D12" s="23"/>
      <c r="E12" s="48"/>
      <c r="H12" s="33"/>
      <c r="I12" s="7"/>
      <c r="J12" s="8"/>
      <c r="K12" s="9"/>
      <c r="L12" s="3"/>
    </row>
    <row r="13" spans="1:12" ht="13.5" customHeight="1" x14ac:dyDescent="0.2">
      <c r="B13" s="5">
        <v>45517</v>
      </c>
      <c r="C13" s="25" t="s">
        <v>10</v>
      </c>
      <c r="D13" s="6" t="s">
        <v>34</v>
      </c>
      <c r="E13" s="48">
        <v>1700000</v>
      </c>
      <c r="F13" s="39"/>
      <c r="H13" s="33"/>
      <c r="I13" s="7"/>
      <c r="J13" s="8"/>
      <c r="K13" s="9"/>
      <c r="L13" s="3"/>
    </row>
    <row r="14" spans="1:12" x14ac:dyDescent="0.2">
      <c r="C14" s="73" t="s">
        <v>115</v>
      </c>
      <c r="D14" s="23" t="s">
        <v>9</v>
      </c>
      <c r="E14" s="48"/>
      <c r="F14" s="33">
        <v>1700000</v>
      </c>
      <c r="H14" s="33">
        <f>+H11+F14</f>
        <v>5486229.290000001</v>
      </c>
    </row>
    <row r="15" spans="1:12" x14ac:dyDescent="0.2">
      <c r="D15" s="23"/>
      <c r="E15" s="48"/>
      <c r="H15" s="33"/>
    </row>
    <row r="16" spans="1:12" x14ac:dyDescent="0.2">
      <c r="B16" s="5">
        <v>45518</v>
      </c>
      <c r="C16" s="25" t="s">
        <v>10</v>
      </c>
      <c r="D16" s="6" t="s">
        <v>34</v>
      </c>
      <c r="E16" s="48">
        <v>450000</v>
      </c>
      <c r="F16" s="39"/>
      <c r="H16" s="33"/>
    </row>
    <row r="17" spans="2:8" x14ac:dyDescent="0.2">
      <c r="C17" s="73" t="s">
        <v>114</v>
      </c>
      <c r="D17" s="23" t="s">
        <v>9</v>
      </c>
      <c r="E17" s="48"/>
      <c r="F17" s="33">
        <v>450000</v>
      </c>
      <c r="H17" s="33">
        <f>+H14+F17</f>
        <v>5936229.290000001</v>
      </c>
    </row>
    <row r="18" spans="2:8" x14ac:dyDescent="0.2">
      <c r="B18" s="5"/>
      <c r="C18" s="3"/>
      <c r="D18" s="5"/>
      <c r="E18" s="35"/>
      <c r="G18" s="34"/>
      <c r="H18" s="33"/>
    </row>
    <row r="19" spans="2:8" x14ac:dyDescent="0.2">
      <c r="C19" s="30"/>
      <c r="D19" s="30"/>
      <c r="E19" s="58"/>
      <c r="F19" s="29"/>
    </row>
    <row r="20" spans="2:8" x14ac:dyDescent="0.2">
      <c r="C20" s="29" t="s">
        <v>113</v>
      </c>
      <c r="D20" s="28"/>
      <c r="E20" s="25"/>
      <c r="F20" s="26"/>
      <c r="H20" s="62">
        <f>+H17</f>
        <v>5936229.290000001</v>
      </c>
    </row>
    <row r="21" spans="2:8" x14ac:dyDescent="0.2">
      <c r="D21" s="23"/>
      <c r="E21" s="48"/>
      <c r="F21" s="39"/>
    </row>
    <row r="23" spans="2:8" x14ac:dyDescent="0.2">
      <c r="C23" s="25"/>
      <c r="D23" s="3"/>
      <c r="E23" s="48"/>
      <c r="F23" s="39"/>
    </row>
    <row r="24" spans="2:8" x14ac:dyDescent="0.2">
      <c r="D24" s="23"/>
      <c r="E24" s="48"/>
      <c r="F24" s="39"/>
    </row>
    <row r="25" spans="2:8" x14ac:dyDescent="0.2">
      <c r="E25" s="48"/>
      <c r="F25" s="39"/>
    </row>
    <row r="26" spans="2:8" x14ac:dyDescent="0.2">
      <c r="E26" s="48"/>
      <c r="F26" s="39"/>
    </row>
    <row r="27" spans="2:8" ht="18" x14ac:dyDescent="0.25">
      <c r="D27" s="23"/>
      <c r="E27" s="59"/>
      <c r="F27" s="39"/>
    </row>
    <row r="29" spans="2:8" x14ac:dyDescent="0.2">
      <c r="C29" s="3"/>
      <c r="D29" s="3"/>
    </row>
    <row r="30" spans="2:8" x14ac:dyDescent="0.2">
      <c r="D30" s="23"/>
    </row>
    <row r="32" spans="2:8" x14ac:dyDescent="0.2">
      <c r="C32" s="25"/>
      <c r="D32" s="3"/>
      <c r="E32" s="48"/>
      <c r="F32" s="39"/>
    </row>
    <row r="33" spans="3:6" x14ac:dyDescent="0.2">
      <c r="D33" s="26"/>
      <c r="E33" s="48"/>
      <c r="F33" s="39"/>
    </row>
    <row r="34" spans="3:6" x14ac:dyDescent="0.2">
      <c r="C34" s="27"/>
      <c r="D34" s="23"/>
      <c r="E34" s="48"/>
      <c r="F34" s="39"/>
    </row>
    <row r="35" spans="3:6" x14ac:dyDescent="0.2">
      <c r="C35" s="25"/>
      <c r="D35" s="3"/>
      <c r="E35" s="48"/>
      <c r="F35" s="39"/>
    </row>
    <row r="36" spans="3:6" x14ac:dyDescent="0.2">
      <c r="C36" s="27"/>
      <c r="D36" s="26"/>
      <c r="E36" s="48"/>
      <c r="F36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A6BE-488B-41C6-9F5D-F6E732E6ABBE}">
  <dimension ref="A1:L33"/>
  <sheetViews>
    <sheetView workbookViewId="0">
      <selection activeCell="D17" sqref="D17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8.140625" style="2" bestFit="1" customWidth="1"/>
    <col min="4" max="4" width="33.42578125" style="2" customWidth="1"/>
    <col min="5" max="5" width="6.42578125" style="38" bestFit="1" customWidth="1"/>
    <col min="6" max="6" width="6.425781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112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45505</v>
      </c>
      <c r="C8" s="3" t="s">
        <v>8</v>
      </c>
      <c r="D8" s="5"/>
      <c r="E8" s="35">
        <f>+E5</f>
        <v>0</v>
      </c>
      <c r="G8" s="4"/>
      <c r="H8" s="62">
        <f>+'A B (USD) - July 2024'!H23</f>
        <v>10.430000000000291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ht="13.5" customHeight="1" x14ac:dyDescent="0.2">
      <c r="B10" s="5">
        <v>45520</v>
      </c>
      <c r="C10" s="25" t="s">
        <v>107</v>
      </c>
      <c r="D10" s="6" t="s">
        <v>22</v>
      </c>
      <c r="E10" s="48">
        <v>17.55</v>
      </c>
      <c r="F10" s="39"/>
      <c r="H10" s="33"/>
      <c r="I10" s="7"/>
      <c r="J10" s="8"/>
      <c r="K10" s="9"/>
      <c r="L10" s="3"/>
    </row>
    <row r="11" spans="1:12" ht="13.5" customHeight="1" x14ac:dyDescent="0.2">
      <c r="C11" s="2" t="s">
        <v>23</v>
      </c>
      <c r="D11" s="23" t="s">
        <v>25</v>
      </c>
      <c r="E11" s="48"/>
      <c r="F11" s="33">
        <v>17.55</v>
      </c>
      <c r="H11" s="33">
        <f>+H8-F11</f>
        <v>-7.1199999999997097</v>
      </c>
      <c r="I11" s="7"/>
      <c r="J11" s="8"/>
      <c r="K11" s="9"/>
      <c r="L11" s="3"/>
    </row>
    <row r="12" spans="1:12" ht="13.5" customHeight="1" x14ac:dyDescent="0.2">
      <c r="C12" s="73"/>
      <c r="D12" s="23"/>
      <c r="E12" s="48"/>
      <c r="H12" s="33"/>
      <c r="I12" s="7"/>
      <c r="J12" s="8"/>
      <c r="K12" s="9"/>
      <c r="L12" s="3"/>
    </row>
    <row r="13" spans="1:12" ht="13.5" customHeight="1" x14ac:dyDescent="0.2">
      <c r="B13" s="5">
        <v>45520</v>
      </c>
      <c r="C13" s="25" t="s">
        <v>55</v>
      </c>
      <c r="D13" s="6" t="s">
        <v>25</v>
      </c>
      <c r="E13" s="48">
        <v>735</v>
      </c>
      <c r="F13" s="39"/>
      <c r="H13" s="33"/>
      <c r="I13" s="7"/>
      <c r="J13" s="8"/>
      <c r="K13" s="9"/>
      <c r="L13" s="3"/>
    </row>
    <row r="14" spans="1:12" ht="13.5" customHeight="1" x14ac:dyDescent="0.2">
      <c r="C14" s="2" t="s">
        <v>106</v>
      </c>
      <c r="D14" s="23" t="s">
        <v>9</v>
      </c>
      <c r="E14" s="48"/>
      <c r="F14" s="33">
        <v>735</v>
      </c>
      <c r="H14" s="33">
        <f>+H11+F14</f>
        <v>727.88000000000034</v>
      </c>
      <c r="I14" s="7"/>
      <c r="J14" s="8"/>
      <c r="K14" s="9"/>
      <c r="L14" s="3"/>
    </row>
    <row r="15" spans="1:12" ht="13.5" customHeight="1" x14ac:dyDescent="0.2">
      <c r="D15" s="23"/>
      <c r="E15" s="48"/>
      <c r="H15" s="33"/>
      <c r="I15" s="7"/>
      <c r="J15" s="8"/>
      <c r="K15" s="9"/>
      <c r="L15" s="3"/>
    </row>
    <row r="16" spans="1:12" x14ac:dyDescent="0.2">
      <c r="C16" s="30"/>
      <c r="D16" s="30"/>
      <c r="E16" s="58"/>
      <c r="F16" s="29"/>
    </row>
    <row r="17" spans="3:8" x14ac:dyDescent="0.2">
      <c r="C17" s="29" t="s">
        <v>113</v>
      </c>
      <c r="D17" s="28"/>
      <c r="E17" s="25"/>
      <c r="F17" s="26"/>
      <c r="H17" s="62">
        <f>+H14</f>
        <v>727.88000000000034</v>
      </c>
    </row>
    <row r="18" spans="3:8" x14ac:dyDescent="0.2">
      <c r="D18" s="23"/>
      <c r="E18" s="48"/>
      <c r="F18" s="39"/>
    </row>
    <row r="20" spans="3:8" x14ac:dyDescent="0.2">
      <c r="C20" s="25"/>
      <c r="D20" s="3"/>
      <c r="E20" s="48"/>
      <c r="F20" s="39"/>
    </row>
    <row r="21" spans="3:8" x14ac:dyDescent="0.2">
      <c r="D21" s="23"/>
      <c r="E21" s="48"/>
      <c r="F21" s="39"/>
    </row>
    <row r="22" spans="3:8" x14ac:dyDescent="0.2">
      <c r="E22" s="48"/>
      <c r="F22" s="39"/>
    </row>
    <row r="23" spans="3:8" x14ac:dyDescent="0.2">
      <c r="E23" s="48"/>
      <c r="F23" s="39"/>
    </row>
    <row r="24" spans="3:8" ht="18" x14ac:dyDescent="0.25">
      <c r="D24" s="23"/>
      <c r="E24" s="59"/>
      <c r="F24" s="39"/>
    </row>
    <row r="26" spans="3:8" x14ac:dyDescent="0.2">
      <c r="C26" s="3"/>
      <c r="D26" s="3"/>
    </row>
    <row r="27" spans="3:8" x14ac:dyDescent="0.2">
      <c r="D27" s="23"/>
    </row>
    <row r="29" spans="3:8" x14ac:dyDescent="0.2">
      <c r="C29" s="25"/>
      <c r="D29" s="3"/>
      <c r="E29" s="48"/>
      <c r="F29" s="39"/>
    </row>
    <row r="30" spans="3:8" x14ac:dyDescent="0.2">
      <c r="D30" s="26"/>
      <c r="E30" s="48"/>
      <c r="F30" s="39"/>
    </row>
    <row r="31" spans="3:8" x14ac:dyDescent="0.2">
      <c r="C31" s="27"/>
      <c r="D31" s="23"/>
      <c r="E31" s="48"/>
      <c r="F31" s="39"/>
    </row>
    <row r="32" spans="3:8" x14ac:dyDescent="0.2">
      <c r="C32" s="25"/>
      <c r="D32" s="3"/>
      <c r="E32" s="48"/>
      <c r="F32" s="39"/>
    </row>
    <row r="33" spans="3:6" x14ac:dyDescent="0.2">
      <c r="C33" s="27"/>
      <c r="D33" s="26"/>
      <c r="E33" s="48"/>
      <c r="F33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6677-3898-449E-BE24-E5BFF3477850}">
  <dimension ref="A1:L39"/>
  <sheetViews>
    <sheetView tabSelected="1" workbookViewId="0">
      <selection activeCell="D19" sqref="D19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1.28515625" style="2" customWidth="1"/>
    <col min="4" max="4" width="33.42578125" style="2" customWidth="1"/>
    <col min="5" max="5" width="11.28515625" style="38" bestFit="1" customWidth="1"/>
    <col min="6" max="6" width="12.28515625" style="33" bestFit="1" customWidth="1"/>
    <col min="7" max="7" width="3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117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45536</v>
      </c>
      <c r="C8" s="3" t="s">
        <v>8</v>
      </c>
      <c r="D8" s="5"/>
      <c r="E8" s="35">
        <f>+E5</f>
        <v>0</v>
      </c>
      <c r="G8" s="4"/>
      <c r="H8" s="62">
        <f>+'A B (RWF) - August 2024'!H20</f>
        <v>5936229.290000001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ht="13.5" customHeight="1" x14ac:dyDescent="0.2">
      <c r="B10" s="5">
        <v>45537</v>
      </c>
      <c r="C10" s="25" t="s">
        <v>116</v>
      </c>
      <c r="D10" s="6" t="s">
        <v>22</v>
      </c>
      <c r="E10" s="48">
        <v>32</v>
      </c>
      <c r="F10" s="39"/>
      <c r="H10" s="33"/>
      <c r="I10" s="7"/>
      <c r="J10" s="8"/>
      <c r="K10" s="9"/>
      <c r="L10" s="3"/>
    </row>
    <row r="11" spans="1:12" ht="13.5" customHeight="1" x14ac:dyDescent="0.2">
      <c r="C11" s="2" t="s">
        <v>23</v>
      </c>
      <c r="D11" s="23" t="s">
        <v>34</v>
      </c>
      <c r="E11" s="48"/>
      <c r="F11" s="33">
        <v>32</v>
      </c>
      <c r="H11" s="33">
        <f>+H8-F11</f>
        <v>5936197.290000001</v>
      </c>
      <c r="I11" s="7"/>
      <c r="J11" s="8"/>
      <c r="K11" s="9"/>
      <c r="L11" s="3"/>
    </row>
    <row r="12" spans="1:12" ht="13.5" customHeight="1" x14ac:dyDescent="0.2">
      <c r="D12" s="23"/>
      <c r="E12" s="48"/>
      <c r="H12" s="33"/>
      <c r="I12" s="7"/>
      <c r="J12" s="8"/>
      <c r="K12" s="9"/>
      <c r="L12" s="3"/>
    </row>
    <row r="13" spans="1:12" ht="13.5" customHeight="1" x14ac:dyDescent="0.2">
      <c r="B13" s="5">
        <v>45558</v>
      </c>
      <c r="C13" s="88" t="s">
        <v>10</v>
      </c>
      <c r="D13" s="6" t="s">
        <v>34</v>
      </c>
      <c r="E13" s="48">
        <v>1000000</v>
      </c>
      <c r="F13" s="39"/>
      <c r="H13" s="33"/>
      <c r="I13" s="7"/>
      <c r="J13" s="8"/>
      <c r="K13" s="9"/>
      <c r="L13" s="3"/>
    </row>
    <row r="14" spans="1:12" x14ac:dyDescent="0.2">
      <c r="C14" s="73" t="s">
        <v>119</v>
      </c>
      <c r="D14" s="23" t="s">
        <v>9</v>
      </c>
      <c r="E14" s="48"/>
      <c r="F14" s="33">
        <v>1000000</v>
      </c>
      <c r="H14" s="33">
        <f>+H11+F14</f>
        <v>6936197.290000001</v>
      </c>
    </row>
    <row r="15" spans="1:12" x14ac:dyDescent="0.2">
      <c r="C15" s="73"/>
      <c r="D15" s="23"/>
      <c r="E15" s="48"/>
      <c r="H15" s="33"/>
    </row>
    <row r="16" spans="1:12" x14ac:dyDescent="0.2">
      <c r="B16" s="5">
        <v>45559</v>
      </c>
      <c r="C16" s="88" t="s">
        <v>10</v>
      </c>
      <c r="D16" s="6" t="s">
        <v>34</v>
      </c>
      <c r="E16" s="33">
        <v>1295214</v>
      </c>
      <c r="F16" s="39"/>
      <c r="H16" s="33"/>
    </row>
    <row r="17" spans="2:8" x14ac:dyDescent="0.2">
      <c r="C17" s="73" t="s">
        <v>119</v>
      </c>
      <c r="D17" s="23" t="s">
        <v>9</v>
      </c>
      <c r="E17" s="48"/>
      <c r="F17" s="33">
        <v>1295214</v>
      </c>
      <c r="H17" s="33">
        <f>+H14+F17</f>
        <v>8231411.290000001</v>
      </c>
    </row>
    <row r="18" spans="2:8" x14ac:dyDescent="0.2">
      <c r="D18" s="23"/>
      <c r="E18" s="48"/>
      <c r="H18" s="33"/>
    </row>
    <row r="19" spans="2:8" x14ac:dyDescent="0.2">
      <c r="B19" s="5">
        <v>45561</v>
      </c>
      <c r="C19" s="25" t="s">
        <v>120</v>
      </c>
      <c r="D19" s="6"/>
      <c r="E19" s="48">
        <v>2295214</v>
      </c>
      <c r="F19" s="39"/>
      <c r="H19" s="33"/>
    </row>
    <row r="20" spans="2:8" x14ac:dyDescent="0.2">
      <c r="C20" s="73" t="s">
        <v>119</v>
      </c>
      <c r="D20" s="23" t="s">
        <v>34</v>
      </c>
      <c r="E20" s="48"/>
      <c r="F20" s="33">
        <v>2295214</v>
      </c>
      <c r="H20" s="33">
        <f>+H17-F20</f>
        <v>5936197.290000001</v>
      </c>
    </row>
    <row r="21" spans="2:8" x14ac:dyDescent="0.2">
      <c r="B21" s="5"/>
      <c r="C21" s="3"/>
      <c r="D21" s="5"/>
      <c r="E21" s="35"/>
      <c r="G21" s="34"/>
      <c r="H21" s="33"/>
    </row>
    <row r="22" spans="2:8" x14ac:dyDescent="0.2">
      <c r="C22" s="30"/>
      <c r="D22" s="30"/>
      <c r="E22" s="58"/>
      <c r="F22" s="29"/>
    </row>
    <row r="23" spans="2:8" x14ac:dyDescent="0.2">
      <c r="C23" s="29" t="s">
        <v>118</v>
      </c>
      <c r="D23" s="28"/>
      <c r="E23" s="25"/>
      <c r="F23" s="26"/>
      <c r="H23" s="62">
        <f>+H20</f>
        <v>5936197.290000001</v>
      </c>
    </row>
    <row r="24" spans="2:8" x14ac:dyDescent="0.2">
      <c r="D24" s="23"/>
      <c r="E24" s="48"/>
      <c r="F24" s="39"/>
    </row>
    <row r="26" spans="2:8" x14ac:dyDescent="0.2">
      <c r="C26" s="25"/>
      <c r="D26" s="3"/>
      <c r="E26" s="48"/>
      <c r="F26" s="39"/>
    </row>
    <row r="27" spans="2:8" x14ac:dyDescent="0.2">
      <c r="D27" s="23"/>
      <c r="E27" s="48"/>
      <c r="F27" s="39"/>
    </row>
    <row r="28" spans="2:8" x14ac:dyDescent="0.2">
      <c r="E28" s="48"/>
      <c r="F28" s="39"/>
    </row>
    <row r="29" spans="2:8" x14ac:dyDescent="0.2">
      <c r="E29" s="48"/>
      <c r="F29" s="39"/>
    </row>
    <row r="30" spans="2:8" ht="18" x14ac:dyDescent="0.25">
      <c r="D30" s="23"/>
      <c r="E30" s="59"/>
      <c r="F30" s="39"/>
    </row>
    <row r="32" spans="2:8" x14ac:dyDescent="0.2">
      <c r="C32" s="3"/>
      <c r="D32" s="3"/>
    </row>
    <row r="33" spans="3:6" x14ac:dyDescent="0.2">
      <c r="D33" s="23"/>
    </row>
    <row r="35" spans="3:6" x14ac:dyDescent="0.2">
      <c r="C35" s="25"/>
      <c r="D35" s="3"/>
      <c r="E35" s="48"/>
      <c r="F35" s="39"/>
    </row>
    <row r="36" spans="3:6" x14ac:dyDescent="0.2">
      <c r="D36" s="26"/>
      <c r="E36" s="48"/>
      <c r="F36" s="39"/>
    </row>
    <row r="37" spans="3:6" x14ac:dyDescent="0.2">
      <c r="C37" s="27"/>
      <c r="D37" s="23"/>
      <c r="E37" s="48"/>
      <c r="F37" s="39"/>
    </row>
    <row r="38" spans="3:6" x14ac:dyDescent="0.2">
      <c r="C38" s="25"/>
      <c r="D38" s="3"/>
      <c r="E38" s="48"/>
      <c r="F38" s="39"/>
    </row>
    <row r="39" spans="3:6" x14ac:dyDescent="0.2">
      <c r="C39" s="27"/>
      <c r="D39" s="26"/>
      <c r="E39" s="48"/>
      <c r="F39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EE3D-6699-4485-B316-2F32BB9B7B9A}">
  <dimension ref="A1:L51"/>
  <sheetViews>
    <sheetView topLeftCell="A20" workbookViewId="0">
      <selection activeCell="E33" sqref="E33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56.7109375" style="2" bestFit="1" customWidth="1"/>
    <col min="4" max="4" width="30.7109375" style="2" customWidth="1"/>
    <col min="5" max="5" width="7.85546875" style="38" bestFit="1" customWidth="1"/>
    <col min="6" max="6" width="7.85546875" style="33" bestFit="1" customWidth="1"/>
    <col min="7" max="7" width="2.28515625" style="2" customWidth="1"/>
    <col min="8" max="8" width="12.28515625" style="60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117</v>
      </c>
    </row>
    <row r="4" spans="1:12" ht="13.5" customHeight="1" x14ac:dyDescent="0.2">
      <c r="D4" s="5"/>
    </row>
    <row r="5" spans="1:12" ht="13.5" customHeight="1" thickBot="1" x14ac:dyDescent="0.25">
      <c r="G5" s="4"/>
      <c r="H5" s="23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90" t="s">
        <v>4</v>
      </c>
      <c r="F6" s="90"/>
      <c r="G6" s="13"/>
      <c r="H6" s="61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56" t="s">
        <v>6</v>
      </c>
      <c r="F7" s="57" t="s">
        <v>7</v>
      </c>
      <c r="G7" s="20"/>
      <c r="H7" s="37"/>
      <c r="I7" s="15"/>
      <c r="J7" s="8"/>
      <c r="K7" s="16"/>
    </row>
    <row r="8" spans="1:12" ht="13.5" customHeight="1" x14ac:dyDescent="0.2">
      <c r="B8" s="5">
        <v>45536</v>
      </c>
      <c r="C8" s="3" t="s">
        <v>8</v>
      </c>
      <c r="D8" s="5"/>
      <c r="E8" s="35">
        <f>+E5</f>
        <v>0</v>
      </c>
      <c r="G8" s="4"/>
      <c r="H8" s="62">
        <f>+'A B (USD) - August 2024'!H17</f>
        <v>727.88000000000034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G9" s="34"/>
      <c r="H9" s="62"/>
      <c r="I9" s="7"/>
      <c r="J9" s="8"/>
      <c r="K9" s="9"/>
      <c r="L9" s="3"/>
    </row>
    <row r="10" spans="1:12" ht="13.5" customHeight="1" x14ac:dyDescent="0.2">
      <c r="B10" s="5">
        <v>45546</v>
      </c>
      <c r="C10" s="25" t="s">
        <v>122</v>
      </c>
      <c r="D10" s="6" t="s">
        <v>25</v>
      </c>
      <c r="E10" s="48">
        <v>600</v>
      </c>
      <c r="F10" s="39"/>
      <c r="H10" s="33"/>
      <c r="I10" s="7"/>
      <c r="J10" s="8"/>
      <c r="K10" s="9"/>
      <c r="L10" s="3"/>
    </row>
    <row r="11" spans="1:12" ht="13.5" customHeight="1" x14ac:dyDescent="0.2">
      <c r="C11" s="2" t="s">
        <v>121</v>
      </c>
      <c r="D11" s="23" t="s">
        <v>9</v>
      </c>
      <c r="E11" s="48"/>
      <c r="F11" s="33">
        <v>600</v>
      </c>
      <c r="H11" s="33">
        <f>+H8+F11</f>
        <v>1327.8800000000003</v>
      </c>
      <c r="I11" s="7"/>
      <c r="J11" s="8"/>
      <c r="K11" s="9"/>
      <c r="L11" s="3"/>
    </row>
    <row r="12" spans="1:12" ht="13.5" customHeight="1" x14ac:dyDescent="0.2">
      <c r="D12" s="23"/>
      <c r="E12" s="48"/>
      <c r="H12" s="33"/>
      <c r="I12" s="7"/>
      <c r="J12" s="8"/>
      <c r="K12" s="9"/>
      <c r="L12" s="3"/>
    </row>
    <row r="13" spans="1:12" ht="13.5" customHeight="1" x14ac:dyDescent="0.2">
      <c r="B13" s="5">
        <v>45546</v>
      </c>
      <c r="C13" s="25" t="s">
        <v>123</v>
      </c>
      <c r="D13" s="6" t="s">
        <v>22</v>
      </c>
      <c r="E13" s="48">
        <v>10</v>
      </c>
      <c r="H13" s="33"/>
      <c r="I13" s="7"/>
      <c r="J13" s="8"/>
      <c r="K13" s="9"/>
      <c r="L13" s="3"/>
    </row>
    <row r="14" spans="1:12" ht="13.5" customHeight="1" x14ac:dyDescent="0.2">
      <c r="D14" s="23" t="s">
        <v>25</v>
      </c>
      <c r="E14" s="48"/>
      <c r="F14" s="33">
        <v>10</v>
      </c>
      <c r="H14" s="33">
        <f>+H11-F14</f>
        <v>1317.8800000000003</v>
      </c>
      <c r="I14" s="7"/>
      <c r="J14" s="8"/>
      <c r="K14" s="9"/>
      <c r="L14" s="3"/>
    </row>
    <row r="15" spans="1:12" ht="13.5" customHeight="1" x14ac:dyDescent="0.2">
      <c r="C15" s="2" t="s">
        <v>23</v>
      </c>
      <c r="D15" s="23"/>
      <c r="E15" s="48"/>
      <c r="H15" s="33"/>
      <c r="I15" s="7"/>
      <c r="J15" s="8"/>
      <c r="K15" s="9"/>
      <c r="L15" s="3"/>
    </row>
    <row r="16" spans="1:12" ht="13.5" customHeight="1" x14ac:dyDescent="0.2">
      <c r="B16" s="5">
        <v>45546</v>
      </c>
      <c r="C16" s="25" t="s">
        <v>124</v>
      </c>
      <c r="D16" s="6" t="s">
        <v>25</v>
      </c>
      <c r="E16" s="48">
        <v>900</v>
      </c>
      <c r="F16" s="39"/>
      <c r="H16" s="33"/>
      <c r="I16" s="7"/>
      <c r="J16" s="8"/>
      <c r="K16" s="9"/>
      <c r="L16" s="3"/>
    </row>
    <row r="17" spans="2:12" ht="13.5" customHeight="1" x14ac:dyDescent="0.2">
      <c r="C17" s="2" t="s">
        <v>121</v>
      </c>
      <c r="D17" s="23" t="s">
        <v>9</v>
      </c>
      <c r="E17" s="48"/>
      <c r="F17" s="33">
        <v>900</v>
      </c>
      <c r="H17" s="33">
        <f>+H14+F17</f>
        <v>2217.88</v>
      </c>
      <c r="I17" s="7"/>
      <c r="J17" s="8"/>
      <c r="K17" s="9"/>
      <c r="L17" s="3"/>
    </row>
    <row r="18" spans="2:12" ht="13.5" customHeight="1" x14ac:dyDescent="0.2">
      <c r="D18" s="23"/>
      <c r="E18" s="48"/>
      <c r="H18" s="33"/>
      <c r="I18" s="7"/>
      <c r="J18" s="8"/>
      <c r="K18" s="9"/>
      <c r="L18" s="3"/>
    </row>
    <row r="19" spans="2:12" ht="13.5" customHeight="1" x14ac:dyDescent="0.2">
      <c r="B19" s="5">
        <v>45546</v>
      </c>
      <c r="C19" s="25" t="s">
        <v>123</v>
      </c>
      <c r="D19" s="6" t="s">
        <v>22</v>
      </c>
      <c r="E19" s="48">
        <v>10</v>
      </c>
      <c r="H19" s="33"/>
      <c r="I19" s="7"/>
      <c r="J19" s="8"/>
      <c r="K19" s="9"/>
      <c r="L19" s="3"/>
    </row>
    <row r="20" spans="2:12" ht="13.5" customHeight="1" x14ac:dyDescent="0.2">
      <c r="C20" s="2" t="s">
        <v>23</v>
      </c>
      <c r="D20" s="23" t="s">
        <v>25</v>
      </c>
      <c r="E20" s="48"/>
      <c r="F20" s="33">
        <v>10</v>
      </c>
      <c r="H20" s="33">
        <f>+H17-F20</f>
        <v>2207.88</v>
      </c>
      <c r="I20" s="7"/>
      <c r="J20" s="8"/>
      <c r="K20" s="9"/>
      <c r="L20" s="3"/>
    </row>
    <row r="21" spans="2:12" ht="13.5" customHeight="1" x14ac:dyDescent="0.2">
      <c r="D21" s="23"/>
      <c r="E21" s="48"/>
      <c r="H21" s="33"/>
      <c r="I21" s="7"/>
      <c r="J21" s="8"/>
      <c r="K21" s="9"/>
      <c r="L21" s="3"/>
    </row>
    <row r="22" spans="2:12" ht="13.5" customHeight="1" x14ac:dyDescent="0.2">
      <c r="B22" s="5">
        <v>45551</v>
      </c>
      <c r="C22" s="25" t="s">
        <v>127</v>
      </c>
      <c r="D22" s="6" t="s">
        <v>22</v>
      </c>
      <c r="E22" s="48">
        <v>17.46</v>
      </c>
      <c r="H22" s="33"/>
      <c r="I22" s="7"/>
      <c r="J22" s="8"/>
      <c r="K22" s="9"/>
      <c r="L22" s="3"/>
    </row>
    <row r="23" spans="2:12" ht="13.5" customHeight="1" x14ac:dyDescent="0.2">
      <c r="C23" s="2" t="s">
        <v>23</v>
      </c>
      <c r="D23" s="23" t="s">
        <v>25</v>
      </c>
      <c r="E23" s="48"/>
      <c r="F23" s="33">
        <v>17.46</v>
      </c>
      <c r="H23" s="33">
        <f>+H20-F23</f>
        <v>2190.42</v>
      </c>
      <c r="I23" s="7"/>
      <c r="J23" s="8"/>
      <c r="K23" s="9"/>
      <c r="L23" s="3"/>
    </row>
    <row r="24" spans="2:12" ht="13.5" customHeight="1" x14ac:dyDescent="0.2">
      <c r="C24" s="73"/>
      <c r="D24" s="23"/>
      <c r="E24" s="48"/>
      <c r="H24" s="33"/>
      <c r="I24" s="7"/>
      <c r="J24" s="8"/>
      <c r="K24" s="9"/>
      <c r="L24" s="3"/>
    </row>
    <row r="25" spans="2:12" ht="13.5" customHeight="1" x14ac:dyDescent="0.2">
      <c r="B25" s="5">
        <v>45551</v>
      </c>
      <c r="C25" s="25" t="s">
        <v>55</v>
      </c>
      <c r="D25" s="6" t="s">
        <v>25</v>
      </c>
      <c r="E25" s="48">
        <v>1960</v>
      </c>
      <c r="H25" s="33"/>
      <c r="I25" s="7"/>
      <c r="J25" s="8"/>
      <c r="K25" s="9"/>
      <c r="L25" s="3"/>
    </row>
    <row r="26" spans="2:12" ht="13.5" customHeight="1" x14ac:dyDescent="0.2">
      <c r="C26" s="2" t="s">
        <v>128</v>
      </c>
      <c r="D26" s="23" t="s">
        <v>9</v>
      </c>
      <c r="E26" s="48"/>
      <c r="F26" s="33">
        <v>1960</v>
      </c>
      <c r="H26" s="33">
        <f>+H23+F26</f>
        <v>4150.42</v>
      </c>
      <c r="I26" s="7"/>
      <c r="J26" s="8"/>
      <c r="K26" s="9"/>
      <c r="L26" s="3"/>
    </row>
    <row r="27" spans="2:12" ht="13.5" customHeight="1" x14ac:dyDescent="0.2">
      <c r="D27" s="23"/>
      <c r="E27" s="48"/>
      <c r="H27" s="33"/>
      <c r="I27" s="7"/>
      <c r="J27" s="8"/>
      <c r="K27" s="9"/>
      <c r="L27" s="3"/>
    </row>
    <row r="28" spans="2:12" ht="13.5" customHeight="1" x14ac:dyDescent="0.2">
      <c r="B28" s="5">
        <v>45562</v>
      </c>
      <c r="C28" s="25" t="s">
        <v>126</v>
      </c>
      <c r="D28" s="6" t="s">
        <v>22</v>
      </c>
      <c r="E28" s="48">
        <v>17.440000000000001</v>
      </c>
      <c r="H28" s="33"/>
      <c r="I28" s="7"/>
      <c r="J28" s="8"/>
      <c r="K28" s="9"/>
      <c r="L28" s="3"/>
    </row>
    <row r="29" spans="2:12" ht="13.5" customHeight="1" x14ac:dyDescent="0.2">
      <c r="C29" s="2" t="s">
        <v>23</v>
      </c>
      <c r="D29" s="23" t="s">
        <v>25</v>
      </c>
      <c r="E29" s="48"/>
      <c r="F29" s="33">
        <v>17.440000000000001</v>
      </c>
      <c r="H29" s="33">
        <f>+H26-F29</f>
        <v>4132.9800000000005</v>
      </c>
      <c r="I29" s="7"/>
      <c r="J29" s="8"/>
      <c r="K29" s="9"/>
      <c r="L29" s="3"/>
    </row>
    <row r="30" spans="2:12" ht="13.5" customHeight="1" x14ac:dyDescent="0.2">
      <c r="C30" s="73"/>
      <c r="D30" s="23"/>
      <c r="E30" s="48"/>
      <c r="H30" s="33"/>
      <c r="I30" s="7"/>
      <c r="J30" s="8"/>
      <c r="K30" s="9"/>
      <c r="L30" s="3"/>
    </row>
    <row r="31" spans="2:12" ht="13.5" customHeight="1" x14ac:dyDescent="0.2">
      <c r="B31" s="5">
        <v>45562</v>
      </c>
      <c r="C31" s="25" t="s">
        <v>55</v>
      </c>
      <c r="D31" s="6" t="s">
        <v>25</v>
      </c>
      <c r="E31" s="48">
        <v>1685</v>
      </c>
      <c r="H31" s="33"/>
      <c r="I31" s="7"/>
      <c r="J31" s="8"/>
      <c r="K31" s="9"/>
      <c r="L31" s="3"/>
    </row>
    <row r="32" spans="2:12" ht="13.5" customHeight="1" x14ac:dyDescent="0.2">
      <c r="C32" s="2" t="s">
        <v>125</v>
      </c>
      <c r="D32" s="23" t="s">
        <v>9</v>
      </c>
      <c r="E32" s="48"/>
      <c r="F32" s="33">
        <v>1685</v>
      </c>
      <c r="H32" s="33">
        <f>+H29+F32</f>
        <v>5817.9800000000005</v>
      </c>
      <c r="I32" s="7"/>
      <c r="J32" s="8"/>
      <c r="K32" s="9"/>
      <c r="L32" s="3"/>
    </row>
    <row r="33" spans="3:12" ht="13.5" customHeight="1" x14ac:dyDescent="0.2">
      <c r="D33" s="23"/>
      <c r="E33" s="48"/>
      <c r="H33" s="33"/>
      <c r="I33" s="7"/>
      <c r="J33" s="8"/>
      <c r="K33" s="9"/>
      <c r="L33" s="3"/>
    </row>
    <row r="34" spans="3:12" ht="13.5" customHeight="1" x14ac:dyDescent="0.2">
      <c r="D34" s="23"/>
      <c r="E34" s="48"/>
      <c r="H34" s="33"/>
      <c r="I34" s="7"/>
      <c r="J34" s="8"/>
      <c r="K34" s="9"/>
      <c r="L34" s="3"/>
    </row>
    <row r="35" spans="3:12" x14ac:dyDescent="0.2">
      <c r="C35" s="29" t="s">
        <v>118</v>
      </c>
      <c r="D35" s="28"/>
      <c r="E35" s="25"/>
      <c r="F35" s="26"/>
      <c r="H35" s="62">
        <f>+H32</f>
        <v>5817.9800000000005</v>
      </c>
    </row>
    <row r="36" spans="3:12" x14ac:dyDescent="0.2">
      <c r="D36" s="23"/>
      <c r="E36" s="48"/>
      <c r="F36" s="39"/>
    </row>
    <row r="38" spans="3:12" x14ac:dyDescent="0.2">
      <c r="C38" s="25"/>
      <c r="D38" s="3"/>
      <c r="E38" s="48"/>
      <c r="F38" s="39"/>
    </row>
    <row r="39" spans="3:12" x14ac:dyDescent="0.2">
      <c r="D39" s="23"/>
      <c r="E39" s="48"/>
      <c r="F39" s="39"/>
    </row>
    <row r="40" spans="3:12" x14ac:dyDescent="0.2">
      <c r="E40" s="48"/>
      <c r="F40" s="39"/>
    </row>
    <row r="41" spans="3:12" x14ac:dyDescent="0.2">
      <c r="E41" s="48"/>
      <c r="F41" s="39"/>
    </row>
    <row r="42" spans="3:12" ht="18" x14ac:dyDescent="0.25">
      <c r="D42" s="23"/>
      <c r="E42" s="59"/>
      <c r="F42" s="39"/>
    </row>
    <row r="44" spans="3:12" x14ac:dyDescent="0.2">
      <c r="C44" s="3"/>
      <c r="D44" s="3"/>
    </row>
    <row r="45" spans="3:12" x14ac:dyDescent="0.2">
      <c r="D45" s="23"/>
    </row>
    <row r="47" spans="3:12" x14ac:dyDescent="0.2">
      <c r="C47" s="25"/>
      <c r="D47" s="3"/>
      <c r="E47" s="48"/>
      <c r="F47" s="39"/>
    </row>
    <row r="48" spans="3:12" x14ac:dyDescent="0.2">
      <c r="D48" s="26"/>
      <c r="E48" s="48"/>
      <c r="F48" s="39"/>
    </row>
    <row r="49" spans="3:6" x14ac:dyDescent="0.2">
      <c r="C49" s="27"/>
      <c r="D49" s="23"/>
      <c r="E49" s="48"/>
      <c r="F49" s="39"/>
    </row>
    <row r="50" spans="3:6" x14ac:dyDescent="0.2">
      <c r="C50" s="25"/>
      <c r="D50" s="3"/>
      <c r="E50" s="48"/>
      <c r="F50" s="39"/>
    </row>
    <row r="51" spans="3:6" x14ac:dyDescent="0.2">
      <c r="C51" s="27"/>
      <c r="D51" s="26"/>
      <c r="E51" s="48"/>
      <c r="F51" s="39"/>
    </row>
  </sheetData>
  <mergeCells count="1">
    <mergeCell ref="E6:F6"/>
  </mergeCells>
  <pageMargins left="0.25" right="0.25" top="0.75" bottom="0.75" header="0.3" footer="0.3"/>
  <pageSetup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F879-424B-4D74-B052-08EC9B481842}">
  <dimension ref="A1:L45"/>
  <sheetViews>
    <sheetView workbookViewId="0">
      <selection activeCell="C14" sqref="C14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4.85546875" style="2" bestFit="1" customWidth="1"/>
    <col min="4" max="4" width="33.42578125" style="2" customWidth="1"/>
    <col min="5" max="5" width="13.28515625" style="3" customWidth="1"/>
    <col min="6" max="6" width="11.42578125" style="4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16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45017</v>
      </c>
      <c r="C8" s="3" t="s">
        <v>8</v>
      </c>
      <c r="D8" s="5"/>
      <c r="E8" s="35">
        <f>+E5</f>
        <v>0</v>
      </c>
      <c r="F8" s="33"/>
      <c r="G8" s="34"/>
      <c r="H8" s="35">
        <f>+'A B (USD) - Mar 2023'!H11</f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35"/>
      <c r="I9" s="7"/>
      <c r="J9" s="8"/>
      <c r="K9" s="9"/>
      <c r="L9" s="3"/>
    </row>
    <row r="10" spans="1:12" ht="13.5" customHeight="1" x14ac:dyDescent="0.2">
      <c r="B10" s="5">
        <v>45029</v>
      </c>
      <c r="C10" s="25" t="s">
        <v>24</v>
      </c>
      <c r="D10" s="6" t="s">
        <v>22</v>
      </c>
      <c r="E10" s="48">
        <v>19.02</v>
      </c>
      <c r="F10" s="39"/>
      <c r="G10" s="34"/>
      <c r="H10" s="38"/>
      <c r="I10" s="7"/>
      <c r="J10" s="8"/>
      <c r="K10" s="9"/>
      <c r="L10" s="3"/>
    </row>
    <row r="11" spans="1:12" ht="13.5" customHeight="1" x14ac:dyDescent="0.2">
      <c r="B11" s="5"/>
      <c r="C11" s="2" t="s">
        <v>23</v>
      </c>
      <c r="D11" s="23" t="s">
        <v>25</v>
      </c>
      <c r="E11" s="48"/>
      <c r="F11" s="39">
        <v>19.02</v>
      </c>
      <c r="G11" s="34"/>
      <c r="H11" s="38">
        <f>+H8-F11</f>
        <v>-19.02</v>
      </c>
      <c r="I11" s="7"/>
      <c r="J11" s="8"/>
      <c r="K11" s="9"/>
      <c r="L11" s="3"/>
    </row>
    <row r="12" spans="1:12" ht="13.5" customHeight="1" x14ac:dyDescent="0.2">
      <c r="B12" s="5"/>
      <c r="C12" s="3"/>
      <c r="D12" s="5"/>
      <c r="E12" s="22"/>
      <c r="F12" s="23"/>
      <c r="H12" s="6"/>
      <c r="I12" s="7"/>
      <c r="J12" s="8"/>
      <c r="K12" s="9"/>
      <c r="L12" s="3"/>
    </row>
    <row r="13" spans="1:12" x14ac:dyDescent="0.2">
      <c r="B13" s="5">
        <v>45029</v>
      </c>
      <c r="C13" s="25" t="s">
        <v>10</v>
      </c>
      <c r="D13" s="6" t="s">
        <v>25</v>
      </c>
      <c r="E13" s="48">
        <v>800</v>
      </c>
      <c r="F13" s="39"/>
    </row>
    <row r="14" spans="1:12" x14ac:dyDescent="0.2">
      <c r="C14" s="2" t="s">
        <v>21</v>
      </c>
      <c r="D14" s="23" t="s">
        <v>9</v>
      </c>
      <c r="E14" s="38"/>
      <c r="F14" s="34">
        <v>800</v>
      </c>
      <c r="H14" s="38">
        <f>+H11+F14</f>
        <v>780.98</v>
      </c>
    </row>
    <row r="15" spans="1:12" x14ac:dyDescent="0.2">
      <c r="H15" s="35"/>
    </row>
    <row r="16" spans="1:12" x14ac:dyDescent="0.2">
      <c r="H16" s="35"/>
    </row>
    <row r="17" spans="3:8" x14ac:dyDescent="0.2">
      <c r="C17" s="29" t="s">
        <v>17</v>
      </c>
      <c r="D17" s="6"/>
      <c r="E17" s="25"/>
      <c r="F17" s="26"/>
      <c r="H17" s="35">
        <f>+H14</f>
        <v>780.98</v>
      </c>
    </row>
    <row r="18" spans="3:8" x14ac:dyDescent="0.2">
      <c r="C18" s="25"/>
      <c r="D18" s="23"/>
      <c r="E18" s="25"/>
      <c r="F18" s="26"/>
    </row>
    <row r="19" spans="3:8" x14ac:dyDescent="0.2">
      <c r="C19" s="28"/>
      <c r="D19" s="28"/>
      <c r="E19" s="25"/>
      <c r="F19" s="26"/>
    </row>
    <row r="20" spans="3:8" x14ac:dyDescent="0.2">
      <c r="C20" s="3"/>
      <c r="D20" s="3"/>
      <c r="E20" s="25"/>
      <c r="F20" s="26"/>
    </row>
    <row r="21" spans="3:8" x14ac:dyDescent="0.2">
      <c r="D21" s="23"/>
      <c r="E21" s="28"/>
      <c r="F21" s="26"/>
    </row>
    <row r="22" spans="3:8" x14ac:dyDescent="0.2">
      <c r="C22" s="27"/>
      <c r="D22" s="26"/>
      <c r="E22" s="25"/>
      <c r="F22" s="26"/>
    </row>
    <row r="23" spans="3:8" x14ac:dyDescent="0.2">
      <c r="C23" s="25"/>
      <c r="D23" s="6"/>
      <c r="E23" s="25"/>
      <c r="F23" s="26"/>
    </row>
    <row r="24" spans="3:8" x14ac:dyDescent="0.2">
      <c r="C24" s="25"/>
      <c r="D24" s="23"/>
      <c r="E24" s="25"/>
      <c r="F24" s="26"/>
    </row>
    <row r="25" spans="3:8" x14ac:dyDescent="0.2">
      <c r="C25" s="28"/>
      <c r="D25" s="28"/>
      <c r="E25" s="25"/>
      <c r="F25" s="26"/>
    </row>
    <row r="26" spans="3:8" x14ac:dyDescent="0.2">
      <c r="C26" s="25"/>
      <c r="D26" s="6"/>
      <c r="E26" s="25"/>
      <c r="F26" s="26"/>
    </row>
    <row r="27" spans="3:8" x14ac:dyDescent="0.2">
      <c r="C27" s="25"/>
      <c r="D27" s="23"/>
      <c r="E27" s="28"/>
      <c r="F27" s="26"/>
    </row>
    <row r="28" spans="3:8" x14ac:dyDescent="0.2">
      <c r="C28" s="30"/>
      <c r="D28" s="30"/>
      <c r="E28" s="30"/>
      <c r="F28" s="30"/>
    </row>
    <row r="29" spans="3:8" x14ac:dyDescent="0.2">
      <c r="C29" s="3"/>
      <c r="D29" s="3"/>
      <c r="E29" s="25"/>
      <c r="F29" s="26"/>
    </row>
    <row r="30" spans="3:8" x14ac:dyDescent="0.2">
      <c r="D30" s="23"/>
      <c r="E30" s="28"/>
      <c r="F30" s="26"/>
    </row>
    <row r="32" spans="3:8" x14ac:dyDescent="0.2">
      <c r="C32" s="25"/>
      <c r="D32" s="3"/>
      <c r="E32" s="25"/>
      <c r="F32" s="26"/>
    </row>
    <row r="33" spans="3:6" x14ac:dyDescent="0.2">
      <c r="D33" s="23"/>
      <c r="E33" s="25"/>
      <c r="F33" s="26"/>
    </row>
    <row r="34" spans="3:6" x14ac:dyDescent="0.2">
      <c r="E34" s="25"/>
      <c r="F34" s="26"/>
    </row>
    <row r="35" spans="3:6" x14ac:dyDescent="0.2">
      <c r="E35" s="25"/>
      <c r="F35" s="26"/>
    </row>
    <row r="36" spans="3:6" ht="18" x14ac:dyDescent="0.25">
      <c r="D36" s="23"/>
      <c r="E36" s="31"/>
      <c r="F36" s="26"/>
    </row>
    <row r="38" spans="3:6" x14ac:dyDescent="0.2">
      <c r="C38" s="3"/>
      <c r="D38" s="3"/>
      <c r="E38" s="6"/>
      <c r="F38" s="3"/>
    </row>
    <row r="39" spans="3:6" x14ac:dyDescent="0.2">
      <c r="D39" s="23"/>
      <c r="E39" s="2"/>
      <c r="F39" s="23"/>
    </row>
    <row r="41" spans="3:6" x14ac:dyDescent="0.2">
      <c r="C41" s="25"/>
      <c r="D41" s="3"/>
      <c r="E41" s="25"/>
      <c r="F41" s="26"/>
    </row>
    <row r="42" spans="3:6" x14ac:dyDescent="0.2">
      <c r="D42" s="26"/>
      <c r="E42" s="25"/>
      <c r="F42" s="26"/>
    </row>
    <row r="43" spans="3:6" x14ac:dyDescent="0.2">
      <c r="C43" s="27"/>
      <c r="D43" s="23"/>
      <c r="E43" s="28"/>
      <c r="F43" s="26"/>
    </row>
    <row r="44" spans="3:6" x14ac:dyDescent="0.2">
      <c r="C44" s="25"/>
      <c r="D44" s="3"/>
      <c r="E44" s="25"/>
      <c r="F44" s="26"/>
    </row>
    <row r="45" spans="3:6" x14ac:dyDescent="0.2">
      <c r="C45" s="27"/>
      <c r="D45" s="26"/>
      <c r="E45" s="25"/>
      <c r="F45" s="26"/>
    </row>
  </sheetData>
  <mergeCells count="1">
    <mergeCell ref="E6:F6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B8D0-8F27-42DA-BF43-3D12187E0A62}">
  <dimension ref="A1:L40"/>
  <sheetViews>
    <sheetView workbookViewId="0">
      <selection activeCell="H8" sqref="H8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44.85546875" style="2" bestFit="1" customWidth="1"/>
    <col min="4" max="4" width="33.42578125" style="2" customWidth="1"/>
    <col min="5" max="5" width="13" style="3" customWidth="1"/>
    <col min="6" max="6" width="12.42578125" style="4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27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45047</v>
      </c>
      <c r="C8" s="3" t="s">
        <v>8</v>
      </c>
      <c r="D8" s="5"/>
      <c r="E8" s="40">
        <f>+E5</f>
        <v>0</v>
      </c>
      <c r="F8" s="41"/>
      <c r="G8" s="42"/>
      <c r="H8" s="43">
        <f>+'A B (RWF) - Apr 2023'!H11</f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0"/>
      <c r="F9" s="41"/>
      <c r="G9" s="42"/>
      <c r="H9" s="44"/>
      <c r="I9" s="7"/>
      <c r="J9" s="8"/>
      <c r="K9" s="9"/>
      <c r="L9" s="3"/>
    </row>
    <row r="10" spans="1:12" x14ac:dyDescent="0.2">
      <c r="C10" s="25"/>
      <c r="D10" s="23"/>
      <c r="E10" s="45"/>
      <c r="F10" s="46"/>
      <c r="G10" s="42"/>
      <c r="H10" s="44"/>
    </row>
    <row r="11" spans="1:12" x14ac:dyDescent="0.2">
      <c r="C11" s="29" t="s">
        <v>26</v>
      </c>
      <c r="E11" s="44"/>
      <c r="F11" s="42"/>
      <c r="G11" s="42"/>
      <c r="H11" s="43">
        <f>+H8</f>
        <v>0</v>
      </c>
    </row>
    <row r="12" spans="1:12" x14ac:dyDescent="0.2">
      <c r="C12" s="25"/>
      <c r="D12" s="6"/>
      <c r="E12" s="47"/>
      <c r="F12" s="46"/>
      <c r="G12" s="42"/>
      <c r="H12" s="44"/>
    </row>
    <row r="13" spans="1:12" x14ac:dyDescent="0.2">
      <c r="C13" s="25"/>
      <c r="D13" s="23"/>
      <c r="E13" s="25"/>
      <c r="F13" s="26"/>
    </row>
    <row r="14" spans="1:12" x14ac:dyDescent="0.2">
      <c r="C14" s="28"/>
      <c r="D14" s="28"/>
      <c r="E14" s="25"/>
      <c r="F14" s="26"/>
    </row>
    <row r="15" spans="1:12" x14ac:dyDescent="0.2">
      <c r="C15" s="3"/>
      <c r="D15" s="3"/>
      <c r="E15" s="25"/>
      <c r="F15" s="26"/>
    </row>
    <row r="16" spans="1:12" x14ac:dyDescent="0.2">
      <c r="D16" s="23"/>
      <c r="E16" s="28"/>
      <c r="F16" s="26"/>
    </row>
    <row r="17" spans="3:6" x14ac:dyDescent="0.2">
      <c r="C17" s="27"/>
      <c r="D17" s="26"/>
      <c r="E17" s="25"/>
      <c r="F17" s="26"/>
    </row>
    <row r="18" spans="3:6" x14ac:dyDescent="0.2">
      <c r="C18" s="25"/>
      <c r="D18" s="6"/>
      <c r="E18" s="25"/>
      <c r="F18" s="26"/>
    </row>
    <row r="19" spans="3:6" x14ac:dyDescent="0.2">
      <c r="C19" s="25"/>
      <c r="D19" s="23"/>
      <c r="E19" s="25"/>
      <c r="F19" s="26"/>
    </row>
    <row r="20" spans="3:6" x14ac:dyDescent="0.2">
      <c r="C20" s="28"/>
      <c r="D20" s="28"/>
      <c r="E20" s="25"/>
      <c r="F20" s="26"/>
    </row>
    <row r="21" spans="3:6" x14ac:dyDescent="0.2">
      <c r="C21" s="25"/>
      <c r="D21" s="6"/>
      <c r="E21" s="25"/>
      <c r="F21" s="26"/>
    </row>
    <row r="22" spans="3:6" x14ac:dyDescent="0.2">
      <c r="C22" s="25"/>
      <c r="D22" s="23"/>
      <c r="E22" s="28"/>
      <c r="F22" s="26"/>
    </row>
    <row r="23" spans="3:6" x14ac:dyDescent="0.2">
      <c r="C23" s="30"/>
      <c r="D23" s="30"/>
      <c r="E23" s="30"/>
      <c r="F23" s="30"/>
    </row>
    <row r="24" spans="3:6" x14ac:dyDescent="0.2">
      <c r="C24" s="3"/>
      <c r="D24" s="3"/>
      <c r="E24" s="25"/>
      <c r="F24" s="26"/>
    </row>
    <row r="25" spans="3:6" x14ac:dyDescent="0.2">
      <c r="D25" s="23"/>
      <c r="E25" s="28"/>
      <c r="F25" s="26"/>
    </row>
    <row r="27" spans="3:6" x14ac:dyDescent="0.2">
      <c r="C27" s="25"/>
      <c r="D27" s="3"/>
      <c r="E27" s="25"/>
      <c r="F27" s="26"/>
    </row>
    <row r="28" spans="3:6" x14ac:dyDescent="0.2">
      <c r="D28" s="23"/>
      <c r="E28" s="25"/>
      <c r="F28" s="26"/>
    </row>
    <row r="29" spans="3:6" x14ac:dyDescent="0.2">
      <c r="E29" s="25"/>
      <c r="F29" s="26"/>
    </row>
    <row r="30" spans="3:6" x14ac:dyDescent="0.2">
      <c r="E30" s="25"/>
      <c r="F30" s="26"/>
    </row>
    <row r="31" spans="3:6" ht="18" x14ac:dyDescent="0.25">
      <c r="D31" s="23"/>
      <c r="E31" s="31"/>
      <c r="F31" s="26"/>
    </row>
    <row r="33" spans="3:6" x14ac:dyDescent="0.2">
      <c r="C33" s="3"/>
      <c r="D33" s="3"/>
      <c r="E33" s="6"/>
      <c r="F33" s="3"/>
    </row>
    <row r="34" spans="3:6" x14ac:dyDescent="0.2">
      <c r="D34" s="23"/>
      <c r="E34" s="2"/>
      <c r="F34" s="23"/>
    </row>
    <row r="36" spans="3:6" x14ac:dyDescent="0.2">
      <c r="C36" s="25"/>
      <c r="D36" s="3"/>
      <c r="E36" s="25"/>
      <c r="F36" s="26"/>
    </row>
    <row r="37" spans="3:6" x14ac:dyDescent="0.2">
      <c r="D37" s="26"/>
      <c r="E37" s="25"/>
      <c r="F37" s="26"/>
    </row>
    <row r="38" spans="3:6" x14ac:dyDescent="0.2">
      <c r="C38" s="27"/>
      <c r="D38" s="23"/>
      <c r="E38" s="28"/>
      <c r="F38" s="26"/>
    </row>
    <row r="39" spans="3:6" x14ac:dyDescent="0.2">
      <c r="C39" s="25"/>
      <c r="D39" s="3"/>
      <c r="E39" s="25"/>
      <c r="F39" s="26"/>
    </row>
    <row r="40" spans="3:6" x14ac:dyDescent="0.2">
      <c r="C40" s="27"/>
      <c r="D40" s="26"/>
      <c r="E40" s="25"/>
      <c r="F40" s="26"/>
    </row>
  </sheetData>
  <mergeCells count="1">
    <mergeCell ref="E6:F6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A9A6-C532-4850-8F52-B114ABBBE006}">
  <dimension ref="A1:L39"/>
  <sheetViews>
    <sheetView workbookViewId="0">
      <selection activeCell="D15" sqref="D15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4.85546875" style="2" bestFit="1" customWidth="1"/>
    <col min="4" max="4" width="33.42578125" style="2" customWidth="1"/>
    <col min="5" max="5" width="13.28515625" style="3" customWidth="1"/>
    <col min="6" max="6" width="11.42578125" style="4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27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45047</v>
      </c>
      <c r="C8" s="3" t="s">
        <v>8</v>
      </c>
      <c r="D8" s="5"/>
      <c r="E8" s="35">
        <f>+E5</f>
        <v>0</v>
      </c>
      <c r="F8" s="33"/>
      <c r="G8" s="34"/>
      <c r="H8" s="35">
        <f>+'A B (USD) - Apr 2023'!H17</f>
        <v>780.98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35"/>
      <c r="I9" s="7"/>
      <c r="J9" s="8"/>
      <c r="K9" s="9"/>
      <c r="L9" s="3"/>
    </row>
    <row r="10" spans="1:12" x14ac:dyDescent="0.2">
      <c r="H10" s="35"/>
    </row>
    <row r="11" spans="1:12" x14ac:dyDescent="0.2">
      <c r="C11" s="29" t="s">
        <v>26</v>
      </c>
      <c r="D11" s="6"/>
      <c r="E11" s="25"/>
      <c r="F11" s="26"/>
      <c r="H11" s="35">
        <f>+H8</f>
        <v>780.98</v>
      </c>
    </row>
    <row r="12" spans="1:12" x14ac:dyDescent="0.2">
      <c r="C12" s="25"/>
      <c r="D12" s="23"/>
      <c r="E12" s="25"/>
      <c r="F12" s="26"/>
    </row>
    <row r="13" spans="1:12" x14ac:dyDescent="0.2">
      <c r="C13" s="28"/>
      <c r="D13" s="28"/>
      <c r="E13" s="25"/>
      <c r="F13" s="26"/>
    </row>
    <row r="14" spans="1:12" x14ac:dyDescent="0.2">
      <c r="C14" s="3"/>
      <c r="D14" s="3"/>
      <c r="E14" s="25"/>
      <c r="F14" s="26"/>
    </row>
    <row r="15" spans="1:12" x14ac:dyDescent="0.2">
      <c r="D15" s="23"/>
      <c r="E15" s="28"/>
      <c r="F15" s="26"/>
    </row>
    <row r="16" spans="1:12" x14ac:dyDescent="0.2">
      <c r="C16" s="27"/>
      <c r="D16" s="26"/>
      <c r="E16" s="25"/>
      <c r="F16" s="26"/>
    </row>
    <row r="17" spans="3:6" x14ac:dyDescent="0.2">
      <c r="C17" s="25"/>
      <c r="D17" s="6"/>
      <c r="E17" s="25"/>
      <c r="F17" s="26"/>
    </row>
    <row r="18" spans="3:6" x14ac:dyDescent="0.2">
      <c r="C18" s="25"/>
      <c r="D18" s="23"/>
      <c r="E18" s="25"/>
      <c r="F18" s="26"/>
    </row>
    <row r="19" spans="3:6" x14ac:dyDescent="0.2">
      <c r="C19" s="28"/>
      <c r="D19" s="28"/>
      <c r="E19" s="25"/>
      <c r="F19" s="26"/>
    </row>
    <row r="20" spans="3:6" x14ac:dyDescent="0.2">
      <c r="C20" s="25"/>
      <c r="D20" s="6"/>
      <c r="E20" s="25"/>
      <c r="F20" s="26"/>
    </row>
    <row r="21" spans="3:6" x14ac:dyDescent="0.2">
      <c r="C21" s="25"/>
      <c r="D21" s="23"/>
      <c r="E21" s="28"/>
      <c r="F21" s="26"/>
    </row>
    <row r="22" spans="3:6" x14ac:dyDescent="0.2">
      <c r="C22" s="30"/>
      <c r="D22" s="30"/>
      <c r="E22" s="30"/>
      <c r="F22" s="30"/>
    </row>
    <row r="23" spans="3:6" x14ac:dyDescent="0.2">
      <c r="C23" s="3"/>
      <c r="D23" s="3"/>
      <c r="E23" s="25"/>
      <c r="F23" s="26"/>
    </row>
    <row r="24" spans="3:6" x14ac:dyDescent="0.2">
      <c r="D24" s="23"/>
      <c r="E24" s="28"/>
      <c r="F24" s="26"/>
    </row>
    <row r="26" spans="3:6" x14ac:dyDescent="0.2">
      <c r="C26" s="25"/>
      <c r="D26" s="3"/>
      <c r="E26" s="25"/>
      <c r="F26" s="26"/>
    </row>
    <row r="27" spans="3:6" x14ac:dyDescent="0.2">
      <c r="D27" s="23"/>
      <c r="E27" s="25"/>
      <c r="F27" s="26"/>
    </row>
    <row r="28" spans="3:6" x14ac:dyDescent="0.2">
      <c r="E28" s="25"/>
      <c r="F28" s="26"/>
    </row>
    <row r="29" spans="3:6" x14ac:dyDescent="0.2">
      <c r="E29" s="25"/>
      <c r="F29" s="26"/>
    </row>
    <row r="30" spans="3:6" ht="18" x14ac:dyDescent="0.25">
      <c r="D30" s="23"/>
      <c r="E30" s="31"/>
      <c r="F30" s="26"/>
    </row>
    <row r="32" spans="3:6" x14ac:dyDescent="0.2">
      <c r="C32" s="3"/>
      <c r="D32" s="3"/>
      <c r="E32" s="6"/>
      <c r="F32" s="3"/>
    </row>
    <row r="33" spans="3:6" x14ac:dyDescent="0.2">
      <c r="D33" s="23"/>
      <c r="E33" s="2"/>
      <c r="F33" s="23"/>
    </row>
    <row r="35" spans="3:6" x14ac:dyDescent="0.2">
      <c r="C35" s="25"/>
      <c r="D35" s="3"/>
      <c r="E35" s="25"/>
      <c r="F35" s="26"/>
    </row>
    <row r="36" spans="3:6" x14ac:dyDescent="0.2">
      <c r="D36" s="26"/>
      <c r="E36" s="25"/>
      <c r="F36" s="26"/>
    </row>
    <row r="37" spans="3:6" x14ac:dyDescent="0.2">
      <c r="C37" s="27"/>
      <c r="D37" s="23"/>
      <c r="E37" s="28"/>
      <c r="F37" s="26"/>
    </row>
    <row r="38" spans="3:6" x14ac:dyDescent="0.2">
      <c r="C38" s="25"/>
      <c r="D38" s="3"/>
      <c r="E38" s="25"/>
      <c r="F38" s="26"/>
    </row>
    <row r="39" spans="3:6" x14ac:dyDescent="0.2">
      <c r="C39" s="27"/>
      <c r="D39" s="26"/>
      <c r="E39" s="25"/>
      <c r="F39" s="26"/>
    </row>
  </sheetData>
  <mergeCells count="1">
    <mergeCell ref="E6:F6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A9C7-8CAC-43C9-A4FD-F36F3247BF90}">
  <dimension ref="A1:L40"/>
  <sheetViews>
    <sheetView workbookViewId="0">
      <selection activeCell="C11" sqref="C11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44.85546875" style="2" bestFit="1" customWidth="1"/>
    <col min="4" max="4" width="33.42578125" style="2" customWidth="1"/>
    <col min="5" max="5" width="13" style="3" customWidth="1"/>
    <col min="6" max="6" width="12.42578125" style="4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28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45078</v>
      </c>
      <c r="C8" s="3" t="s">
        <v>8</v>
      </c>
      <c r="D8" s="5"/>
      <c r="E8" s="40">
        <f>+E5</f>
        <v>0</v>
      </c>
      <c r="F8" s="41"/>
      <c r="G8" s="42"/>
      <c r="H8" s="43"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0"/>
      <c r="F9" s="41"/>
      <c r="G9" s="42"/>
      <c r="H9" s="44"/>
      <c r="I9" s="7"/>
      <c r="J9" s="8"/>
      <c r="K9" s="9"/>
      <c r="L9" s="3"/>
    </row>
    <row r="10" spans="1:12" x14ac:dyDescent="0.2">
      <c r="C10" s="25"/>
      <c r="D10" s="23"/>
      <c r="E10" s="45"/>
      <c r="F10" s="46"/>
      <c r="G10" s="42"/>
      <c r="H10" s="44"/>
    </row>
    <row r="11" spans="1:12" x14ac:dyDescent="0.2">
      <c r="C11" s="29" t="s">
        <v>29</v>
      </c>
      <c r="E11" s="44"/>
      <c r="F11" s="42"/>
      <c r="G11" s="42"/>
      <c r="H11" s="43">
        <f>+H8</f>
        <v>0</v>
      </c>
    </row>
    <row r="12" spans="1:12" x14ac:dyDescent="0.2">
      <c r="C12" s="25"/>
      <c r="D12" s="6"/>
      <c r="E12" s="47"/>
      <c r="F12" s="46"/>
      <c r="G12" s="42"/>
      <c r="H12" s="44"/>
    </row>
    <row r="13" spans="1:12" x14ac:dyDescent="0.2">
      <c r="C13" s="25"/>
      <c r="D13" s="23"/>
      <c r="E13" s="25"/>
      <c r="F13" s="26"/>
    </row>
    <row r="14" spans="1:12" x14ac:dyDescent="0.2">
      <c r="C14" s="28"/>
      <c r="D14" s="28"/>
      <c r="E14" s="25"/>
      <c r="F14" s="26"/>
    </row>
    <row r="15" spans="1:12" x14ac:dyDescent="0.2">
      <c r="C15" s="3"/>
      <c r="D15" s="3"/>
      <c r="E15" s="25"/>
      <c r="F15" s="26"/>
    </row>
    <row r="16" spans="1:12" x14ac:dyDescent="0.2">
      <c r="D16" s="23"/>
      <c r="E16" s="28"/>
      <c r="F16" s="26"/>
    </row>
    <row r="17" spans="3:6" x14ac:dyDescent="0.2">
      <c r="C17" s="27"/>
      <c r="D17" s="26"/>
      <c r="E17" s="25"/>
      <c r="F17" s="26"/>
    </row>
    <row r="18" spans="3:6" x14ac:dyDescent="0.2">
      <c r="C18" s="25"/>
      <c r="D18" s="6"/>
      <c r="E18" s="25"/>
      <c r="F18" s="26"/>
    </row>
    <row r="19" spans="3:6" x14ac:dyDescent="0.2">
      <c r="C19" s="25"/>
      <c r="D19" s="23"/>
      <c r="E19" s="25"/>
      <c r="F19" s="26"/>
    </row>
    <row r="20" spans="3:6" x14ac:dyDescent="0.2">
      <c r="C20" s="28"/>
      <c r="D20" s="28"/>
      <c r="E20" s="25"/>
      <c r="F20" s="26"/>
    </row>
    <row r="21" spans="3:6" x14ac:dyDescent="0.2">
      <c r="C21" s="25"/>
      <c r="D21" s="6"/>
      <c r="E21" s="25"/>
      <c r="F21" s="26"/>
    </row>
    <row r="22" spans="3:6" x14ac:dyDescent="0.2">
      <c r="C22" s="25"/>
      <c r="D22" s="23"/>
      <c r="E22" s="28"/>
      <c r="F22" s="26"/>
    </row>
    <row r="23" spans="3:6" x14ac:dyDescent="0.2">
      <c r="C23" s="30"/>
      <c r="D23" s="30"/>
      <c r="E23" s="30"/>
      <c r="F23" s="30"/>
    </row>
    <row r="24" spans="3:6" x14ac:dyDescent="0.2">
      <c r="C24" s="3"/>
      <c r="D24" s="3"/>
      <c r="E24" s="25"/>
      <c r="F24" s="26"/>
    </row>
    <row r="25" spans="3:6" x14ac:dyDescent="0.2">
      <c r="D25" s="23"/>
      <c r="E25" s="28"/>
      <c r="F25" s="26"/>
    </row>
    <row r="27" spans="3:6" x14ac:dyDescent="0.2">
      <c r="C27" s="25"/>
      <c r="D27" s="3"/>
      <c r="E27" s="25"/>
      <c r="F27" s="26"/>
    </row>
    <row r="28" spans="3:6" x14ac:dyDescent="0.2">
      <c r="D28" s="23"/>
      <c r="E28" s="25"/>
      <c r="F28" s="26"/>
    </row>
    <row r="29" spans="3:6" x14ac:dyDescent="0.2">
      <c r="E29" s="25"/>
      <c r="F29" s="26"/>
    </row>
    <row r="30" spans="3:6" x14ac:dyDescent="0.2">
      <c r="E30" s="25"/>
      <c r="F30" s="26"/>
    </row>
    <row r="31" spans="3:6" ht="18" x14ac:dyDescent="0.25">
      <c r="D31" s="23"/>
      <c r="E31" s="31"/>
      <c r="F31" s="26"/>
    </row>
    <row r="33" spans="3:6" x14ac:dyDescent="0.2">
      <c r="C33" s="3"/>
      <c r="D33" s="3"/>
      <c r="E33" s="6"/>
      <c r="F33" s="3"/>
    </row>
    <row r="34" spans="3:6" x14ac:dyDescent="0.2">
      <c r="D34" s="23"/>
      <c r="E34" s="2"/>
      <c r="F34" s="23"/>
    </row>
    <row r="36" spans="3:6" x14ac:dyDescent="0.2">
      <c r="C36" s="25"/>
      <c r="D36" s="3"/>
      <c r="E36" s="25"/>
      <c r="F36" s="26"/>
    </row>
    <row r="37" spans="3:6" x14ac:dyDescent="0.2">
      <c r="D37" s="26"/>
      <c r="E37" s="25"/>
      <c r="F37" s="26"/>
    </row>
    <row r="38" spans="3:6" x14ac:dyDescent="0.2">
      <c r="C38" s="27"/>
      <c r="D38" s="23"/>
      <c r="E38" s="28"/>
      <c r="F38" s="26"/>
    </row>
    <row r="39" spans="3:6" x14ac:dyDescent="0.2">
      <c r="C39" s="25"/>
      <c r="D39" s="3"/>
      <c r="E39" s="25"/>
      <c r="F39" s="26"/>
    </row>
    <row r="40" spans="3:6" x14ac:dyDescent="0.2">
      <c r="C40" s="27"/>
      <c r="D40" s="26"/>
      <c r="E40" s="25"/>
      <c r="F40" s="26"/>
    </row>
  </sheetData>
  <mergeCells count="1">
    <mergeCell ref="E6:F6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00E5-AA2A-46D9-8A58-308778AAF825}">
  <dimension ref="A1:L39"/>
  <sheetViews>
    <sheetView workbookViewId="0">
      <selection activeCell="H17" sqref="H17"/>
    </sheetView>
  </sheetViews>
  <sheetFormatPr defaultRowHeight="12.75" x14ac:dyDescent="0.2"/>
  <cols>
    <col min="1" max="1" width="2.140625" style="2" customWidth="1"/>
    <col min="2" max="2" width="22.85546875" style="2" bestFit="1" customWidth="1"/>
    <col min="3" max="3" width="44.85546875" style="2" bestFit="1" customWidth="1"/>
    <col min="4" max="4" width="33.42578125" style="2" customWidth="1"/>
    <col min="5" max="5" width="13.28515625" style="3" customWidth="1"/>
    <col min="6" max="6" width="11.42578125" style="4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28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18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45078</v>
      </c>
      <c r="C8" s="3" t="s">
        <v>8</v>
      </c>
      <c r="D8" s="5"/>
      <c r="E8" s="35">
        <f>+E5</f>
        <v>0</v>
      </c>
      <c r="F8" s="33"/>
      <c r="G8" s="34"/>
      <c r="H8" s="35">
        <f>+'A B (USD) - May 2023'!H11</f>
        <v>780.98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35"/>
      <c r="F9" s="33"/>
      <c r="G9" s="34"/>
      <c r="H9" s="35"/>
      <c r="I9" s="7"/>
      <c r="J9" s="8"/>
      <c r="K9" s="9"/>
      <c r="L9" s="3"/>
    </row>
    <row r="10" spans="1:12" x14ac:dyDescent="0.2">
      <c r="H10" s="35"/>
    </row>
    <row r="11" spans="1:12" x14ac:dyDescent="0.2">
      <c r="C11" s="29" t="s">
        <v>29</v>
      </c>
      <c r="D11" s="6"/>
      <c r="E11" s="25"/>
      <c r="F11" s="26"/>
      <c r="H11" s="35">
        <f>+H8</f>
        <v>780.98</v>
      </c>
    </row>
    <row r="12" spans="1:12" x14ac:dyDescent="0.2">
      <c r="C12" s="25"/>
      <c r="D12" s="23"/>
      <c r="E12" s="25"/>
      <c r="F12" s="26"/>
    </row>
    <row r="13" spans="1:12" x14ac:dyDescent="0.2">
      <c r="C13" s="28"/>
      <c r="D13" s="28"/>
      <c r="E13" s="25"/>
      <c r="F13" s="26"/>
    </row>
    <row r="14" spans="1:12" x14ac:dyDescent="0.2">
      <c r="C14" s="3"/>
      <c r="D14" s="3"/>
      <c r="E14" s="25"/>
      <c r="F14" s="26"/>
    </row>
    <row r="15" spans="1:12" x14ac:dyDescent="0.2">
      <c r="D15" s="23"/>
      <c r="E15" s="28"/>
      <c r="F15" s="26"/>
    </row>
    <row r="16" spans="1:12" x14ac:dyDescent="0.2">
      <c r="C16" s="27"/>
      <c r="D16" s="26"/>
      <c r="E16" s="25"/>
      <c r="F16" s="26"/>
    </row>
    <row r="17" spans="3:6" x14ac:dyDescent="0.2">
      <c r="C17" s="25"/>
      <c r="D17" s="6"/>
      <c r="E17" s="25"/>
      <c r="F17" s="26"/>
    </row>
    <row r="18" spans="3:6" x14ac:dyDescent="0.2">
      <c r="C18" s="25"/>
      <c r="D18" s="23"/>
      <c r="E18" s="25"/>
      <c r="F18" s="26"/>
    </row>
    <row r="19" spans="3:6" x14ac:dyDescent="0.2">
      <c r="C19" s="28"/>
      <c r="D19" s="28"/>
      <c r="E19" s="25"/>
      <c r="F19" s="26"/>
    </row>
    <row r="20" spans="3:6" x14ac:dyDescent="0.2">
      <c r="C20" s="25"/>
      <c r="D20" s="6"/>
      <c r="E20" s="25"/>
      <c r="F20" s="26"/>
    </row>
    <row r="21" spans="3:6" x14ac:dyDescent="0.2">
      <c r="C21" s="25"/>
      <c r="D21" s="23"/>
      <c r="E21" s="28"/>
      <c r="F21" s="26"/>
    </row>
    <row r="22" spans="3:6" x14ac:dyDescent="0.2">
      <c r="C22" s="30"/>
      <c r="D22" s="30"/>
      <c r="E22" s="30"/>
      <c r="F22" s="30"/>
    </row>
    <row r="23" spans="3:6" x14ac:dyDescent="0.2">
      <c r="C23" s="3"/>
      <c r="D23" s="3"/>
      <c r="E23" s="25"/>
      <c r="F23" s="26"/>
    </row>
    <row r="24" spans="3:6" x14ac:dyDescent="0.2">
      <c r="D24" s="23"/>
      <c r="E24" s="28"/>
      <c r="F24" s="26"/>
    </row>
    <row r="26" spans="3:6" x14ac:dyDescent="0.2">
      <c r="C26" s="25"/>
      <c r="D26" s="3"/>
      <c r="E26" s="25"/>
      <c r="F26" s="26"/>
    </row>
    <row r="27" spans="3:6" x14ac:dyDescent="0.2">
      <c r="D27" s="23"/>
      <c r="E27" s="25"/>
      <c r="F27" s="26"/>
    </row>
    <row r="28" spans="3:6" x14ac:dyDescent="0.2">
      <c r="E28" s="25"/>
      <c r="F28" s="26"/>
    </row>
    <row r="29" spans="3:6" x14ac:dyDescent="0.2">
      <c r="E29" s="25"/>
      <c r="F29" s="26"/>
    </row>
    <row r="30" spans="3:6" ht="18" x14ac:dyDescent="0.25">
      <c r="D30" s="23"/>
      <c r="E30" s="31"/>
      <c r="F30" s="26"/>
    </row>
    <row r="32" spans="3:6" x14ac:dyDescent="0.2">
      <c r="C32" s="3"/>
      <c r="D32" s="3"/>
      <c r="E32" s="6"/>
      <c r="F32" s="3"/>
    </row>
    <row r="33" spans="3:6" x14ac:dyDescent="0.2">
      <c r="D33" s="23"/>
      <c r="E33" s="2"/>
      <c r="F33" s="23"/>
    </row>
    <row r="35" spans="3:6" x14ac:dyDescent="0.2">
      <c r="C35" s="25"/>
      <c r="D35" s="3"/>
      <c r="E35" s="25"/>
      <c r="F35" s="26"/>
    </row>
    <row r="36" spans="3:6" x14ac:dyDescent="0.2">
      <c r="D36" s="26"/>
      <c r="E36" s="25"/>
      <c r="F36" s="26"/>
    </row>
    <row r="37" spans="3:6" x14ac:dyDescent="0.2">
      <c r="C37" s="27"/>
      <c r="D37" s="23"/>
      <c r="E37" s="28"/>
      <c r="F37" s="26"/>
    </row>
    <row r="38" spans="3:6" x14ac:dyDescent="0.2">
      <c r="C38" s="25"/>
      <c r="D38" s="3"/>
      <c r="E38" s="25"/>
      <c r="F38" s="26"/>
    </row>
    <row r="39" spans="3:6" x14ac:dyDescent="0.2">
      <c r="C39" s="27"/>
      <c r="D39" s="26"/>
      <c r="E39" s="25"/>
      <c r="F39" s="26"/>
    </row>
  </sheetData>
  <mergeCells count="1">
    <mergeCell ref="E6:F6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9ACF-10B5-4639-8685-0076F3155A4D}">
  <dimension ref="A1:L40"/>
  <sheetViews>
    <sheetView workbookViewId="0">
      <selection activeCell="D17" sqref="D17"/>
    </sheetView>
  </sheetViews>
  <sheetFormatPr defaultRowHeight="12.75" x14ac:dyDescent="0.2"/>
  <cols>
    <col min="1" max="1" width="2.140625" style="2" customWidth="1"/>
    <col min="2" max="2" width="23.28515625" style="2" bestFit="1" customWidth="1"/>
    <col min="3" max="3" width="32" style="2" customWidth="1"/>
    <col min="4" max="4" width="33.42578125" style="2" customWidth="1"/>
    <col min="5" max="5" width="9.28515625" style="3" customWidth="1"/>
    <col min="6" max="6" width="7.42578125" style="4" bestFit="1" customWidth="1"/>
    <col min="7" max="7" width="3.28515625" style="2" customWidth="1"/>
    <col min="8" max="8" width="12.28515625" style="3" bestFit="1" customWidth="1"/>
    <col min="9" max="9" width="12.28515625" style="4" bestFit="1" customWidth="1"/>
    <col min="10" max="10" width="32.7109375" style="2" customWidth="1"/>
    <col min="11" max="11" width="23.7109375" style="3" bestFit="1" customWidth="1"/>
    <col min="12" max="12" width="29.7109375" style="2" customWidth="1"/>
    <col min="13" max="14" width="8.85546875" style="2" bestFit="1" customWidth="1"/>
    <col min="15" max="15" width="10.42578125" style="2" bestFit="1" customWidth="1"/>
    <col min="16" max="16" width="9.42578125" style="2" bestFit="1" customWidth="1"/>
    <col min="17" max="16384" width="9.140625" style="2"/>
  </cols>
  <sheetData>
    <row r="1" spans="1:12" ht="13.5" customHeight="1" x14ac:dyDescent="0.2">
      <c r="A1" s="1" t="s">
        <v>0</v>
      </c>
    </row>
    <row r="2" spans="1:12" ht="13.5" customHeight="1" x14ac:dyDescent="0.2">
      <c r="A2" s="1" t="s">
        <v>12</v>
      </c>
    </row>
    <row r="3" spans="1:12" ht="13.5" customHeight="1" x14ac:dyDescent="0.2">
      <c r="A3" s="1" t="s">
        <v>1</v>
      </c>
    </row>
    <row r="4" spans="1:12" ht="13.5" customHeight="1" x14ac:dyDescent="0.2">
      <c r="D4" s="5"/>
    </row>
    <row r="5" spans="1:12" ht="13.5" customHeight="1" thickBot="1" x14ac:dyDescent="0.25">
      <c r="G5" s="4"/>
      <c r="H5" s="6"/>
      <c r="I5" s="7"/>
      <c r="J5" s="8"/>
      <c r="K5" s="9"/>
    </row>
    <row r="6" spans="1:12" s="10" customFormat="1" ht="13.5" customHeight="1" x14ac:dyDescent="0.2">
      <c r="B6" s="11" t="s">
        <v>14</v>
      </c>
      <c r="C6" s="11" t="s">
        <v>2</v>
      </c>
      <c r="D6" s="12" t="s">
        <v>3</v>
      </c>
      <c r="E6" s="89" t="s">
        <v>4</v>
      </c>
      <c r="F6" s="89"/>
      <c r="G6" s="13"/>
      <c r="H6" s="14" t="s">
        <v>5</v>
      </c>
      <c r="I6" s="15"/>
      <c r="J6" s="8"/>
      <c r="K6" s="16"/>
    </row>
    <row r="7" spans="1:12" s="10" customFormat="1" ht="13.5" customHeight="1" thickBot="1" x14ac:dyDescent="0.25">
      <c r="B7" s="17" t="s">
        <v>20</v>
      </c>
      <c r="C7" s="18"/>
      <c r="D7" s="19"/>
      <c r="E7" s="36" t="s">
        <v>6</v>
      </c>
      <c r="F7" s="37" t="s">
        <v>7</v>
      </c>
      <c r="G7" s="20"/>
      <c r="H7" s="21"/>
      <c r="I7" s="15"/>
      <c r="J7" s="8"/>
      <c r="K7" s="16"/>
    </row>
    <row r="8" spans="1:12" ht="13.5" customHeight="1" x14ac:dyDescent="0.2">
      <c r="B8" s="5">
        <v>45108</v>
      </c>
      <c r="C8" s="3" t="s">
        <v>8</v>
      </c>
      <c r="D8" s="5"/>
      <c r="E8" s="40">
        <f>+E5</f>
        <v>0</v>
      </c>
      <c r="F8" s="41"/>
      <c r="G8" s="42"/>
      <c r="H8" s="43">
        <f>+'A B (RWF) - Jun 2023'!H11</f>
        <v>0</v>
      </c>
      <c r="I8" s="7"/>
      <c r="J8" s="8"/>
      <c r="K8" s="9"/>
      <c r="L8" s="3"/>
    </row>
    <row r="9" spans="1:12" ht="13.5" customHeight="1" x14ac:dyDescent="0.2">
      <c r="B9" s="5"/>
      <c r="C9" s="3"/>
      <c r="D9" s="5"/>
      <c r="E9" s="40"/>
      <c r="F9" s="41"/>
      <c r="G9" s="42"/>
      <c r="H9" s="44"/>
      <c r="I9" s="7"/>
      <c r="J9" s="8"/>
      <c r="K9" s="9"/>
      <c r="L9" s="3"/>
    </row>
    <row r="10" spans="1:12" x14ac:dyDescent="0.2">
      <c r="B10" s="5">
        <v>45114</v>
      </c>
      <c r="C10" s="25" t="s">
        <v>31</v>
      </c>
      <c r="D10" s="6" t="s">
        <v>34</v>
      </c>
      <c r="E10" s="25">
        <v>750000</v>
      </c>
      <c r="F10" s="26"/>
      <c r="G10" s="42"/>
      <c r="H10" s="44"/>
    </row>
    <row r="11" spans="1:12" x14ac:dyDescent="0.2">
      <c r="C11" s="2" t="s">
        <v>32</v>
      </c>
      <c r="D11" s="23" t="s">
        <v>9</v>
      </c>
      <c r="F11" s="4">
        <v>750000</v>
      </c>
      <c r="G11" s="42"/>
      <c r="H11" s="6">
        <f>+H8+F11</f>
        <v>750000</v>
      </c>
    </row>
    <row r="12" spans="1:12" x14ac:dyDescent="0.2">
      <c r="C12" s="53" t="s">
        <v>33</v>
      </c>
      <c r="D12" s="6"/>
      <c r="E12" s="47"/>
      <c r="F12" s="46"/>
      <c r="G12" s="42"/>
      <c r="H12" s="6"/>
    </row>
    <row r="13" spans="1:12" x14ac:dyDescent="0.2">
      <c r="C13" s="25"/>
      <c r="D13" s="23"/>
      <c r="E13" s="25"/>
      <c r="F13" s="26"/>
      <c r="H13" s="6"/>
    </row>
    <row r="14" spans="1:12" x14ac:dyDescent="0.2">
      <c r="C14" s="29" t="s">
        <v>11</v>
      </c>
      <c r="D14" s="28"/>
      <c r="E14" s="25"/>
      <c r="F14" s="26"/>
      <c r="H14" s="24">
        <f>+H11</f>
        <v>750000</v>
      </c>
    </row>
    <row r="15" spans="1:12" x14ac:dyDescent="0.2">
      <c r="C15" s="3"/>
      <c r="D15" s="3"/>
      <c r="E15" s="25"/>
      <c r="F15" s="26"/>
    </row>
    <row r="16" spans="1:12" x14ac:dyDescent="0.2">
      <c r="D16" s="23"/>
      <c r="E16" s="28"/>
      <c r="F16" s="26"/>
    </row>
    <row r="17" spans="3:6" x14ac:dyDescent="0.2">
      <c r="C17" s="27"/>
      <c r="D17" s="26"/>
      <c r="E17" s="25"/>
      <c r="F17" s="26"/>
    </row>
    <row r="18" spans="3:6" x14ac:dyDescent="0.2">
      <c r="C18" s="25"/>
      <c r="D18" s="6"/>
      <c r="E18" s="25"/>
      <c r="F18" s="26"/>
    </row>
    <row r="19" spans="3:6" x14ac:dyDescent="0.2">
      <c r="C19" s="25"/>
      <c r="D19" s="23"/>
      <c r="E19" s="25"/>
      <c r="F19" s="26"/>
    </row>
    <row r="20" spans="3:6" x14ac:dyDescent="0.2">
      <c r="C20" s="28"/>
      <c r="D20" s="28"/>
      <c r="E20" s="25"/>
      <c r="F20" s="26"/>
    </row>
    <row r="21" spans="3:6" x14ac:dyDescent="0.2">
      <c r="C21" s="25"/>
      <c r="D21" s="6"/>
      <c r="E21" s="25"/>
      <c r="F21" s="26"/>
    </row>
    <row r="22" spans="3:6" x14ac:dyDescent="0.2">
      <c r="C22" s="25"/>
      <c r="D22" s="23"/>
      <c r="E22" s="28"/>
      <c r="F22" s="26"/>
    </row>
    <row r="23" spans="3:6" x14ac:dyDescent="0.2">
      <c r="C23" s="30"/>
      <c r="D23" s="30"/>
      <c r="E23" s="30"/>
      <c r="F23" s="30"/>
    </row>
    <row r="24" spans="3:6" x14ac:dyDescent="0.2">
      <c r="C24" s="3"/>
      <c r="D24" s="3"/>
      <c r="E24" s="25"/>
      <c r="F24" s="26"/>
    </row>
    <row r="25" spans="3:6" x14ac:dyDescent="0.2">
      <c r="D25" s="23"/>
      <c r="E25" s="28"/>
      <c r="F25" s="26"/>
    </row>
    <row r="27" spans="3:6" x14ac:dyDescent="0.2">
      <c r="C27" s="25"/>
      <c r="D27" s="3"/>
      <c r="E27" s="25"/>
      <c r="F27" s="26"/>
    </row>
    <row r="28" spans="3:6" x14ac:dyDescent="0.2">
      <c r="D28" s="23"/>
      <c r="E28" s="25"/>
      <c r="F28" s="26"/>
    </row>
    <row r="29" spans="3:6" x14ac:dyDescent="0.2">
      <c r="E29" s="25"/>
      <c r="F29" s="26"/>
    </row>
    <row r="30" spans="3:6" x14ac:dyDescent="0.2">
      <c r="E30" s="25"/>
      <c r="F30" s="26"/>
    </row>
    <row r="31" spans="3:6" ht="18" x14ac:dyDescent="0.25">
      <c r="D31" s="23"/>
      <c r="E31" s="31"/>
      <c r="F31" s="26"/>
    </row>
    <row r="33" spans="3:6" x14ac:dyDescent="0.2">
      <c r="C33" s="3"/>
      <c r="D33" s="3"/>
      <c r="E33" s="6"/>
      <c r="F33" s="3"/>
    </row>
    <row r="34" spans="3:6" x14ac:dyDescent="0.2">
      <c r="D34" s="23"/>
      <c r="E34" s="2"/>
      <c r="F34" s="23"/>
    </row>
    <row r="36" spans="3:6" x14ac:dyDescent="0.2">
      <c r="C36" s="25"/>
      <c r="D36" s="3"/>
      <c r="E36" s="25"/>
      <c r="F36" s="26"/>
    </row>
    <row r="37" spans="3:6" x14ac:dyDescent="0.2">
      <c r="D37" s="26"/>
      <c r="E37" s="25"/>
      <c r="F37" s="26"/>
    </row>
    <row r="38" spans="3:6" x14ac:dyDescent="0.2">
      <c r="C38" s="27"/>
      <c r="D38" s="23"/>
      <c r="E38" s="28"/>
      <c r="F38" s="26"/>
    </row>
    <row r="39" spans="3:6" x14ac:dyDescent="0.2">
      <c r="C39" s="25"/>
      <c r="D39" s="3"/>
      <c r="E39" s="25"/>
      <c r="F39" s="26"/>
    </row>
    <row r="40" spans="3:6" x14ac:dyDescent="0.2">
      <c r="C40" s="27"/>
      <c r="D40" s="26"/>
      <c r="E40" s="25"/>
      <c r="F40" s="26"/>
    </row>
  </sheetData>
  <mergeCells count="1">
    <mergeCell ref="E6:F6"/>
  </mergeCells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 B (RWF) - Mar 2023</vt:lpstr>
      <vt:lpstr>A B (USD) - Mar 2023</vt:lpstr>
      <vt:lpstr>A B (RWF) - Apr 2023</vt:lpstr>
      <vt:lpstr>A B (USD) - Apr 2023</vt:lpstr>
      <vt:lpstr>A B (RWF) - May 2023</vt:lpstr>
      <vt:lpstr>A B (USD) - May 2023</vt:lpstr>
      <vt:lpstr>A B (RWF) - Jun 2023</vt:lpstr>
      <vt:lpstr>A B (USD) - Jun 2023</vt:lpstr>
      <vt:lpstr>A B (RWF) - Jul 2023</vt:lpstr>
      <vt:lpstr>A B (USD) - Jul 2023</vt:lpstr>
      <vt:lpstr>A B (RWF) - Aug 2023</vt:lpstr>
      <vt:lpstr>A B (USD) - Aug 2023</vt:lpstr>
      <vt:lpstr>A B (RWF) - Sept 2023</vt:lpstr>
      <vt:lpstr>A B (USD) - Sept 2023</vt:lpstr>
      <vt:lpstr>A B (RWF) - Oct 2023</vt:lpstr>
      <vt:lpstr>A B (USD) - Oct 2023</vt:lpstr>
      <vt:lpstr>A B (RWF) - Nov 2023</vt:lpstr>
      <vt:lpstr>A B (USD) - Nov 2023</vt:lpstr>
      <vt:lpstr>A B (RWF) - Dec 2023</vt:lpstr>
      <vt:lpstr>A B (USD) - Dec 2023</vt:lpstr>
      <vt:lpstr>A B (RWF) - Jan 2024</vt:lpstr>
      <vt:lpstr>A B (USD) - Jan 2024</vt:lpstr>
      <vt:lpstr>A B (RWF) - Feb 2024</vt:lpstr>
      <vt:lpstr>A B (USD) - Feb 2024</vt:lpstr>
      <vt:lpstr>A B (RWF) - Mar 2024</vt:lpstr>
      <vt:lpstr>A B (USD) - Mar 2024</vt:lpstr>
      <vt:lpstr>A B (RWF) - Apr 2024</vt:lpstr>
      <vt:lpstr>A B (USD) - Apr 2024</vt:lpstr>
      <vt:lpstr>A B (RWF) - May 2024</vt:lpstr>
      <vt:lpstr>A B (USD) - May 2024</vt:lpstr>
      <vt:lpstr>A B (RWF) - June 2024</vt:lpstr>
      <vt:lpstr>A B (USD) - June 2024</vt:lpstr>
      <vt:lpstr>A B (RWF) - July 2024</vt:lpstr>
      <vt:lpstr>A B (USD) - July 2024</vt:lpstr>
      <vt:lpstr>A B (RWF) - August 2024</vt:lpstr>
      <vt:lpstr>A B (USD) - August 2024</vt:lpstr>
      <vt:lpstr>A B (RWF) - September 2024</vt:lpstr>
      <vt:lpstr>A B (USD) - 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2024-10-11T10:46:25Z</cp:lastPrinted>
  <dcterms:created xsi:type="dcterms:W3CDTF">2023-08-14T12:09:02Z</dcterms:created>
  <dcterms:modified xsi:type="dcterms:W3CDTF">2024-10-11T12:28:47Z</dcterms:modified>
</cp:coreProperties>
</file>