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695" windowHeight="13650"/>
  </bookViews>
  <sheets>
    <sheet name=" 同业联合已签约汇总表" sheetId="1" r:id="rId1"/>
    <sheet name="渠道加盟已签约汇总" sheetId="2" r:id="rId2"/>
  </sheets>
  <calcPr calcId="124519"/>
</workbook>
</file>

<file path=xl/calcChain.xml><?xml version="1.0" encoding="utf-8"?>
<calcChain xmlns="http://schemas.openxmlformats.org/spreadsheetml/2006/main">
  <c r="J67" i="1"/>
  <c r="K67" s="1"/>
  <c r="F67"/>
  <c r="J66"/>
  <c r="K66" s="1"/>
  <c r="F66"/>
  <c r="J65"/>
  <c r="K65" s="1"/>
  <c r="F65"/>
  <c r="J64"/>
  <c r="K64" s="1"/>
  <c r="F64"/>
  <c r="J63"/>
  <c r="K63" s="1"/>
  <c r="L63" s="1"/>
  <c r="I63" s="1"/>
  <c r="F63"/>
  <c r="J62"/>
  <c r="K62" s="1"/>
  <c r="L62" s="1"/>
  <c r="I62" s="1"/>
  <c r="F62"/>
  <c r="J61"/>
  <c r="K61" s="1"/>
  <c r="F61"/>
  <c r="J60"/>
  <c r="K60" s="1"/>
  <c r="F60"/>
  <c r="J59"/>
  <c r="K59" s="1"/>
  <c r="F59"/>
  <c r="J58"/>
  <c r="K58" s="1"/>
  <c r="F58"/>
  <c r="J57"/>
  <c r="K57" s="1"/>
  <c r="F57"/>
  <c r="K56"/>
  <c r="L56" s="1"/>
  <c r="I56" s="1"/>
  <c r="J56"/>
  <c r="F56"/>
  <c r="J55"/>
  <c r="K55" s="1"/>
  <c r="F55"/>
  <c r="J54"/>
  <c r="K54" s="1"/>
  <c r="L54" s="1"/>
  <c r="I54" s="1"/>
  <c r="F54"/>
  <c r="J53"/>
  <c r="K53" s="1"/>
  <c r="F53"/>
  <c r="J52"/>
  <c r="K52" s="1"/>
  <c r="F52"/>
  <c r="K51"/>
  <c r="L51" s="1"/>
  <c r="I51" s="1"/>
  <c r="J51"/>
  <c r="F51"/>
  <c r="J50"/>
  <c r="K50" s="1"/>
  <c r="F50"/>
  <c r="J49"/>
  <c r="K49" s="1"/>
  <c r="L49" s="1"/>
  <c r="I49" s="1"/>
  <c r="F49"/>
  <c r="J48"/>
  <c r="K48" s="1"/>
  <c r="F48"/>
  <c r="J47"/>
  <c r="K47" s="1"/>
  <c r="F47"/>
  <c r="J46"/>
  <c r="F46"/>
  <c r="J45"/>
  <c r="K45" s="1"/>
  <c r="F45"/>
  <c r="J44"/>
  <c r="F44"/>
  <c r="J43"/>
  <c r="K43" s="1"/>
  <c r="F43"/>
  <c r="J42"/>
  <c r="K42" s="1"/>
  <c r="L42" s="1"/>
  <c r="I42" s="1"/>
  <c r="F42"/>
  <c r="J41"/>
  <c r="K41" s="1"/>
  <c r="F41"/>
  <c r="J40"/>
  <c r="K40" s="1"/>
  <c r="F40"/>
  <c r="K39"/>
  <c r="L39" s="1"/>
  <c r="I39" s="1"/>
  <c r="J39"/>
  <c r="F39"/>
  <c r="J38"/>
  <c r="K38" s="1"/>
  <c r="F38"/>
  <c r="J37"/>
  <c r="K37" s="1"/>
  <c r="F37"/>
  <c r="J36"/>
  <c r="K36" s="1"/>
  <c r="L36" s="1"/>
  <c r="I36" s="1"/>
  <c r="F36"/>
  <c r="J35"/>
  <c r="K35" s="1"/>
  <c r="F35"/>
  <c r="K34"/>
  <c r="L34" s="1"/>
  <c r="I34" s="1"/>
  <c r="J34"/>
  <c r="F34"/>
  <c r="J33"/>
  <c r="K33" s="1"/>
  <c r="F33"/>
  <c r="J32"/>
  <c r="K32" s="1"/>
  <c r="F32"/>
  <c r="K31"/>
  <c r="L31" s="1"/>
  <c r="I31" s="1"/>
  <c r="J31"/>
  <c r="F31"/>
  <c r="J30"/>
  <c r="K30" s="1"/>
  <c r="F30"/>
  <c r="J29"/>
  <c r="K29" s="1"/>
  <c r="F29"/>
  <c r="J28"/>
  <c r="K28" s="1"/>
  <c r="L28" s="1"/>
  <c r="I28" s="1"/>
  <c r="F28"/>
  <c r="J27"/>
  <c r="K27" s="1"/>
  <c r="F27"/>
  <c r="J26"/>
  <c r="F26"/>
  <c r="J25"/>
  <c r="K25" s="1"/>
  <c r="F25"/>
  <c r="J24"/>
  <c r="F24"/>
  <c r="J23"/>
  <c r="K23" s="1"/>
  <c r="F23"/>
  <c r="K22"/>
  <c r="L22" s="1"/>
  <c r="I22" s="1"/>
  <c r="J22"/>
  <c r="F22"/>
  <c r="J21"/>
  <c r="K21" s="1"/>
  <c r="F21"/>
  <c r="J20"/>
  <c r="K20" s="1"/>
  <c r="F20"/>
  <c r="J19"/>
  <c r="K19" s="1"/>
  <c r="F19"/>
  <c r="K18"/>
  <c r="L18" s="1"/>
  <c r="I18" s="1"/>
  <c r="J18"/>
  <c r="F18"/>
  <c r="J17"/>
  <c r="K17" s="1"/>
  <c r="F17"/>
  <c r="K16"/>
  <c r="L16" s="1"/>
  <c r="I16" s="1"/>
  <c r="J16"/>
  <c r="F16"/>
  <c r="J15"/>
  <c r="K15" s="1"/>
  <c r="F15"/>
  <c r="J14"/>
  <c r="K14" s="1"/>
  <c r="F14"/>
  <c r="J13"/>
  <c r="K13" s="1"/>
  <c r="G13" s="1"/>
  <c r="F13"/>
  <c r="J12"/>
  <c r="K12" s="1"/>
  <c r="F12"/>
  <c r="K11"/>
  <c r="L11" s="1"/>
  <c r="I11" s="1"/>
  <c r="J11"/>
  <c r="F11"/>
  <c r="J10"/>
  <c r="K10" s="1"/>
  <c r="F10"/>
  <c r="J9"/>
  <c r="K9" s="1"/>
  <c r="F9"/>
  <c r="J8"/>
  <c r="K8" s="1"/>
  <c r="L8" s="1"/>
  <c r="I8" s="1"/>
  <c r="F8"/>
  <c r="J7"/>
  <c r="K7" s="1"/>
  <c r="F7"/>
  <c r="J6"/>
  <c r="K6" s="1"/>
  <c r="F6"/>
  <c r="J5"/>
  <c r="K5" s="1"/>
  <c r="F5"/>
  <c r="J4"/>
  <c r="K4" s="1"/>
  <c r="F4"/>
  <c r="K3"/>
  <c r="L3" s="1"/>
  <c r="I3" s="1"/>
  <c r="J3"/>
  <c r="F3"/>
  <c r="J2"/>
  <c r="K2" s="1"/>
  <c r="F2"/>
  <c r="G31" l="1"/>
  <c r="G34"/>
  <c r="G28"/>
  <c r="L20"/>
  <c r="I20" s="1"/>
  <c r="G20"/>
  <c r="L58"/>
  <c r="I58" s="1"/>
  <c r="G58"/>
  <c r="K24"/>
  <c r="L24" s="1"/>
  <c r="I24" s="1"/>
  <c r="K44"/>
  <c r="L44" s="1"/>
  <c r="I44" s="1"/>
  <c r="G51"/>
  <c r="G54"/>
  <c r="G36"/>
  <c r="G39"/>
  <c r="G56"/>
  <c r="K26"/>
  <c r="L26" s="1"/>
  <c r="I26" s="1"/>
  <c r="G42"/>
  <c r="K46"/>
  <c r="L46" s="1"/>
  <c r="I46" s="1"/>
  <c r="G62"/>
  <c r="G18"/>
  <c r="G22"/>
  <c r="G49"/>
  <c r="L4"/>
  <c r="I4" s="1"/>
  <c r="L19"/>
  <c r="I19" s="1"/>
  <c r="L23"/>
  <c r="I23" s="1"/>
  <c r="L27"/>
  <c r="I27" s="1"/>
  <c r="L30"/>
  <c r="I30" s="1"/>
  <c r="L33"/>
  <c r="I33" s="1"/>
  <c r="L37"/>
  <c r="I37" s="1"/>
  <c r="L43"/>
  <c r="I43" s="1"/>
  <c r="L50"/>
  <c r="I50" s="1"/>
  <c r="L57"/>
  <c r="I57" s="1"/>
  <c r="L60"/>
  <c r="I60" s="1"/>
  <c r="L67"/>
  <c r="I67" s="1"/>
  <c r="L25"/>
  <c r="I25" s="1"/>
  <c r="L35"/>
  <c r="I35" s="1"/>
  <c r="L9"/>
  <c r="I9" s="1"/>
  <c r="L12"/>
  <c r="I12" s="1"/>
  <c r="L21"/>
  <c r="I21" s="1"/>
  <c r="L41"/>
  <c r="I41" s="1"/>
  <c r="L45"/>
  <c r="I45" s="1"/>
  <c r="L55"/>
  <c r="I55" s="1"/>
  <c r="L17"/>
  <c r="I17" s="1"/>
  <c r="L48"/>
  <c r="I48" s="1"/>
  <c r="L52"/>
  <c r="I52" s="1"/>
  <c r="L15"/>
  <c r="I15" s="1"/>
  <c r="G11"/>
  <c r="G16"/>
  <c r="G3"/>
  <c r="G8"/>
  <c r="G4"/>
  <c r="G9"/>
  <c r="G12"/>
  <c r="L13"/>
  <c r="I13" s="1"/>
  <c r="G15"/>
  <c r="H16"/>
  <c r="G19"/>
  <c r="H20"/>
  <c r="G23"/>
  <c r="H24"/>
  <c r="G27"/>
  <c r="H28"/>
  <c r="G30"/>
  <c r="H31"/>
  <c r="G33"/>
  <c r="H34"/>
  <c r="G37"/>
  <c r="G43"/>
  <c r="H44"/>
  <c r="G50"/>
  <c r="H51"/>
  <c r="H54"/>
  <c r="G57"/>
  <c r="G60"/>
  <c r="G63"/>
  <c r="G67"/>
  <c r="H3"/>
  <c r="H8"/>
  <c r="H11"/>
  <c r="G17"/>
  <c r="H18"/>
  <c r="G21"/>
  <c r="H22"/>
  <c r="G25"/>
  <c r="H26"/>
  <c r="G35"/>
  <c r="H36"/>
  <c r="H39"/>
  <c r="G41"/>
  <c r="H42"/>
  <c r="G45"/>
  <c r="H46"/>
  <c r="G48"/>
  <c r="H49"/>
  <c r="G52"/>
  <c r="G55"/>
  <c r="H56"/>
  <c r="H62"/>
  <c r="L66"/>
  <c r="I66" s="1"/>
  <c r="G66"/>
  <c r="L64"/>
  <c r="I64" s="1"/>
  <c r="G64"/>
  <c r="L65"/>
  <c r="I65" s="1"/>
  <c r="G65"/>
  <c r="H63"/>
  <c r="L61"/>
  <c r="I61" s="1"/>
  <c r="G61"/>
  <c r="L59"/>
  <c r="I59" s="1"/>
  <c r="G59"/>
  <c r="L53"/>
  <c r="I53" s="1"/>
  <c r="G53"/>
  <c r="L47"/>
  <c r="I47" s="1"/>
  <c r="G47"/>
  <c r="L40"/>
  <c r="I40" s="1"/>
  <c r="G40"/>
  <c r="L38"/>
  <c r="I38" s="1"/>
  <c r="G38"/>
  <c r="L32"/>
  <c r="I32" s="1"/>
  <c r="G32"/>
  <c r="L29"/>
  <c r="I29" s="1"/>
  <c r="G29"/>
  <c r="L14"/>
  <c r="I14" s="1"/>
  <c r="G14"/>
  <c r="L10"/>
  <c r="I10" s="1"/>
  <c r="G10"/>
  <c r="L7"/>
  <c r="I7" s="1"/>
  <c r="G7"/>
  <c r="L6"/>
  <c r="I6" s="1"/>
  <c r="G6"/>
  <c r="L5"/>
  <c r="I5" s="1"/>
  <c r="G5"/>
  <c r="L2"/>
  <c r="I2" s="1"/>
  <c r="G2"/>
  <c r="H29" l="1"/>
  <c r="H58"/>
  <c r="G44"/>
  <c r="G46"/>
  <c r="G24"/>
  <c r="H53"/>
  <c r="G26"/>
  <c r="H64"/>
  <c r="H38"/>
  <c r="H13"/>
  <c r="H9"/>
  <c r="H2"/>
  <c r="H32"/>
  <c r="H66"/>
  <c r="H52"/>
  <c r="H17"/>
  <c r="H55"/>
  <c r="H41"/>
  <c r="H12"/>
  <c r="H35"/>
  <c r="H67"/>
  <c r="H60"/>
  <c r="H50"/>
  <c r="H37"/>
  <c r="H30"/>
  <c r="H23"/>
  <c r="H4"/>
  <c r="H40"/>
  <c r="H15"/>
  <c r="H48"/>
  <c r="H45"/>
  <c r="H21"/>
  <c r="H25"/>
  <c r="H57"/>
  <c r="H43"/>
  <c r="H33"/>
  <c r="H27"/>
  <c r="H19"/>
  <c r="H65"/>
  <c r="H61"/>
  <c r="H59"/>
  <c r="H47"/>
  <c r="H14"/>
  <c r="H10"/>
  <c r="H7"/>
  <c r="H6"/>
  <c r="H5"/>
</calcChain>
</file>

<file path=xl/sharedStrings.xml><?xml version="1.0" encoding="utf-8"?>
<sst xmlns="http://schemas.openxmlformats.org/spreadsheetml/2006/main" count="180" uniqueCount="176">
  <si>
    <t>城市</t>
  </si>
  <si>
    <t>店名</t>
  </si>
  <si>
    <t>店址</t>
  </si>
  <si>
    <t>签约时间</t>
  </si>
  <si>
    <t>省id</t>
  </si>
  <si>
    <t>市id</t>
  </si>
  <si>
    <t>区id</t>
  </si>
  <si>
    <t>常州</t>
  </si>
  <si>
    <t>东汇e家龙东花园店</t>
  </si>
  <si>
    <t>东汇e家紫云苑店</t>
  </si>
  <si>
    <t>江苏省 常州市 天宁区 青龙紫云苑31-9号</t>
  </si>
  <si>
    <t>绥中副食品超市</t>
  </si>
  <si>
    <t>江苏省 常州市 新北区 罗溪镇机场路49号</t>
  </si>
  <si>
    <t>常熟</t>
  </si>
  <si>
    <t>米多多副食品商店</t>
  </si>
  <si>
    <t>百利缘副食品店</t>
  </si>
  <si>
    <t>亿客隆超市</t>
  </si>
  <si>
    <t>济南</t>
  </si>
  <si>
    <t>乐客百货商店</t>
  </si>
  <si>
    <t>山东省 济南市 历城区 工业北路万象新天北一区12#104</t>
  </si>
  <si>
    <t>善旭酒水商行</t>
  </si>
  <si>
    <t>山东省 济南市 历城区 农干院路北首上海花园1#101</t>
  </si>
  <si>
    <t>舜华百乐超市</t>
  </si>
  <si>
    <t>正肯超市</t>
  </si>
  <si>
    <t>山东省 济南市 槐荫区 经十西路大杨新区</t>
  </si>
  <si>
    <t>牟平区养马岛李红商店</t>
  </si>
  <si>
    <t>山东省 烟台市 牟平区 养马岛洪口村</t>
  </si>
  <si>
    <t>张鑫（个体工商户）</t>
  </si>
  <si>
    <t>山东省 烟台市 芝罘区 幸福中路86-16号</t>
  </si>
  <si>
    <t>烟台经济技术开发区顺家商店</t>
  </si>
  <si>
    <t>南京</t>
  </si>
  <si>
    <t>双和超市</t>
  </si>
  <si>
    <t>江苏省 南京市 雨花台区 铁心桥江艺路9-2号</t>
  </si>
  <si>
    <t>双和便利</t>
  </si>
  <si>
    <t>江苏省 南京市 雨花台区 铁心桥街道春江新城正和坊15栋4单元102室</t>
  </si>
  <si>
    <t>八佳超市</t>
  </si>
  <si>
    <t>江苏省 南京市 雨花台区 春江新城秦河坊11栋104室</t>
  </si>
  <si>
    <t>久隆便利</t>
  </si>
  <si>
    <t>江苏省 南京市 雨花台区 西善桥街道宁芜路建宁段88号</t>
  </si>
  <si>
    <t>惠购便利</t>
  </si>
  <si>
    <t>江苏省 南京市 雨花台区 西善桥街道北路供销社门面房</t>
  </si>
  <si>
    <t>泽智便利</t>
  </si>
  <si>
    <t>江苏省 南京市 江宁区 周村潘家</t>
  </si>
  <si>
    <t>苏的超市</t>
  </si>
  <si>
    <t>江苏省 南京市 鼓楼区 南昌路工人新村121-3号</t>
  </si>
  <si>
    <t>金牌生鲜超市</t>
  </si>
  <si>
    <t>江苏省 南京市 浦口区 泰西路2号浦东大厦金座</t>
  </si>
  <si>
    <t>左邻右舍</t>
  </si>
  <si>
    <t>江苏省 南京市 浦口区 大桥北路33号金城丽景门口</t>
  </si>
  <si>
    <t>李后华超市店</t>
  </si>
  <si>
    <t>江苏省 南京市 江宁区 江宁街道庙庄社区</t>
  </si>
  <si>
    <t>南京市雨花台区潘春生烟酒百货经营部</t>
  </si>
  <si>
    <t>江苏省 南京市 雨花台区 铁心桥街道春江路蓝岸尚城7幢49号门面房</t>
  </si>
  <si>
    <t>老实人水果店</t>
  </si>
  <si>
    <t>江苏省 南京市 建邺区 平良大街43-4号</t>
  </si>
  <si>
    <t>人人乐百货超市店</t>
  </si>
  <si>
    <t>江苏省 南京市 鼓楼区 和燕路16号</t>
  </si>
  <si>
    <t>易好购百货超市</t>
  </si>
  <si>
    <t>江苏省 南京市 浦口区 天华北路2号天润城第十二街区04幢</t>
  </si>
  <si>
    <t>淮安</t>
  </si>
  <si>
    <t>苏润易购超市</t>
  </si>
  <si>
    <t>利莲商贸</t>
  </si>
  <si>
    <t>江苏省 淮安市 清浦区 四季金辉门面</t>
  </si>
  <si>
    <t>崔红超市</t>
  </si>
  <si>
    <t>江苏省 淮安市 淮阴区 棉花庄镇棉花街道</t>
  </si>
  <si>
    <t>淮安经济开发区侯新华超市</t>
  </si>
  <si>
    <t>新城超市</t>
  </si>
  <si>
    <t>江苏省 淮安市 清河区 北京北路88号-15</t>
  </si>
  <si>
    <t>清浦区武墩柔情超市</t>
  </si>
  <si>
    <t>江苏省 淮安市 清浦区 武墩镇农电站对面71号</t>
  </si>
  <si>
    <t>淮安市淮阴区棉花庄镇金华明超市</t>
  </si>
  <si>
    <t>江苏省 淮安市 淮阴区 棉花庄镇大兴街</t>
  </si>
  <si>
    <t>清河区成全超市</t>
  </si>
  <si>
    <t>江苏省 淮安市 清河区 革命柳树湾街道</t>
  </si>
  <si>
    <t>淮阴区胜超超市</t>
  </si>
  <si>
    <t>江苏省 淮安市 淮阴区 新渡乡佟洼小区 芍药路门面房15号</t>
  </si>
  <si>
    <t>徐州</t>
  </si>
  <si>
    <t>万家购物中心</t>
  </si>
  <si>
    <t>福熙超市</t>
  </si>
  <si>
    <t>江苏省 徐州市 云龙区 金山福地二期</t>
  </si>
  <si>
    <t>薛红超市</t>
  </si>
  <si>
    <t>泉山区朱冬食品便利店</t>
  </si>
  <si>
    <t>江苏省 徐州市 泉山区 奎园小区</t>
  </si>
  <si>
    <t>苏州</t>
  </si>
  <si>
    <t>好邻居</t>
  </si>
  <si>
    <t>江苏省 苏州市 相城区 嘉和丽园10幢</t>
  </si>
  <si>
    <t>扬州</t>
  </si>
  <si>
    <t>扬州市广陵区南洋烟酒百货店</t>
  </si>
  <si>
    <t>江苏省 扬州市 广陵区 汤汪路四岔路口</t>
  </si>
  <si>
    <t>扬州市广陵区义义百货超市</t>
  </si>
  <si>
    <t>江苏省 扬州市 广陵区 文昌花园81幢106室</t>
  </si>
  <si>
    <t>扬州市邗江邗上雅乐超市</t>
  </si>
  <si>
    <t>江苏省 扬州市 邗江区 邗江路17号南楼101号</t>
  </si>
  <si>
    <t>扬州市维扬区物联超市</t>
  </si>
  <si>
    <t>江苏省 扬州市 邗江区 莱茵北苑14幢101号</t>
  </si>
  <si>
    <t>南通</t>
  </si>
  <si>
    <t>顾平百货超市</t>
  </si>
  <si>
    <t>家家惠超市</t>
  </si>
  <si>
    <t>江苏省 南通市 通州区 温州中路</t>
  </si>
  <si>
    <t>如东缪四萍超市</t>
  </si>
  <si>
    <t>江苏省 南通市 如东县 河口镇 新于路口北首</t>
  </si>
  <si>
    <t>新候超市</t>
  </si>
  <si>
    <t>江苏省 南通市 通州区 先锋镇 十六里墩村二组</t>
  </si>
  <si>
    <t>张芝山诚信超市</t>
  </si>
  <si>
    <t>江苏省 南通市 通州区 张芝山镇 通启桥村二组</t>
  </si>
  <si>
    <t>上海</t>
  </si>
  <si>
    <t>春风杂货店</t>
  </si>
  <si>
    <t>上海市 上海市 崇明县 堡镇 镇合五公路1194</t>
  </si>
  <si>
    <t>钗头凤超市</t>
  </si>
  <si>
    <t>兴隆百货商店</t>
  </si>
  <si>
    <t>上海市 上海市 杨浦区 昆明路2033号</t>
  </si>
  <si>
    <t>海涛百货商店</t>
  </si>
  <si>
    <t>上海市 上海市 宝山区 泰和西路3463弄138-141号</t>
  </si>
  <si>
    <t>上海感利食品销售商店</t>
  </si>
  <si>
    <t>上海市 上海市 闸北区 新疆路500号107室</t>
  </si>
  <si>
    <t>上海泉昂工贸有限公司</t>
  </si>
  <si>
    <t>上海市 上海市 青浦区 赵重公路2778弄108号</t>
  </si>
  <si>
    <t>宿迁</t>
  </si>
  <si>
    <t>万嘉虹超市</t>
  </si>
  <si>
    <t>江苏省 宿迁市 宿城区 五金汽配城A16幢13号</t>
  </si>
  <si>
    <t>未签</t>
  </si>
  <si>
    <t>杭州</t>
  </si>
  <si>
    <t>东汇e家通益店</t>
  </si>
  <si>
    <t>盐城</t>
  </si>
  <si>
    <t>东汇e家徐洪店</t>
  </si>
  <si>
    <t>江苏省 盐城市 响水县 小尖镇 徐洪村七组15号</t>
  </si>
  <si>
    <t>东汇e家珠溪铭苑店</t>
  </si>
  <si>
    <t>东汇e家射阳阜余店</t>
  </si>
  <si>
    <t>江苏省 盐城市 射阳县 阜余建业路东首</t>
  </si>
  <si>
    <t>东汇e家射阳千秋店</t>
  </si>
  <si>
    <t>东汇商城育才路店</t>
  </si>
  <si>
    <t>东汇商八菱花园店</t>
  </si>
  <si>
    <t>东汇商新河店</t>
  </si>
  <si>
    <t>无锡</t>
  </si>
  <si>
    <t>东汇商城龙山路店</t>
  </si>
  <si>
    <t>江苏省 无锡市 滨湖区 龙山路江大新村4号</t>
  </si>
  <si>
    <t>渠道加盟已签约汇总</t>
  </si>
  <si>
    <t>联系人</t>
  </si>
  <si>
    <t>联系电话</t>
  </si>
  <si>
    <t>保证金是否到账（2万）</t>
  </si>
  <si>
    <t xml:space="preserve">是否测门头、经营面积 </t>
  </si>
  <si>
    <t>门头安装情况</t>
  </si>
  <si>
    <t>LED安装情况</t>
  </si>
  <si>
    <t>pos机申请情况</t>
  </si>
  <si>
    <t>开业时间</t>
  </si>
  <si>
    <t>500员会员情况</t>
  </si>
  <si>
    <t>备注</t>
  </si>
  <si>
    <t>郑月珍</t>
  </si>
  <si>
    <t>已到26440</t>
  </si>
  <si>
    <t>未开业</t>
  </si>
  <si>
    <t>未达成</t>
  </si>
  <si>
    <t>江苏省 常州市 戚墅堰区 龙东花园22号</t>
    <phoneticPr fontId="6" type="noConversion"/>
  </si>
  <si>
    <t>江苏省 苏州市 常熟市 虞山镇大义东联村东益小学对面</t>
    <phoneticPr fontId="6" type="noConversion"/>
  </si>
  <si>
    <t>江苏省 苏州市 常熟市 虞山镇立新路</t>
    <phoneticPr fontId="6" type="noConversion"/>
  </si>
  <si>
    <t>江苏省 苏州市 常熟市 虞山镇东山路40号</t>
    <phoneticPr fontId="6" type="noConversion"/>
  </si>
  <si>
    <t>山东省 济南市 历下区 沁园路 1632号</t>
    <phoneticPr fontId="6" type="noConversion"/>
  </si>
  <si>
    <t>山东省 烟台市 福山区 香山路8号</t>
    <phoneticPr fontId="6" type="noConversion"/>
  </si>
  <si>
    <t>江苏省 淮安市 楚州区 城南运河城逸翠5幢01-03</t>
    <phoneticPr fontId="6" type="noConversion"/>
  </si>
  <si>
    <t>江苏省 淮安市 清河区 深圳路2号</t>
    <phoneticPr fontId="6" type="noConversion"/>
  </si>
  <si>
    <t>江苏省 徐州市 丰县 欢口镇欢口626号</t>
    <phoneticPr fontId="6" type="noConversion"/>
  </si>
  <si>
    <t>江苏省 徐州市 铜山区 柳新镇苏家村2队271号</t>
    <phoneticPr fontId="6" type="noConversion"/>
  </si>
  <si>
    <t>江苏省 南通市 通州区 金沙镇十八总岸头向西500米</t>
    <phoneticPr fontId="6" type="noConversion"/>
  </si>
  <si>
    <t>上海市 上海市 浦东新区 浦建路326-334号</t>
    <phoneticPr fontId="6" type="noConversion"/>
  </si>
  <si>
    <t>浙江省 杭州市 拱墅区 通益路78号</t>
    <phoneticPr fontId="6" type="noConversion"/>
  </si>
  <si>
    <t>江苏省 盐城市 亭湖区 伍佑街道珠溪铭苑幼儿园门口</t>
    <phoneticPr fontId="6" type="noConversion"/>
  </si>
  <si>
    <t>江苏省 盐城市 射阳县 千秋镇三区村十一组</t>
    <phoneticPr fontId="6" type="noConversion"/>
  </si>
  <si>
    <t>江苏省 盐城市 亭湖区 育才路北侧1-19号（5）</t>
    <phoneticPr fontId="6" type="noConversion"/>
  </si>
  <si>
    <t>江苏省 盐城市 亭湖区 新都街道八菱花园9号楼108室</t>
    <phoneticPr fontId="6" type="noConversion"/>
  </si>
  <si>
    <t>江苏省 盐城市 亭湖区 新河街道新河村文港南路110号103-2</t>
    <phoneticPr fontId="6" type="noConversion"/>
  </si>
  <si>
    <t>No</t>
    <phoneticPr fontId="6" type="noConversion"/>
  </si>
  <si>
    <t>城市名</t>
    <phoneticPr fontId="6" type="noConversion"/>
  </si>
  <si>
    <t>店名</t>
    <phoneticPr fontId="6" type="noConversion"/>
  </si>
  <si>
    <t>省份</t>
    <phoneticPr fontId="6" type="noConversion"/>
  </si>
  <si>
    <t>城市</t>
    <phoneticPr fontId="6" type="noConversion"/>
  </si>
  <si>
    <t>区</t>
    <phoneticPr fontId="6" type="noConversion"/>
  </si>
  <si>
    <t>地址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</si>
</sst>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1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4" fillId="0" borderId="0"/>
    <xf numFmtId="0" fontId="4" fillId="0" borderId="0"/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4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7">
    <cellStyle name="常规" xfId="0" builtinId="0"/>
    <cellStyle name="常规 111" xfId="3"/>
    <cellStyle name="常规 16 5" xfId="4"/>
    <cellStyle name="常规 2" xfId="5"/>
    <cellStyle name="常规 40" xfId="1"/>
    <cellStyle name="常规 41" xfId="6"/>
    <cellStyle name="常规 46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"/>
  <sheetViews>
    <sheetView tabSelected="1" workbookViewId="0">
      <pane ySplit="1" topLeftCell="A44" activePane="bottomLeft" state="frozen"/>
      <selection pane="bottomLeft" activeCell="C67" sqref="C67"/>
    </sheetView>
  </sheetViews>
  <sheetFormatPr defaultColWidth="9" defaultRowHeight="20.100000000000001" customHeight="1"/>
  <cols>
    <col min="1" max="1" width="10.875" style="8" customWidth="1"/>
    <col min="2" max="2" width="6.625" style="9" customWidth="1"/>
    <col min="3" max="3" width="32.125" style="9" customWidth="1"/>
    <col min="4" max="4" width="60.25" style="9" customWidth="1"/>
    <col min="5" max="5" width="23.875" style="9" customWidth="1"/>
    <col min="6" max="6" width="26.375" style="9" customWidth="1"/>
    <col min="7" max="7" width="20.875" style="9" customWidth="1"/>
    <col min="8" max="8" width="13.5" style="9" customWidth="1"/>
    <col min="9" max="9" width="30.625" style="9" customWidth="1"/>
    <col min="10" max="11" width="9" style="9" customWidth="1"/>
    <col min="12" max="16384" width="9" style="9"/>
  </cols>
  <sheetData>
    <row r="1" spans="1:12" ht="20.100000000000001" customHeight="1">
      <c r="A1" s="3" t="s">
        <v>170</v>
      </c>
      <c r="B1" s="2" t="s">
        <v>169</v>
      </c>
      <c r="C1" s="2" t="s">
        <v>171</v>
      </c>
      <c r="D1" s="2" t="s">
        <v>2</v>
      </c>
      <c r="E1" s="2" t="s">
        <v>3</v>
      </c>
      <c r="F1" s="9" t="s">
        <v>172</v>
      </c>
      <c r="G1" s="9" t="s">
        <v>173</v>
      </c>
      <c r="H1" s="9" t="s">
        <v>174</v>
      </c>
      <c r="I1" s="9" t="s">
        <v>175</v>
      </c>
      <c r="J1" s="9" t="s">
        <v>4</v>
      </c>
      <c r="K1" s="9" t="s">
        <v>5</v>
      </c>
      <c r="L1" s="9" t="s">
        <v>6</v>
      </c>
    </row>
    <row r="2" spans="1:12" ht="20.100000000000001" customHeight="1">
      <c r="A2" s="14" t="s">
        <v>7</v>
      </c>
      <c r="B2" s="5">
        <v>1</v>
      </c>
      <c r="C2" s="5" t="s">
        <v>8</v>
      </c>
      <c r="D2" s="5" t="s">
        <v>151</v>
      </c>
      <c r="E2" s="10">
        <v>42384</v>
      </c>
      <c r="F2" s="9" t="str">
        <f>MID(D2,1,FIND(" ",D2,1))</f>
        <v xml:space="preserve">江苏省 </v>
      </c>
      <c r="G2" s="9" t="str">
        <f>MID(D2,J2,K2-J2)</f>
        <v xml:space="preserve"> 常州市</v>
      </c>
      <c r="H2" s="9" t="str">
        <f>MID(D2,K2,L2-K2)</f>
        <v xml:space="preserve"> 戚墅堰区</v>
      </c>
      <c r="I2" s="9" t="str">
        <f>MID(D2,L2,30)</f>
        <v xml:space="preserve"> 龙东花园22号</v>
      </c>
      <c r="J2" s="9">
        <f>FIND(" ",D2,1)</f>
        <v>4</v>
      </c>
      <c r="K2" s="9">
        <f t="shared" ref="K2:K10" si="0">FIND(" ",D2,J2+1)</f>
        <v>8</v>
      </c>
      <c r="L2" s="9">
        <f>FIND(" ",D2,K2+1)</f>
        <v>13</v>
      </c>
    </row>
    <row r="3" spans="1:12" ht="20.100000000000001" customHeight="1">
      <c r="A3" s="15"/>
      <c r="B3" s="5">
        <v>2</v>
      </c>
      <c r="C3" s="5" t="s">
        <v>9</v>
      </c>
      <c r="D3" s="5" t="s">
        <v>10</v>
      </c>
      <c r="E3" s="11">
        <v>42397</v>
      </c>
      <c r="F3" s="9" t="str">
        <f t="shared" ref="F3:F65" si="1">MID(D3,1,FIND(" ",D3,1))</f>
        <v xml:space="preserve">江苏省 </v>
      </c>
      <c r="G3" s="9" t="str">
        <f t="shared" ref="G3:G65" si="2">MID(D3,J3,K3-J3)</f>
        <v xml:space="preserve"> 常州市</v>
      </c>
      <c r="H3" s="9" t="str">
        <f t="shared" ref="H3:H65" si="3">MID(D3,K3,L3-K3)</f>
        <v xml:space="preserve"> 天宁区</v>
      </c>
      <c r="I3" s="9" t="str">
        <f t="shared" ref="I3:I65" si="4">MID(D3,L3,30)</f>
        <v xml:space="preserve"> 青龙紫云苑31-9号</v>
      </c>
      <c r="J3" s="9">
        <f t="shared" ref="J3:J65" si="5">FIND(" ",D3,1)</f>
        <v>4</v>
      </c>
      <c r="K3" s="9">
        <f t="shared" si="0"/>
        <v>8</v>
      </c>
      <c r="L3" s="9">
        <f t="shared" ref="L3:L65" si="6">FIND(" ",D3,K3+1)</f>
        <v>12</v>
      </c>
    </row>
    <row r="4" spans="1:12" ht="20.100000000000001" customHeight="1">
      <c r="A4" s="16"/>
      <c r="B4" s="5">
        <v>3</v>
      </c>
      <c r="C4" s="5" t="s">
        <v>11</v>
      </c>
      <c r="D4" s="5" t="s">
        <v>12</v>
      </c>
      <c r="E4" s="10">
        <v>42444</v>
      </c>
      <c r="F4" s="9" t="str">
        <f t="shared" si="1"/>
        <v xml:space="preserve">江苏省 </v>
      </c>
      <c r="G4" s="9" t="str">
        <f t="shared" si="2"/>
        <v xml:space="preserve"> 常州市</v>
      </c>
      <c r="H4" s="9" t="str">
        <f t="shared" si="3"/>
        <v xml:space="preserve"> 新北区</v>
      </c>
      <c r="I4" s="9" t="str">
        <f t="shared" si="4"/>
        <v xml:space="preserve"> 罗溪镇机场路49号</v>
      </c>
      <c r="J4" s="9">
        <f t="shared" si="5"/>
        <v>4</v>
      </c>
      <c r="K4" s="9">
        <f t="shared" si="0"/>
        <v>8</v>
      </c>
      <c r="L4" s="9">
        <f t="shared" si="6"/>
        <v>12</v>
      </c>
    </row>
    <row r="5" spans="1:12" ht="20.100000000000001" customHeight="1">
      <c r="A5" s="14" t="s">
        <v>13</v>
      </c>
      <c r="B5" s="5">
        <v>1</v>
      </c>
      <c r="C5" s="5" t="s">
        <v>14</v>
      </c>
      <c r="D5" s="5" t="s">
        <v>152</v>
      </c>
      <c r="E5" s="10">
        <v>42421</v>
      </c>
      <c r="F5" s="9" t="str">
        <f t="shared" si="1"/>
        <v xml:space="preserve">江苏省 </v>
      </c>
      <c r="G5" s="9" t="str">
        <f t="shared" si="2"/>
        <v xml:space="preserve"> 苏州市</v>
      </c>
      <c r="H5" s="9" t="str">
        <f t="shared" si="3"/>
        <v xml:space="preserve"> 常熟市</v>
      </c>
      <c r="I5" s="9" t="str">
        <f t="shared" si="4"/>
        <v xml:space="preserve"> 虞山镇大义东联村东益小学对面</v>
      </c>
      <c r="J5" s="9">
        <f t="shared" si="5"/>
        <v>4</v>
      </c>
      <c r="K5" s="9">
        <f t="shared" si="0"/>
        <v>8</v>
      </c>
      <c r="L5" s="9">
        <f t="shared" si="6"/>
        <v>12</v>
      </c>
    </row>
    <row r="6" spans="1:12" ht="20.100000000000001" customHeight="1">
      <c r="A6" s="15"/>
      <c r="B6" s="5">
        <v>2</v>
      </c>
      <c r="C6" s="5" t="s">
        <v>15</v>
      </c>
      <c r="D6" s="5" t="s">
        <v>153</v>
      </c>
      <c r="E6" s="11">
        <v>42443</v>
      </c>
      <c r="F6" s="9" t="str">
        <f t="shared" si="1"/>
        <v xml:space="preserve">江苏省 </v>
      </c>
      <c r="G6" s="9" t="str">
        <f t="shared" si="2"/>
        <v xml:space="preserve"> 苏州市</v>
      </c>
      <c r="H6" s="9" t="str">
        <f t="shared" si="3"/>
        <v xml:space="preserve"> 常熟市</v>
      </c>
      <c r="I6" s="9" t="str">
        <f t="shared" si="4"/>
        <v xml:space="preserve"> 虞山镇立新路</v>
      </c>
      <c r="J6" s="9">
        <f t="shared" si="5"/>
        <v>4</v>
      </c>
      <c r="K6" s="9">
        <f t="shared" si="0"/>
        <v>8</v>
      </c>
      <c r="L6" s="9">
        <f t="shared" si="6"/>
        <v>12</v>
      </c>
    </row>
    <row r="7" spans="1:12" ht="20.100000000000001" customHeight="1">
      <c r="A7" s="16"/>
      <c r="B7" s="5">
        <v>3</v>
      </c>
      <c r="C7" s="5" t="s">
        <v>16</v>
      </c>
      <c r="D7" s="5" t="s">
        <v>154</v>
      </c>
      <c r="E7" s="11">
        <v>42472</v>
      </c>
      <c r="F7" s="9" t="str">
        <f t="shared" si="1"/>
        <v xml:space="preserve">江苏省 </v>
      </c>
      <c r="G7" s="9" t="str">
        <f t="shared" si="2"/>
        <v xml:space="preserve"> 苏州市</v>
      </c>
      <c r="H7" s="9" t="str">
        <f t="shared" si="3"/>
        <v xml:space="preserve"> 常熟市</v>
      </c>
      <c r="I7" s="9" t="str">
        <f t="shared" si="4"/>
        <v xml:space="preserve"> 虞山镇东山路40号</v>
      </c>
      <c r="J7" s="9">
        <f t="shared" si="5"/>
        <v>4</v>
      </c>
      <c r="K7" s="9">
        <f t="shared" si="0"/>
        <v>8</v>
      </c>
      <c r="L7" s="9">
        <f t="shared" si="6"/>
        <v>12</v>
      </c>
    </row>
    <row r="8" spans="1:12" ht="20.100000000000001" customHeight="1">
      <c r="A8" s="14" t="s">
        <v>17</v>
      </c>
      <c r="B8" s="5">
        <v>1</v>
      </c>
      <c r="C8" s="5" t="s">
        <v>18</v>
      </c>
      <c r="D8" s="5" t="s">
        <v>19</v>
      </c>
      <c r="E8" s="10">
        <v>42436</v>
      </c>
      <c r="F8" s="9" t="str">
        <f t="shared" si="1"/>
        <v xml:space="preserve">山东省 </v>
      </c>
      <c r="G8" s="9" t="str">
        <f t="shared" si="2"/>
        <v xml:space="preserve"> 济南市</v>
      </c>
      <c r="H8" s="9" t="str">
        <f t="shared" si="3"/>
        <v xml:space="preserve"> 历城区</v>
      </c>
      <c r="I8" s="9" t="str">
        <f t="shared" si="4"/>
        <v xml:space="preserve"> 工业北路万象新天北一区12#104</v>
      </c>
      <c r="J8" s="9">
        <f t="shared" si="5"/>
        <v>4</v>
      </c>
      <c r="K8" s="9">
        <f t="shared" si="0"/>
        <v>8</v>
      </c>
      <c r="L8" s="9">
        <f t="shared" si="6"/>
        <v>12</v>
      </c>
    </row>
    <row r="9" spans="1:12" ht="20.100000000000001" customHeight="1">
      <c r="A9" s="15"/>
      <c r="B9" s="5">
        <v>2</v>
      </c>
      <c r="C9" s="5" t="s">
        <v>20</v>
      </c>
      <c r="D9" s="5" t="s">
        <v>21</v>
      </c>
      <c r="E9" s="11">
        <v>42438</v>
      </c>
      <c r="F9" s="9" t="str">
        <f t="shared" si="1"/>
        <v xml:space="preserve">山东省 </v>
      </c>
      <c r="G9" s="9" t="str">
        <f t="shared" si="2"/>
        <v xml:space="preserve"> 济南市</v>
      </c>
      <c r="H9" s="9" t="str">
        <f t="shared" si="3"/>
        <v xml:space="preserve"> 历城区</v>
      </c>
      <c r="I9" s="9" t="str">
        <f t="shared" si="4"/>
        <v xml:space="preserve"> 农干院路北首上海花园1#101</v>
      </c>
      <c r="J9" s="9">
        <f t="shared" si="5"/>
        <v>4</v>
      </c>
      <c r="K9" s="9">
        <f t="shared" si="0"/>
        <v>8</v>
      </c>
      <c r="L9" s="9">
        <f t="shared" si="6"/>
        <v>12</v>
      </c>
    </row>
    <row r="10" spans="1:12" ht="20.100000000000001" customHeight="1">
      <c r="A10" s="15"/>
      <c r="B10" s="5">
        <v>3</v>
      </c>
      <c r="C10" s="5" t="s">
        <v>22</v>
      </c>
      <c r="D10" s="5" t="s">
        <v>155</v>
      </c>
      <c r="E10" s="11">
        <v>42472</v>
      </c>
      <c r="F10" s="9" t="str">
        <f t="shared" si="1"/>
        <v xml:space="preserve">山东省 </v>
      </c>
      <c r="G10" s="9" t="str">
        <f t="shared" si="2"/>
        <v xml:space="preserve"> 济南市</v>
      </c>
      <c r="H10" s="9" t="str">
        <f t="shared" si="3"/>
        <v xml:space="preserve"> 历下区</v>
      </c>
      <c r="I10" s="9" t="str">
        <f t="shared" si="4"/>
        <v xml:space="preserve"> 沁园路 1632号</v>
      </c>
      <c r="J10" s="9">
        <f t="shared" si="5"/>
        <v>4</v>
      </c>
      <c r="K10" s="9">
        <f t="shared" si="0"/>
        <v>8</v>
      </c>
      <c r="L10" s="9">
        <f t="shared" si="6"/>
        <v>12</v>
      </c>
    </row>
    <row r="11" spans="1:12" ht="20.100000000000001" customHeight="1">
      <c r="A11" s="16"/>
      <c r="B11" s="5">
        <v>4</v>
      </c>
      <c r="C11" s="5" t="s">
        <v>23</v>
      </c>
      <c r="D11" s="5" t="s">
        <v>24</v>
      </c>
      <c r="E11" s="11">
        <v>42474</v>
      </c>
      <c r="F11" s="9" t="str">
        <f t="shared" si="1"/>
        <v xml:space="preserve">山东省 </v>
      </c>
      <c r="G11" s="9" t="str">
        <f t="shared" si="2"/>
        <v xml:space="preserve"> 济南市</v>
      </c>
      <c r="H11" s="9" t="str">
        <f t="shared" si="3"/>
        <v xml:space="preserve"> 槐荫区</v>
      </c>
      <c r="I11" s="9" t="str">
        <f t="shared" si="4"/>
        <v xml:space="preserve"> 经十西路大杨新区</v>
      </c>
      <c r="J11" s="9">
        <f t="shared" si="5"/>
        <v>4</v>
      </c>
      <c r="K11" s="9">
        <f t="shared" ref="K11:K67" si="7">FIND(" ",D11,J11+1)</f>
        <v>8</v>
      </c>
      <c r="L11" s="9">
        <f t="shared" si="6"/>
        <v>12</v>
      </c>
    </row>
    <row r="12" spans="1:12" ht="20.100000000000001" customHeight="1">
      <c r="A12" s="15"/>
      <c r="B12" s="5">
        <v>2</v>
      </c>
      <c r="C12" s="5" t="s">
        <v>25</v>
      </c>
      <c r="D12" s="5" t="s">
        <v>26</v>
      </c>
      <c r="E12" s="11">
        <v>42458</v>
      </c>
      <c r="F12" s="9" t="str">
        <f t="shared" si="1"/>
        <v xml:space="preserve">山东省 </v>
      </c>
      <c r="G12" s="9" t="str">
        <f t="shared" si="2"/>
        <v xml:space="preserve"> 烟台市</v>
      </c>
      <c r="H12" s="9" t="str">
        <f t="shared" si="3"/>
        <v xml:space="preserve"> 牟平区</v>
      </c>
      <c r="I12" s="9" t="str">
        <f t="shared" si="4"/>
        <v xml:space="preserve"> 养马岛洪口村</v>
      </c>
      <c r="J12" s="9">
        <f t="shared" si="5"/>
        <v>4</v>
      </c>
      <c r="K12" s="9">
        <f t="shared" si="7"/>
        <v>8</v>
      </c>
      <c r="L12" s="9">
        <f t="shared" si="6"/>
        <v>12</v>
      </c>
    </row>
    <row r="13" spans="1:12" ht="20.100000000000001" customHeight="1">
      <c r="A13" s="15"/>
      <c r="B13" s="5">
        <v>3</v>
      </c>
      <c r="C13" s="5" t="s">
        <v>27</v>
      </c>
      <c r="D13" s="5" t="s">
        <v>28</v>
      </c>
      <c r="E13" s="11">
        <v>42474</v>
      </c>
      <c r="F13" s="9" t="str">
        <f t="shared" si="1"/>
        <v xml:space="preserve">山东省 </v>
      </c>
      <c r="G13" s="9" t="str">
        <f t="shared" si="2"/>
        <v xml:space="preserve"> 烟台市</v>
      </c>
      <c r="H13" s="9" t="str">
        <f t="shared" si="3"/>
        <v xml:space="preserve"> 芝罘区</v>
      </c>
      <c r="I13" s="9" t="str">
        <f t="shared" si="4"/>
        <v xml:space="preserve"> 幸福中路86-16号</v>
      </c>
      <c r="J13" s="9">
        <f t="shared" si="5"/>
        <v>4</v>
      </c>
      <c r="K13" s="9">
        <f t="shared" si="7"/>
        <v>8</v>
      </c>
      <c r="L13" s="9">
        <f t="shared" si="6"/>
        <v>12</v>
      </c>
    </row>
    <row r="14" spans="1:12" ht="20.100000000000001" customHeight="1">
      <c r="A14" s="16"/>
      <c r="B14" s="5">
        <v>4</v>
      </c>
      <c r="C14" s="5" t="s">
        <v>29</v>
      </c>
      <c r="D14" s="5" t="s">
        <v>156</v>
      </c>
      <c r="E14" s="11">
        <v>42475</v>
      </c>
      <c r="F14" s="9" t="str">
        <f t="shared" si="1"/>
        <v xml:space="preserve">山东省 </v>
      </c>
      <c r="G14" s="9" t="str">
        <f t="shared" si="2"/>
        <v xml:space="preserve"> 烟台市</v>
      </c>
      <c r="H14" s="9" t="str">
        <f t="shared" si="3"/>
        <v xml:space="preserve"> 福山区</v>
      </c>
      <c r="I14" s="9" t="str">
        <f t="shared" si="4"/>
        <v xml:space="preserve"> 香山路8号</v>
      </c>
      <c r="J14" s="9">
        <f t="shared" si="5"/>
        <v>4</v>
      </c>
      <c r="K14" s="9">
        <f t="shared" si="7"/>
        <v>8</v>
      </c>
      <c r="L14" s="9">
        <f t="shared" si="6"/>
        <v>12</v>
      </c>
    </row>
    <row r="15" spans="1:12" ht="18.75" customHeight="1">
      <c r="A15" s="14" t="s">
        <v>30</v>
      </c>
      <c r="B15" s="5">
        <v>1</v>
      </c>
      <c r="C15" s="5" t="s">
        <v>31</v>
      </c>
      <c r="D15" s="5" t="s">
        <v>32</v>
      </c>
      <c r="E15" s="10">
        <v>42395</v>
      </c>
      <c r="F15" s="9" t="str">
        <f t="shared" si="1"/>
        <v xml:space="preserve">江苏省 </v>
      </c>
      <c r="G15" s="9" t="str">
        <f t="shared" si="2"/>
        <v xml:space="preserve"> 南京市</v>
      </c>
      <c r="H15" s="9" t="str">
        <f t="shared" si="3"/>
        <v xml:space="preserve"> 雨花台区</v>
      </c>
      <c r="I15" s="9" t="str">
        <f t="shared" si="4"/>
        <v xml:space="preserve"> 铁心桥江艺路9-2号</v>
      </c>
      <c r="J15" s="9">
        <f t="shared" si="5"/>
        <v>4</v>
      </c>
      <c r="K15" s="9">
        <f t="shared" si="7"/>
        <v>8</v>
      </c>
      <c r="L15" s="9">
        <f t="shared" si="6"/>
        <v>13</v>
      </c>
    </row>
    <row r="16" spans="1:12" ht="20.100000000000001" customHeight="1">
      <c r="A16" s="15"/>
      <c r="B16" s="5">
        <v>2</v>
      </c>
      <c r="C16" s="5" t="s">
        <v>33</v>
      </c>
      <c r="D16" s="5" t="s">
        <v>34</v>
      </c>
      <c r="E16" s="11">
        <v>42395</v>
      </c>
      <c r="F16" s="9" t="str">
        <f t="shared" si="1"/>
        <v xml:space="preserve">江苏省 </v>
      </c>
      <c r="G16" s="9" t="str">
        <f t="shared" si="2"/>
        <v xml:space="preserve"> 南京市</v>
      </c>
      <c r="H16" s="9" t="str">
        <f t="shared" si="3"/>
        <v xml:space="preserve"> 雨花台区</v>
      </c>
      <c r="I16" s="9" t="str">
        <f t="shared" si="4"/>
        <v xml:space="preserve"> 铁心桥街道春江新城正和坊15栋4单元102室</v>
      </c>
      <c r="J16" s="9">
        <f t="shared" si="5"/>
        <v>4</v>
      </c>
      <c r="K16" s="9">
        <f t="shared" si="7"/>
        <v>8</v>
      </c>
      <c r="L16" s="9">
        <f t="shared" si="6"/>
        <v>13</v>
      </c>
    </row>
    <row r="17" spans="1:12" ht="20.100000000000001" customHeight="1">
      <c r="A17" s="15"/>
      <c r="B17" s="5">
        <v>3</v>
      </c>
      <c r="C17" s="5" t="s">
        <v>35</v>
      </c>
      <c r="D17" s="5" t="s">
        <v>36</v>
      </c>
      <c r="E17" s="10">
        <v>42424</v>
      </c>
      <c r="F17" s="9" t="str">
        <f t="shared" si="1"/>
        <v xml:space="preserve">江苏省 </v>
      </c>
      <c r="G17" s="9" t="str">
        <f t="shared" si="2"/>
        <v xml:space="preserve"> 南京市</v>
      </c>
      <c r="H17" s="9" t="str">
        <f t="shared" si="3"/>
        <v xml:space="preserve"> 雨花台区</v>
      </c>
      <c r="I17" s="9" t="str">
        <f t="shared" si="4"/>
        <v xml:space="preserve"> 春江新城秦河坊11栋104室</v>
      </c>
      <c r="J17" s="9">
        <f t="shared" si="5"/>
        <v>4</v>
      </c>
      <c r="K17" s="9">
        <f t="shared" si="7"/>
        <v>8</v>
      </c>
      <c r="L17" s="9">
        <f t="shared" si="6"/>
        <v>13</v>
      </c>
    </row>
    <row r="18" spans="1:12" ht="21" customHeight="1">
      <c r="A18" s="15"/>
      <c r="B18" s="5">
        <v>4</v>
      </c>
      <c r="C18" s="5" t="s">
        <v>37</v>
      </c>
      <c r="D18" s="5" t="s">
        <v>38</v>
      </c>
      <c r="E18" s="11">
        <v>42430</v>
      </c>
      <c r="F18" s="9" t="str">
        <f t="shared" si="1"/>
        <v xml:space="preserve">江苏省 </v>
      </c>
      <c r="G18" s="9" t="str">
        <f t="shared" si="2"/>
        <v xml:space="preserve"> 南京市</v>
      </c>
      <c r="H18" s="9" t="str">
        <f t="shared" si="3"/>
        <v xml:space="preserve"> 雨花台区</v>
      </c>
      <c r="I18" s="9" t="str">
        <f t="shared" si="4"/>
        <v xml:space="preserve"> 西善桥街道宁芜路建宁段88号</v>
      </c>
      <c r="J18" s="9">
        <f t="shared" si="5"/>
        <v>4</v>
      </c>
      <c r="K18" s="9">
        <f t="shared" si="7"/>
        <v>8</v>
      </c>
      <c r="L18" s="9">
        <f t="shared" si="6"/>
        <v>13</v>
      </c>
    </row>
    <row r="19" spans="1:12" ht="21" customHeight="1">
      <c r="A19" s="15"/>
      <c r="B19" s="5">
        <v>5</v>
      </c>
      <c r="C19" s="5" t="s">
        <v>39</v>
      </c>
      <c r="D19" s="5" t="s">
        <v>40</v>
      </c>
      <c r="E19" s="10">
        <v>42430</v>
      </c>
      <c r="F19" s="9" t="str">
        <f t="shared" si="1"/>
        <v xml:space="preserve">江苏省 </v>
      </c>
      <c r="G19" s="9" t="str">
        <f t="shared" si="2"/>
        <v xml:space="preserve"> 南京市</v>
      </c>
      <c r="H19" s="9" t="str">
        <f t="shared" si="3"/>
        <v xml:space="preserve"> 雨花台区</v>
      </c>
      <c r="I19" s="9" t="str">
        <f t="shared" si="4"/>
        <v xml:space="preserve"> 西善桥街道北路供销社门面房</v>
      </c>
      <c r="J19" s="9">
        <f t="shared" si="5"/>
        <v>4</v>
      </c>
      <c r="K19" s="9">
        <f t="shared" si="7"/>
        <v>8</v>
      </c>
      <c r="L19" s="9">
        <f t="shared" si="6"/>
        <v>13</v>
      </c>
    </row>
    <row r="20" spans="1:12" ht="20.100000000000001" customHeight="1">
      <c r="A20" s="15"/>
      <c r="B20" s="5">
        <v>6</v>
      </c>
      <c r="C20" s="5" t="s">
        <v>41</v>
      </c>
      <c r="D20" s="5" t="s">
        <v>42</v>
      </c>
      <c r="E20" s="11">
        <v>42429</v>
      </c>
      <c r="F20" s="9" t="str">
        <f t="shared" si="1"/>
        <v xml:space="preserve">江苏省 </v>
      </c>
      <c r="G20" s="9" t="str">
        <f t="shared" si="2"/>
        <v xml:space="preserve"> 南京市</v>
      </c>
      <c r="H20" s="9" t="str">
        <f t="shared" si="3"/>
        <v xml:space="preserve"> 江宁区</v>
      </c>
      <c r="I20" s="9" t="str">
        <f t="shared" si="4"/>
        <v xml:space="preserve"> 周村潘家</v>
      </c>
      <c r="J20" s="9">
        <f t="shared" si="5"/>
        <v>4</v>
      </c>
      <c r="K20" s="9">
        <f t="shared" si="7"/>
        <v>8</v>
      </c>
      <c r="L20" s="9">
        <f t="shared" si="6"/>
        <v>12</v>
      </c>
    </row>
    <row r="21" spans="1:12" ht="20.100000000000001" customHeight="1">
      <c r="A21" s="15"/>
      <c r="B21" s="5">
        <v>7</v>
      </c>
      <c r="C21" s="5" t="s">
        <v>43</v>
      </c>
      <c r="D21" s="5" t="s">
        <v>44</v>
      </c>
      <c r="E21" s="11">
        <v>42422</v>
      </c>
      <c r="F21" s="9" t="str">
        <f t="shared" si="1"/>
        <v xml:space="preserve">江苏省 </v>
      </c>
      <c r="G21" s="9" t="str">
        <f t="shared" si="2"/>
        <v xml:space="preserve"> 南京市</v>
      </c>
      <c r="H21" s="9" t="str">
        <f t="shared" si="3"/>
        <v xml:space="preserve"> 鼓楼区</v>
      </c>
      <c r="I21" s="9" t="str">
        <f t="shared" si="4"/>
        <v xml:space="preserve"> 南昌路工人新村121-3号</v>
      </c>
      <c r="J21" s="9">
        <f t="shared" si="5"/>
        <v>4</v>
      </c>
      <c r="K21" s="9">
        <f t="shared" si="7"/>
        <v>8</v>
      </c>
      <c r="L21" s="9">
        <f t="shared" si="6"/>
        <v>12</v>
      </c>
    </row>
    <row r="22" spans="1:12" ht="20.100000000000001" customHeight="1">
      <c r="A22" s="15"/>
      <c r="B22" s="5">
        <v>8</v>
      </c>
      <c r="C22" s="5" t="s">
        <v>45</v>
      </c>
      <c r="D22" s="5" t="s">
        <v>46</v>
      </c>
      <c r="E22" s="10">
        <v>42433</v>
      </c>
      <c r="F22" s="9" t="str">
        <f t="shared" si="1"/>
        <v xml:space="preserve">江苏省 </v>
      </c>
      <c r="G22" s="9" t="str">
        <f t="shared" si="2"/>
        <v xml:space="preserve"> 南京市</v>
      </c>
      <c r="H22" s="9" t="str">
        <f t="shared" si="3"/>
        <v xml:space="preserve"> 浦口区</v>
      </c>
      <c r="I22" s="9" t="str">
        <f t="shared" si="4"/>
        <v xml:space="preserve"> 泰西路2号浦东大厦金座</v>
      </c>
      <c r="J22" s="9">
        <f t="shared" si="5"/>
        <v>4</v>
      </c>
      <c r="K22" s="9">
        <f t="shared" si="7"/>
        <v>8</v>
      </c>
      <c r="L22" s="9">
        <f t="shared" si="6"/>
        <v>12</v>
      </c>
    </row>
    <row r="23" spans="1:12" ht="20.100000000000001" customHeight="1">
      <c r="A23" s="15"/>
      <c r="B23" s="5">
        <v>9</v>
      </c>
      <c r="C23" s="5" t="s">
        <v>47</v>
      </c>
      <c r="D23" s="5" t="s">
        <v>48</v>
      </c>
      <c r="E23" s="11">
        <v>42433</v>
      </c>
      <c r="F23" s="9" t="str">
        <f t="shared" si="1"/>
        <v xml:space="preserve">江苏省 </v>
      </c>
      <c r="G23" s="9" t="str">
        <f t="shared" si="2"/>
        <v xml:space="preserve"> 南京市</v>
      </c>
      <c r="H23" s="9" t="str">
        <f t="shared" si="3"/>
        <v xml:space="preserve"> 浦口区</v>
      </c>
      <c r="I23" s="9" t="str">
        <f t="shared" si="4"/>
        <v xml:space="preserve"> 大桥北路33号金城丽景门口</v>
      </c>
      <c r="J23" s="9">
        <f t="shared" si="5"/>
        <v>4</v>
      </c>
      <c r="K23" s="9">
        <f t="shared" si="7"/>
        <v>8</v>
      </c>
      <c r="L23" s="9">
        <f t="shared" si="6"/>
        <v>12</v>
      </c>
    </row>
    <row r="24" spans="1:12" ht="20.100000000000001" customHeight="1">
      <c r="A24" s="15"/>
      <c r="B24" s="5">
        <v>10</v>
      </c>
      <c r="C24" s="5" t="s">
        <v>49</v>
      </c>
      <c r="D24" s="5" t="s">
        <v>50</v>
      </c>
      <c r="E24" s="10">
        <v>42445</v>
      </c>
      <c r="F24" s="9" t="str">
        <f t="shared" si="1"/>
        <v xml:space="preserve">江苏省 </v>
      </c>
      <c r="G24" s="9" t="str">
        <f t="shared" si="2"/>
        <v xml:space="preserve"> 南京市</v>
      </c>
      <c r="H24" s="9" t="str">
        <f t="shared" si="3"/>
        <v xml:space="preserve"> 江宁区</v>
      </c>
      <c r="I24" s="9" t="str">
        <f t="shared" si="4"/>
        <v xml:space="preserve"> 江宁街道庙庄社区</v>
      </c>
      <c r="J24" s="9">
        <f t="shared" si="5"/>
        <v>4</v>
      </c>
      <c r="K24" s="9">
        <f t="shared" si="7"/>
        <v>8</v>
      </c>
      <c r="L24" s="9">
        <f t="shared" si="6"/>
        <v>12</v>
      </c>
    </row>
    <row r="25" spans="1:12" ht="20.100000000000001" customHeight="1">
      <c r="A25" s="15"/>
      <c r="B25" s="5">
        <v>11</v>
      </c>
      <c r="C25" s="5" t="s">
        <v>51</v>
      </c>
      <c r="D25" s="5" t="s">
        <v>52</v>
      </c>
      <c r="E25" s="10">
        <v>42454</v>
      </c>
      <c r="F25" s="9" t="str">
        <f t="shared" si="1"/>
        <v xml:space="preserve">江苏省 </v>
      </c>
      <c r="G25" s="9" t="str">
        <f t="shared" si="2"/>
        <v xml:space="preserve"> 南京市</v>
      </c>
      <c r="H25" s="9" t="str">
        <f t="shared" si="3"/>
        <v xml:space="preserve"> 雨花台区</v>
      </c>
      <c r="I25" s="9" t="str">
        <f t="shared" si="4"/>
        <v xml:space="preserve"> 铁心桥街道春江路蓝岸尚城7幢49号门面房</v>
      </c>
      <c r="J25" s="9">
        <f t="shared" si="5"/>
        <v>4</v>
      </c>
      <c r="K25" s="9">
        <f t="shared" si="7"/>
        <v>8</v>
      </c>
      <c r="L25" s="9">
        <f t="shared" si="6"/>
        <v>13</v>
      </c>
    </row>
    <row r="26" spans="1:12" customFormat="1" ht="16.5">
      <c r="A26" s="15"/>
      <c r="B26" s="5">
        <v>12</v>
      </c>
      <c r="C26" s="5" t="s">
        <v>53</v>
      </c>
      <c r="D26" s="5" t="s">
        <v>54</v>
      </c>
      <c r="E26" s="11">
        <v>42460</v>
      </c>
      <c r="F26" s="9" t="str">
        <f t="shared" si="1"/>
        <v xml:space="preserve">江苏省 </v>
      </c>
      <c r="G26" s="9" t="str">
        <f t="shared" si="2"/>
        <v xml:space="preserve"> 南京市</v>
      </c>
      <c r="H26" s="9" t="str">
        <f t="shared" si="3"/>
        <v xml:space="preserve"> 建邺区</v>
      </c>
      <c r="I26" s="9" t="str">
        <f t="shared" si="4"/>
        <v xml:space="preserve"> 平良大街43-4号</v>
      </c>
      <c r="J26" s="9">
        <f t="shared" si="5"/>
        <v>4</v>
      </c>
      <c r="K26" s="9">
        <f t="shared" si="7"/>
        <v>8</v>
      </c>
      <c r="L26" s="9">
        <f t="shared" si="6"/>
        <v>12</v>
      </c>
    </row>
    <row r="27" spans="1:12" ht="20.100000000000001" customHeight="1">
      <c r="A27" s="15"/>
      <c r="B27" s="5">
        <v>13</v>
      </c>
      <c r="C27" s="5" t="s">
        <v>55</v>
      </c>
      <c r="D27" s="5" t="s">
        <v>56</v>
      </c>
      <c r="E27" s="11">
        <v>42466</v>
      </c>
      <c r="F27" s="9" t="str">
        <f t="shared" si="1"/>
        <v xml:space="preserve">江苏省 </v>
      </c>
      <c r="G27" s="9" t="str">
        <f t="shared" si="2"/>
        <v xml:space="preserve"> 南京市</v>
      </c>
      <c r="H27" s="9" t="str">
        <f t="shared" si="3"/>
        <v xml:space="preserve"> 鼓楼区</v>
      </c>
      <c r="I27" s="9" t="str">
        <f t="shared" si="4"/>
        <v xml:space="preserve"> 和燕路16号</v>
      </c>
      <c r="J27" s="9">
        <f t="shared" si="5"/>
        <v>4</v>
      </c>
      <c r="K27" s="9">
        <f t="shared" si="7"/>
        <v>8</v>
      </c>
      <c r="L27" s="9">
        <f t="shared" si="6"/>
        <v>12</v>
      </c>
    </row>
    <row r="28" spans="1:12" ht="20.100000000000001" customHeight="1">
      <c r="A28" s="16"/>
      <c r="B28" s="5">
        <v>14</v>
      </c>
      <c r="C28" s="5" t="s">
        <v>57</v>
      </c>
      <c r="D28" s="5" t="s">
        <v>58</v>
      </c>
      <c r="E28" s="11">
        <v>42471</v>
      </c>
      <c r="F28" s="9" t="str">
        <f t="shared" si="1"/>
        <v xml:space="preserve">江苏省 </v>
      </c>
      <c r="G28" s="9" t="str">
        <f t="shared" si="2"/>
        <v xml:space="preserve"> 南京市</v>
      </c>
      <c r="H28" s="9" t="str">
        <f t="shared" si="3"/>
        <v xml:space="preserve"> 浦口区</v>
      </c>
      <c r="I28" s="9" t="str">
        <f t="shared" si="4"/>
        <v xml:space="preserve"> 天华北路2号天润城第十二街区04幢</v>
      </c>
      <c r="J28" s="9">
        <f t="shared" si="5"/>
        <v>4</v>
      </c>
      <c r="K28" s="9">
        <f t="shared" si="7"/>
        <v>8</v>
      </c>
      <c r="L28" s="9">
        <f t="shared" si="6"/>
        <v>12</v>
      </c>
    </row>
    <row r="29" spans="1:12" ht="20.100000000000001" customHeight="1">
      <c r="A29" s="14" t="s">
        <v>59</v>
      </c>
      <c r="B29" s="5">
        <v>1</v>
      </c>
      <c r="C29" s="5" t="s">
        <v>60</v>
      </c>
      <c r="D29" s="5" t="s">
        <v>157</v>
      </c>
      <c r="E29" s="10">
        <v>42390</v>
      </c>
      <c r="F29" s="9" t="str">
        <f t="shared" si="1"/>
        <v xml:space="preserve">江苏省 </v>
      </c>
      <c r="G29" s="9" t="str">
        <f t="shared" si="2"/>
        <v xml:space="preserve"> 淮安市</v>
      </c>
      <c r="H29" s="9" t="str">
        <f t="shared" si="3"/>
        <v xml:space="preserve"> 楚州区</v>
      </c>
      <c r="I29" s="9" t="str">
        <f t="shared" si="4"/>
        <v xml:space="preserve"> 城南运河城逸翠5幢01-03</v>
      </c>
      <c r="J29" s="9">
        <f t="shared" si="5"/>
        <v>4</v>
      </c>
      <c r="K29" s="9">
        <f t="shared" si="7"/>
        <v>8</v>
      </c>
      <c r="L29" s="9">
        <f t="shared" si="6"/>
        <v>12</v>
      </c>
    </row>
    <row r="30" spans="1:12" ht="20.100000000000001" customHeight="1">
      <c r="A30" s="15"/>
      <c r="B30" s="5">
        <v>2</v>
      </c>
      <c r="C30" s="5" t="s">
        <v>61</v>
      </c>
      <c r="D30" s="5" t="s">
        <v>62</v>
      </c>
      <c r="E30" s="11">
        <v>42446</v>
      </c>
      <c r="F30" s="9" t="str">
        <f t="shared" si="1"/>
        <v xml:space="preserve">江苏省 </v>
      </c>
      <c r="G30" s="9" t="str">
        <f t="shared" si="2"/>
        <v xml:space="preserve"> 淮安市</v>
      </c>
      <c r="H30" s="9" t="str">
        <f t="shared" si="3"/>
        <v xml:space="preserve"> 清浦区</v>
      </c>
      <c r="I30" s="9" t="str">
        <f t="shared" si="4"/>
        <v xml:space="preserve"> 四季金辉门面</v>
      </c>
      <c r="J30" s="9">
        <f t="shared" si="5"/>
        <v>4</v>
      </c>
      <c r="K30" s="9">
        <f t="shared" si="7"/>
        <v>8</v>
      </c>
      <c r="L30" s="9">
        <f t="shared" si="6"/>
        <v>12</v>
      </c>
    </row>
    <row r="31" spans="1:12" ht="20.100000000000001" customHeight="1">
      <c r="A31" s="15"/>
      <c r="B31" s="5">
        <v>3</v>
      </c>
      <c r="C31" s="5" t="s">
        <v>63</v>
      </c>
      <c r="D31" s="5" t="s">
        <v>64</v>
      </c>
      <c r="E31" s="11">
        <v>42453</v>
      </c>
      <c r="F31" s="9" t="str">
        <f t="shared" si="1"/>
        <v xml:space="preserve">江苏省 </v>
      </c>
      <c r="G31" s="9" t="str">
        <f t="shared" si="2"/>
        <v xml:space="preserve"> 淮安市</v>
      </c>
      <c r="H31" s="9" t="str">
        <f t="shared" si="3"/>
        <v xml:space="preserve"> 淮阴区</v>
      </c>
      <c r="I31" s="9" t="str">
        <f t="shared" si="4"/>
        <v xml:space="preserve"> 棉花庄镇棉花街道</v>
      </c>
      <c r="J31" s="9">
        <f t="shared" si="5"/>
        <v>4</v>
      </c>
      <c r="K31" s="9">
        <f t="shared" si="7"/>
        <v>8</v>
      </c>
      <c r="L31" s="9">
        <f t="shared" si="6"/>
        <v>12</v>
      </c>
    </row>
    <row r="32" spans="1:12" ht="20.100000000000001" customHeight="1">
      <c r="A32" s="15"/>
      <c r="B32" s="5">
        <v>4</v>
      </c>
      <c r="C32" s="5" t="s">
        <v>65</v>
      </c>
      <c r="D32" s="5" t="s">
        <v>158</v>
      </c>
      <c r="E32" s="11">
        <v>42455</v>
      </c>
      <c r="F32" s="9" t="str">
        <f t="shared" si="1"/>
        <v xml:space="preserve">江苏省 </v>
      </c>
      <c r="G32" s="9" t="str">
        <f t="shared" si="2"/>
        <v xml:space="preserve"> 淮安市</v>
      </c>
      <c r="H32" s="9" t="str">
        <f t="shared" si="3"/>
        <v xml:space="preserve"> 清河区</v>
      </c>
      <c r="I32" s="9" t="str">
        <f t="shared" si="4"/>
        <v xml:space="preserve"> 深圳路2号</v>
      </c>
      <c r="J32" s="9">
        <f t="shared" si="5"/>
        <v>4</v>
      </c>
      <c r="K32" s="9">
        <f t="shared" si="7"/>
        <v>8</v>
      </c>
      <c r="L32" s="9">
        <f t="shared" si="6"/>
        <v>12</v>
      </c>
    </row>
    <row r="33" spans="1:12" ht="20.100000000000001" customHeight="1">
      <c r="A33" s="15"/>
      <c r="B33" s="5">
        <v>5</v>
      </c>
      <c r="C33" s="5" t="s">
        <v>66</v>
      </c>
      <c r="D33" s="5" t="s">
        <v>67</v>
      </c>
      <c r="E33" s="11">
        <v>42461</v>
      </c>
      <c r="F33" s="9" t="str">
        <f t="shared" si="1"/>
        <v xml:space="preserve">江苏省 </v>
      </c>
      <c r="G33" s="9" t="str">
        <f t="shared" si="2"/>
        <v xml:space="preserve"> 淮安市</v>
      </c>
      <c r="H33" s="9" t="str">
        <f t="shared" si="3"/>
        <v xml:space="preserve"> 清河区</v>
      </c>
      <c r="I33" s="9" t="str">
        <f t="shared" si="4"/>
        <v xml:space="preserve"> 北京北路88号-15</v>
      </c>
      <c r="J33" s="9">
        <f t="shared" si="5"/>
        <v>4</v>
      </c>
      <c r="K33" s="9">
        <f t="shared" si="7"/>
        <v>8</v>
      </c>
      <c r="L33" s="9">
        <f t="shared" si="6"/>
        <v>12</v>
      </c>
    </row>
    <row r="34" spans="1:12" ht="20.100000000000001" customHeight="1">
      <c r="A34" s="15"/>
      <c r="B34" s="5">
        <v>6</v>
      </c>
      <c r="C34" s="5" t="s">
        <v>68</v>
      </c>
      <c r="D34" s="5" t="s">
        <v>69</v>
      </c>
      <c r="E34" s="11">
        <v>42473</v>
      </c>
      <c r="F34" s="9" t="str">
        <f t="shared" si="1"/>
        <v xml:space="preserve">江苏省 </v>
      </c>
      <c r="G34" s="9" t="str">
        <f t="shared" si="2"/>
        <v xml:space="preserve"> 淮安市</v>
      </c>
      <c r="H34" s="9" t="str">
        <f t="shared" si="3"/>
        <v xml:space="preserve"> 清浦区</v>
      </c>
      <c r="I34" s="9" t="str">
        <f t="shared" si="4"/>
        <v xml:space="preserve"> 武墩镇农电站对面71号</v>
      </c>
      <c r="J34" s="9">
        <f t="shared" si="5"/>
        <v>4</v>
      </c>
      <c r="K34" s="9">
        <f t="shared" si="7"/>
        <v>8</v>
      </c>
      <c r="L34" s="9">
        <f t="shared" si="6"/>
        <v>12</v>
      </c>
    </row>
    <row r="35" spans="1:12" ht="20.100000000000001" customHeight="1">
      <c r="A35" s="15"/>
      <c r="B35" s="5">
        <v>7</v>
      </c>
      <c r="C35" s="5" t="s">
        <v>70</v>
      </c>
      <c r="D35" s="5" t="s">
        <v>71</v>
      </c>
      <c r="E35" s="11">
        <v>42474</v>
      </c>
      <c r="F35" s="9" t="str">
        <f t="shared" si="1"/>
        <v xml:space="preserve">江苏省 </v>
      </c>
      <c r="G35" s="9" t="str">
        <f t="shared" si="2"/>
        <v xml:space="preserve"> 淮安市</v>
      </c>
      <c r="H35" s="9" t="str">
        <f t="shared" si="3"/>
        <v xml:space="preserve"> 淮阴区</v>
      </c>
      <c r="I35" s="9" t="str">
        <f t="shared" si="4"/>
        <v xml:space="preserve"> 棉花庄镇大兴街</v>
      </c>
      <c r="J35" s="9">
        <f t="shared" si="5"/>
        <v>4</v>
      </c>
      <c r="K35" s="9">
        <f t="shared" si="7"/>
        <v>8</v>
      </c>
      <c r="L35" s="9">
        <f t="shared" si="6"/>
        <v>12</v>
      </c>
    </row>
    <row r="36" spans="1:12" ht="20.100000000000001" customHeight="1">
      <c r="A36" s="15"/>
      <c r="B36" s="5">
        <v>8</v>
      </c>
      <c r="C36" s="5" t="s">
        <v>72</v>
      </c>
      <c r="D36" s="5" t="s">
        <v>73</v>
      </c>
      <c r="E36" s="11">
        <v>42474</v>
      </c>
      <c r="F36" s="9" t="str">
        <f t="shared" si="1"/>
        <v xml:space="preserve">江苏省 </v>
      </c>
      <c r="G36" s="9" t="str">
        <f t="shared" si="2"/>
        <v xml:space="preserve"> 淮安市</v>
      </c>
      <c r="H36" s="9" t="str">
        <f t="shared" si="3"/>
        <v xml:space="preserve"> 清河区</v>
      </c>
      <c r="I36" s="9" t="str">
        <f t="shared" si="4"/>
        <v xml:space="preserve"> 革命柳树湾街道</v>
      </c>
      <c r="J36" s="9">
        <f t="shared" si="5"/>
        <v>4</v>
      </c>
      <c r="K36" s="9">
        <f t="shared" si="7"/>
        <v>8</v>
      </c>
      <c r="L36" s="9">
        <f t="shared" si="6"/>
        <v>12</v>
      </c>
    </row>
    <row r="37" spans="1:12" ht="20.100000000000001" customHeight="1">
      <c r="A37" s="15"/>
      <c r="B37" s="5">
        <v>9</v>
      </c>
      <c r="C37" s="5" t="s">
        <v>74</v>
      </c>
      <c r="D37" s="5" t="s">
        <v>75</v>
      </c>
      <c r="E37" s="11">
        <v>42475</v>
      </c>
      <c r="F37" s="9" t="str">
        <f t="shared" si="1"/>
        <v xml:space="preserve">江苏省 </v>
      </c>
      <c r="G37" s="9" t="str">
        <f t="shared" si="2"/>
        <v xml:space="preserve"> 淮安市</v>
      </c>
      <c r="H37" s="9" t="str">
        <f t="shared" si="3"/>
        <v xml:space="preserve"> 淮阴区</v>
      </c>
      <c r="I37" s="9" t="str">
        <f t="shared" si="4"/>
        <v xml:space="preserve"> 新渡乡佟洼小区 芍药路门面房15号</v>
      </c>
      <c r="J37" s="9">
        <f t="shared" si="5"/>
        <v>4</v>
      </c>
      <c r="K37" s="9">
        <f t="shared" si="7"/>
        <v>8</v>
      </c>
      <c r="L37" s="9">
        <f t="shared" si="6"/>
        <v>12</v>
      </c>
    </row>
    <row r="38" spans="1:12" ht="20.100000000000001" customHeight="1">
      <c r="A38" s="14" t="s">
        <v>76</v>
      </c>
      <c r="B38" s="5">
        <v>1</v>
      </c>
      <c r="C38" s="5" t="s">
        <v>77</v>
      </c>
      <c r="D38" s="5" t="s">
        <v>159</v>
      </c>
      <c r="E38" s="10">
        <v>42385</v>
      </c>
      <c r="F38" s="9" t="str">
        <f t="shared" si="1"/>
        <v xml:space="preserve">江苏省 </v>
      </c>
      <c r="G38" s="9" t="str">
        <f t="shared" si="2"/>
        <v xml:space="preserve"> 徐州市</v>
      </c>
      <c r="H38" s="9" t="str">
        <f t="shared" si="3"/>
        <v xml:space="preserve"> 丰县</v>
      </c>
      <c r="I38" s="9" t="str">
        <f t="shared" si="4"/>
        <v xml:space="preserve"> 欢口镇欢口626号</v>
      </c>
      <c r="J38" s="9">
        <f t="shared" si="5"/>
        <v>4</v>
      </c>
      <c r="K38" s="9">
        <f t="shared" si="7"/>
        <v>8</v>
      </c>
      <c r="L38" s="9">
        <f t="shared" si="6"/>
        <v>11</v>
      </c>
    </row>
    <row r="39" spans="1:12" ht="16.5">
      <c r="A39" s="15"/>
      <c r="B39" s="5">
        <v>2</v>
      </c>
      <c r="C39" s="5" t="s">
        <v>78</v>
      </c>
      <c r="D39" s="5" t="s">
        <v>79</v>
      </c>
      <c r="E39" s="10">
        <v>42428</v>
      </c>
      <c r="F39" s="9" t="str">
        <f t="shared" si="1"/>
        <v xml:space="preserve">江苏省 </v>
      </c>
      <c r="G39" s="9" t="str">
        <f t="shared" si="2"/>
        <v xml:space="preserve"> 徐州市</v>
      </c>
      <c r="H39" s="9" t="str">
        <f t="shared" si="3"/>
        <v xml:space="preserve"> 云龙区</v>
      </c>
      <c r="I39" s="9" t="str">
        <f t="shared" si="4"/>
        <v xml:space="preserve"> 金山福地二期</v>
      </c>
      <c r="J39" s="9">
        <f t="shared" si="5"/>
        <v>4</v>
      </c>
      <c r="K39" s="9">
        <f t="shared" si="7"/>
        <v>8</v>
      </c>
      <c r="L39" s="9">
        <f t="shared" si="6"/>
        <v>12</v>
      </c>
    </row>
    <row r="40" spans="1:12" ht="20.100000000000001" customHeight="1">
      <c r="A40" s="15"/>
      <c r="B40" s="5">
        <v>3</v>
      </c>
      <c r="C40" s="5" t="s">
        <v>80</v>
      </c>
      <c r="D40" s="5" t="s">
        <v>160</v>
      </c>
      <c r="E40" s="11">
        <v>42457</v>
      </c>
      <c r="F40" s="9" t="str">
        <f t="shared" si="1"/>
        <v xml:space="preserve">江苏省 </v>
      </c>
      <c r="G40" s="9" t="str">
        <f t="shared" si="2"/>
        <v xml:space="preserve"> 徐州市</v>
      </c>
      <c r="H40" s="9" t="str">
        <f t="shared" si="3"/>
        <v xml:space="preserve"> 铜山区</v>
      </c>
      <c r="I40" s="9" t="str">
        <f t="shared" si="4"/>
        <v xml:space="preserve"> 柳新镇苏家村2队271号</v>
      </c>
      <c r="J40" s="9">
        <f t="shared" si="5"/>
        <v>4</v>
      </c>
      <c r="K40" s="9">
        <f t="shared" si="7"/>
        <v>8</v>
      </c>
      <c r="L40" s="9">
        <f t="shared" si="6"/>
        <v>12</v>
      </c>
    </row>
    <row r="41" spans="1:12" ht="20.100000000000001" customHeight="1">
      <c r="A41" s="15"/>
      <c r="B41" s="5">
        <v>4</v>
      </c>
      <c r="C41" s="5" t="s">
        <v>81</v>
      </c>
      <c r="D41" s="5" t="s">
        <v>82</v>
      </c>
      <c r="E41" s="11">
        <v>42470</v>
      </c>
      <c r="F41" s="9" t="str">
        <f t="shared" si="1"/>
        <v xml:space="preserve">江苏省 </v>
      </c>
      <c r="G41" s="9" t="str">
        <f t="shared" si="2"/>
        <v xml:space="preserve"> 徐州市</v>
      </c>
      <c r="H41" s="9" t="str">
        <f t="shared" si="3"/>
        <v xml:space="preserve"> 泉山区</v>
      </c>
      <c r="I41" s="9" t="str">
        <f t="shared" si="4"/>
        <v xml:space="preserve"> 奎园小区</v>
      </c>
      <c r="J41" s="9">
        <f t="shared" si="5"/>
        <v>4</v>
      </c>
      <c r="K41" s="9">
        <f t="shared" si="7"/>
        <v>8</v>
      </c>
      <c r="L41" s="9">
        <f t="shared" si="6"/>
        <v>12</v>
      </c>
    </row>
    <row r="42" spans="1:12" ht="16.5">
      <c r="A42" s="12" t="s">
        <v>83</v>
      </c>
      <c r="B42" s="5">
        <v>1</v>
      </c>
      <c r="C42" s="5" t="s">
        <v>84</v>
      </c>
      <c r="D42" s="5" t="s">
        <v>85</v>
      </c>
      <c r="E42" s="11">
        <v>42468</v>
      </c>
      <c r="F42" s="9" t="str">
        <f t="shared" si="1"/>
        <v xml:space="preserve">江苏省 </v>
      </c>
      <c r="G42" s="9" t="str">
        <f t="shared" si="2"/>
        <v xml:space="preserve"> 苏州市</v>
      </c>
      <c r="H42" s="9" t="str">
        <f t="shared" si="3"/>
        <v xml:space="preserve"> 相城区</v>
      </c>
      <c r="I42" s="9" t="str">
        <f t="shared" si="4"/>
        <v xml:space="preserve"> 嘉和丽园10幢</v>
      </c>
      <c r="J42" s="9">
        <f t="shared" si="5"/>
        <v>4</v>
      </c>
      <c r="K42" s="9">
        <f t="shared" si="7"/>
        <v>8</v>
      </c>
      <c r="L42" s="9">
        <f t="shared" si="6"/>
        <v>12</v>
      </c>
    </row>
    <row r="43" spans="1:12" ht="20.100000000000001" customHeight="1">
      <c r="A43" s="14" t="s">
        <v>86</v>
      </c>
      <c r="B43" s="5">
        <v>1</v>
      </c>
      <c r="C43" s="5" t="s">
        <v>87</v>
      </c>
      <c r="D43" s="5" t="s">
        <v>88</v>
      </c>
      <c r="E43" s="11">
        <v>42459</v>
      </c>
      <c r="F43" s="9" t="str">
        <f t="shared" si="1"/>
        <v xml:space="preserve">江苏省 </v>
      </c>
      <c r="G43" s="9" t="str">
        <f t="shared" si="2"/>
        <v xml:space="preserve"> 扬州市</v>
      </c>
      <c r="H43" s="9" t="str">
        <f t="shared" si="3"/>
        <v xml:space="preserve"> 广陵区</v>
      </c>
      <c r="I43" s="9" t="str">
        <f t="shared" si="4"/>
        <v xml:space="preserve"> 汤汪路四岔路口</v>
      </c>
      <c r="J43" s="9">
        <f t="shared" si="5"/>
        <v>4</v>
      </c>
      <c r="K43" s="9">
        <f t="shared" si="7"/>
        <v>8</v>
      </c>
      <c r="L43" s="9">
        <f t="shared" si="6"/>
        <v>12</v>
      </c>
    </row>
    <row r="44" spans="1:12" ht="20.100000000000001" customHeight="1">
      <c r="A44" s="15"/>
      <c r="B44" s="5">
        <v>2</v>
      </c>
      <c r="C44" s="5" t="s">
        <v>89</v>
      </c>
      <c r="D44" s="5" t="s">
        <v>90</v>
      </c>
      <c r="E44" s="11">
        <v>42473</v>
      </c>
      <c r="F44" s="9" t="str">
        <f t="shared" si="1"/>
        <v xml:space="preserve">江苏省 </v>
      </c>
      <c r="G44" s="9" t="str">
        <f t="shared" si="2"/>
        <v xml:space="preserve"> 扬州市</v>
      </c>
      <c r="H44" s="9" t="str">
        <f t="shared" si="3"/>
        <v xml:space="preserve"> 广陵区</v>
      </c>
      <c r="I44" s="9" t="str">
        <f t="shared" si="4"/>
        <v xml:space="preserve"> 文昌花园81幢106室</v>
      </c>
      <c r="J44" s="9">
        <f t="shared" si="5"/>
        <v>4</v>
      </c>
      <c r="K44" s="9">
        <f t="shared" si="7"/>
        <v>8</v>
      </c>
      <c r="L44" s="9">
        <f t="shared" si="6"/>
        <v>12</v>
      </c>
    </row>
    <row r="45" spans="1:12" ht="20.100000000000001" customHeight="1">
      <c r="A45" s="15"/>
      <c r="B45" s="5">
        <v>3</v>
      </c>
      <c r="C45" s="5" t="s">
        <v>91</v>
      </c>
      <c r="D45" s="5" t="s">
        <v>92</v>
      </c>
      <c r="E45" s="11">
        <v>42473</v>
      </c>
      <c r="F45" s="9" t="str">
        <f t="shared" si="1"/>
        <v xml:space="preserve">江苏省 </v>
      </c>
      <c r="G45" s="9" t="str">
        <f t="shared" si="2"/>
        <v xml:space="preserve"> 扬州市</v>
      </c>
      <c r="H45" s="9" t="str">
        <f t="shared" si="3"/>
        <v xml:space="preserve"> 邗江区</v>
      </c>
      <c r="I45" s="9" t="str">
        <f t="shared" si="4"/>
        <v xml:space="preserve"> 邗江路17号南楼101号</v>
      </c>
      <c r="J45" s="9">
        <f t="shared" si="5"/>
        <v>4</v>
      </c>
      <c r="K45" s="9">
        <f t="shared" si="7"/>
        <v>8</v>
      </c>
      <c r="L45" s="9">
        <f t="shared" si="6"/>
        <v>12</v>
      </c>
    </row>
    <row r="46" spans="1:12" ht="20.100000000000001" customHeight="1">
      <c r="A46" s="16"/>
      <c r="B46" s="5">
        <v>4</v>
      </c>
      <c r="C46" s="5" t="s">
        <v>93</v>
      </c>
      <c r="D46" s="5" t="s">
        <v>94</v>
      </c>
      <c r="E46" s="11">
        <v>42473</v>
      </c>
      <c r="F46" s="9" t="str">
        <f t="shared" si="1"/>
        <v xml:space="preserve">江苏省 </v>
      </c>
      <c r="G46" s="9" t="str">
        <f t="shared" si="2"/>
        <v xml:space="preserve"> 扬州市</v>
      </c>
      <c r="H46" s="9" t="str">
        <f t="shared" si="3"/>
        <v xml:space="preserve"> 邗江区</v>
      </c>
      <c r="I46" s="9" t="str">
        <f t="shared" si="4"/>
        <v xml:space="preserve"> 莱茵北苑14幢101号</v>
      </c>
      <c r="J46" s="9">
        <f t="shared" si="5"/>
        <v>4</v>
      </c>
      <c r="K46" s="9">
        <f t="shared" si="7"/>
        <v>8</v>
      </c>
      <c r="L46" s="9">
        <f t="shared" si="6"/>
        <v>12</v>
      </c>
    </row>
    <row r="47" spans="1:12" ht="20.100000000000001" customHeight="1">
      <c r="A47" s="14" t="s">
        <v>95</v>
      </c>
      <c r="B47" s="5">
        <v>1</v>
      </c>
      <c r="C47" s="5" t="s">
        <v>96</v>
      </c>
      <c r="D47" s="5" t="s">
        <v>161</v>
      </c>
      <c r="E47" s="10">
        <v>42375</v>
      </c>
      <c r="F47" s="9" t="str">
        <f t="shared" si="1"/>
        <v xml:space="preserve">江苏省 </v>
      </c>
      <c r="G47" s="9" t="str">
        <f t="shared" si="2"/>
        <v xml:space="preserve"> 南通市</v>
      </c>
      <c r="H47" s="9" t="str">
        <f t="shared" si="3"/>
        <v xml:space="preserve"> 通州区</v>
      </c>
      <c r="I47" s="9" t="str">
        <f t="shared" si="4"/>
        <v xml:space="preserve"> 金沙镇十八总岸头向西500米</v>
      </c>
      <c r="J47" s="9">
        <f t="shared" si="5"/>
        <v>4</v>
      </c>
      <c r="K47" s="9">
        <f t="shared" si="7"/>
        <v>8</v>
      </c>
      <c r="L47" s="9">
        <f t="shared" si="6"/>
        <v>12</v>
      </c>
    </row>
    <row r="48" spans="1:12" ht="20.100000000000001" customHeight="1">
      <c r="A48" s="15"/>
      <c r="B48" s="5">
        <v>2</v>
      </c>
      <c r="C48" s="5" t="s">
        <v>97</v>
      </c>
      <c r="D48" s="5" t="s">
        <v>98</v>
      </c>
      <c r="E48" s="11">
        <v>42459</v>
      </c>
      <c r="F48" s="9" t="str">
        <f t="shared" si="1"/>
        <v xml:space="preserve">江苏省 </v>
      </c>
      <c r="G48" s="9" t="str">
        <f t="shared" si="2"/>
        <v xml:space="preserve"> 南通市</v>
      </c>
      <c r="H48" s="9" t="str">
        <f t="shared" si="3"/>
        <v xml:space="preserve"> 通州区</v>
      </c>
      <c r="I48" s="9" t="str">
        <f t="shared" si="4"/>
        <v xml:space="preserve"> 温州中路</v>
      </c>
      <c r="J48" s="9">
        <f t="shared" si="5"/>
        <v>4</v>
      </c>
      <c r="K48" s="9">
        <f t="shared" si="7"/>
        <v>8</v>
      </c>
      <c r="L48" s="9">
        <f t="shared" si="6"/>
        <v>12</v>
      </c>
    </row>
    <row r="49" spans="1:12" ht="20.100000000000001" customHeight="1">
      <c r="A49" s="15"/>
      <c r="B49" s="5">
        <v>3</v>
      </c>
      <c r="C49" s="5" t="s">
        <v>99</v>
      </c>
      <c r="D49" s="5" t="s">
        <v>100</v>
      </c>
      <c r="E49" s="11">
        <v>42465</v>
      </c>
      <c r="F49" s="9" t="str">
        <f t="shared" si="1"/>
        <v xml:space="preserve">江苏省 </v>
      </c>
      <c r="G49" s="9" t="str">
        <f t="shared" si="2"/>
        <v xml:space="preserve"> 南通市</v>
      </c>
      <c r="H49" s="9" t="str">
        <f t="shared" si="3"/>
        <v xml:space="preserve"> 如东县</v>
      </c>
      <c r="I49" s="9" t="str">
        <f t="shared" si="4"/>
        <v xml:space="preserve"> 河口镇 新于路口北首</v>
      </c>
      <c r="J49" s="9">
        <f t="shared" si="5"/>
        <v>4</v>
      </c>
      <c r="K49" s="9">
        <f t="shared" si="7"/>
        <v>8</v>
      </c>
      <c r="L49" s="9">
        <f t="shared" si="6"/>
        <v>12</v>
      </c>
    </row>
    <row r="50" spans="1:12" ht="20.100000000000001" customHeight="1">
      <c r="A50" s="15"/>
      <c r="B50" s="5">
        <v>4</v>
      </c>
      <c r="C50" s="5" t="s">
        <v>101</v>
      </c>
      <c r="D50" s="5" t="s">
        <v>102</v>
      </c>
      <c r="E50" s="11">
        <v>42468</v>
      </c>
      <c r="F50" s="9" t="str">
        <f t="shared" si="1"/>
        <v xml:space="preserve">江苏省 </v>
      </c>
      <c r="G50" s="9" t="str">
        <f t="shared" si="2"/>
        <v xml:space="preserve"> 南通市</v>
      </c>
      <c r="H50" s="9" t="str">
        <f t="shared" si="3"/>
        <v xml:space="preserve"> 通州区</v>
      </c>
      <c r="I50" s="9" t="str">
        <f t="shared" si="4"/>
        <v xml:space="preserve"> 先锋镇 十六里墩村二组</v>
      </c>
      <c r="J50" s="9">
        <f t="shared" si="5"/>
        <v>4</v>
      </c>
      <c r="K50" s="9">
        <f t="shared" si="7"/>
        <v>8</v>
      </c>
      <c r="L50" s="9">
        <f t="shared" si="6"/>
        <v>12</v>
      </c>
    </row>
    <row r="51" spans="1:12" ht="20.100000000000001" customHeight="1">
      <c r="A51" s="16"/>
      <c r="B51" s="5">
        <v>5</v>
      </c>
      <c r="C51" s="7" t="s">
        <v>103</v>
      </c>
      <c r="D51" s="7" t="s">
        <v>104</v>
      </c>
      <c r="E51" s="11">
        <v>42474</v>
      </c>
      <c r="F51" s="9" t="str">
        <f t="shared" si="1"/>
        <v xml:space="preserve">江苏省 </v>
      </c>
      <c r="G51" s="9" t="str">
        <f t="shared" si="2"/>
        <v xml:space="preserve"> 南通市</v>
      </c>
      <c r="H51" s="9" t="str">
        <f t="shared" si="3"/>
        <v xml:space="preserve"> 通州区</v>
      </c>
      <c r="I51" s="9" t="str">
        <f t="shared" si="4"/>
        <v xml:space="preserve"> 张芝山镇 通启桥村二组</v>
      </c>
      <c r="J51" s="9">
        <f t="shared" si="5"/>
        <v>4</v>
      </c>
      <c r="K51" s="9">
        <f t="shared" si="7"/>
        <v>8</v>
      </c>
      <c r="L51" s="9">
        <f t="shared" si="6"/>
        <v>12</v>
      </c>
    </row>
    <row r="52" spans="1:12" ht="20.100000000000001" customHeight="1">
      <c r="A52" s="14" t="s">
        <v>105</v>
      </c>
      <c r="B52" s="5">
        <v>1</v>
      </c>
      <c r="C52" s="5" t="s">
        <v>106</v>
      </c>
      <c r="D52" s="5" t="s">
        <v>107</v>
      </c>
      <c r="E52" s="11">
        <v>42400</v>
      </c>
      <c r="F52" s="9" t="str">
        <f t="shared" si="1"/>
        <v xml:space="preserve">上海市 </v>
      </c>
      <c r="G52" s="9" t="str">
        <f t="shared" si="2"/>
        <v xml:space="preserve"> 上海市</v>
      </c>
      <c r="H52" s="9" t="str">
        <f t="shared" si="3"/>
        <v xml:space="preserve"> 崇明县</v>
      </c>
      <c r="I52" s="9" t="str">
        <f t="shared" si="4"/>
        <v xml:space="preserve"> 堡镇 镇合五公路1194</v>
      </c>
      <c r="J52" s="9">
        <f t="shared" si="5"/>
        <v>4</v>
      </c>
      <c r="K52" s="9">
        <f t="shared" si="7"/>
        <v>8</v>
      </c>
      <c r="L52" s="9">
        <f t="shared" si="6"/>
        <v>12</v>
      </c>
    </row>
    <row r="53" spans="1:12" ht="20.100000000000001" customHeight="1">
      <c r="A53" s="15"/>
      <c r="B53" s="5">
        <v>2</v>
      </c>
      <c r="C53" s="5" t="s">
        <v>108</v>
      </c>
      <c r="D53" s="5" t="s">
        <v>162</v>
      </c>
      <c r="E53" s="10">
        <v>42430</v>
      </c>
      <c r="F53" s="9" t="str">
        <f t="shared" si="1"/>
        <v xml:space="preserve">上海市 </v>
      </c>
      <c r="G53" s="9" t="str">
        <f t="shared" si="2"/>
        <v xml:space="preserve"> 上海市</v>
      </c>
      <c r="H53" s="9" t="str">
        <f t="shared" si="3"/>
        <v xml:space="preserve"> 浦东新区</v>
      </c>
      <c r="I53" s="9" t="str">
        <f t="shared" si="4"/>
        <v xml:space="preserve"> 浦建路326-334号</v>
      </c>
      <c r="J53" s="9">
        <f t="shared" si="5"/>
        <v>4</v>
      </c>
      <c r="K53" s="9">
        <f t="shared" si="7"/>
        <v>8</v>
      </c>
      <c r="L53" s="9">
        <f t="shared" si="6"/>
        <v>13</v>
      </c>
    </row>
    <row r="54" spans="1:12" ht="20.100000000000001" customHeight="1">
      <c r="A54" s="15"/>
      <c r="B54" s="5">
        <v>3</v>
      </c>
      <c r="C54" s="5" t="s">
        <v>109</v>
      </c>
      <c r="D54" s="5" t="s">
        <v>110</v>
      </c>
      <c r="E54" s="10">
        <v>42444</v>
      </c>
      <c r="F54" s="9" t="str">
        <f t="shared" si="1"/>
        <v xml:space="preserve">上海市 </v>
      </c>
      <c r="G54" s="9" t="str">
        <f t="shared" si="2"/>
        <v xml:space="preserve"> 上海市</v>
      </c>
      <c r="H54" s="9" t="str">
        <f t="shared" si="3"/>
        <v xml:space="preserve"> 杨浦区</v>
      </c>
      <c r="I54" s="9" t="str">
        <f t="shared" si="4"/>
        <v xml:space="preserve"> 昆明路2033号</v>
      </c>
      <c r="J54" s="9">
        <f t="shared" si="5"/>
        <v>4</v>
      </c>
      <c r="K54" s="9">
        <f t="shared" si="7"/>
        <v>8</v>
      </c>
      <c r="L54" s="9">
        <f t="shared" si="6"/>
        <v>12</v>
      </c>
    </row>
    <row r="55" spans="1:12" ht="20.100000000000001" customHeight="1">
      <c r="A55" s="15"/>
      <c r="B55" s="5">
        <v>4</v>
      </c>
      <c r="C55" s="5" t="s">
        <v>111</v>
      </c>
      <c r="D55" s="5" t="s">
        <v>112</v>
      </c>
      <c r="E55" s="11">
        <v>42437</v>
      </c>
      <c r="F55" s="9" t="str">
        <f t="shared" si="1"/>
        <v xml:space="preserve">上海市 </v>
      </c>
      <c r="G55" s="9" t="str">
        <f t="shared" si="2"/>
        <v xml:space="preserve"> 上海市</v>
      </c>
      <c r="H55" s="9" t="str">
        <f t="shared" si="3"/>
        <v xml:space="preserve"> 宝山区</v>
      </c>
      <c r="I55" s="9" t="str">
        <f t="shared" si="4"/>
        <v xml:space="preserve"> 泰和西路3463弄138-141号</v>
      </c>
      <c r="J55" s="9">
        <f t="shared" si="5"/>
        <v>4</v>
      </c>
      <c r="K55" s="9">
        <f t="shared" si="7"/>
        <v>8</v>
      </c>
      <c r="L55" s="9">
        <f t="shared" si="6"/>
        <v>12</v>
      </c>
    </row>
    <row r="56" spans="1:12" ht="20.100000000000001" customHeight="1">
      <c r="A56" s="15"/>
      <c r="B56" s="5">
        <v>5</v>
      </c>
      <c r="C56" s="5" t="s">
        <v>113</v>
      </c>
      <c r="D56" s="5" t="s">
        <v>114</v>
      </c>
      <c r="E56" s="11">
        <v>42465</v>
      </c>
      <c r="F56" s="9" t="str">
        <f t="shared" si="1"/>
        <v xml:space="preserve">上海市 </v>
      </c>
      <c r="G56" s="9" t="str">
        <f t="shared" si="2"/>
        <v xml:space="preserve"> 上海市</v>
      </c>
      <c r="H56" s="9" t="str">
        <f t="shared" si="3"/>
        <v xml:space="preserve"> 闸北区</v>
      </c>
      <c r="I56" s="9" t="str">
        <f t="shared" si="4"/>
        <v xml:space="preserve"> 新疆路500号107室</v>
      </c>
      <c r="J56" s="9">
        <f t="shared" si="5"/>
        <v>4</v>
      </c>
      <c r="K56" s="9">
        <f t="shared" si="7"/>
        <v>8</v>
      </c>
      <c r="L56" s="9">
        <f t="shared" si="6"/>
        <v>12</v>
      </c>
    </row>
    <row r="57" spans="1:12" ht="20.100000000000001" customHeight="1">
      <c r="A57" s="16"/>
      <c r="B57" s="5">
        <v>6</v>
      </c>
      <c r="C57" s="5" t="s">
        <v>115</v>
      </c>
      <c r="D57" s="5" t="s">
        <v>116</v>
      </c>
      <c r="E57" s="11">
        <v>42468</v>
      </c>
      <c r="F57" s="9" t="str">
        <f t="shared" si="1"/>
        <v xml:space="preserve">上海市 </v>
      </c>
      <c r="G57" s="9" t="str">
        <f t="shared" si="2"/>
        <v xml:space="preserve"> 上海市</v>
      </c>
      <c r="H57" s="9" t="str">
        <f t="shared" si="3"/>
        <v xml:space="preserve"> 青浦区</v>
      </c>
      <c r="I57" s="9" t="str">
        <f t="shared" si="4"/>
        <v xml:space="preserve"> 赵重公路2778弄108号</v>
      </c>
      <c r="J57" s="9">
        <f t="shared" si="5"/>
        <v>4</v>
      </c>
      <c r="K57" s="9">
        <f t="shared" si="7"/>
        <v>8</v>
      </c>
      <c r="L57" s="9">
        <f t="shared" si="6"/>
        <v>12</v>
      </c>
    </row>
    <row r="58" spans="1:12" ht="20.100000000000001" customHeight="1">
      <c r="A58" s="12" t="s">
        <v>117</v>
      </c>
      <c r="B58" s="5">
        <v>1</v>
      </c>
      <c r="C58" s="5" t="s">
        <v>118</v>
      </c>
      <c r="D58" s="5" t="s">
        <v>119</v>
      </c>
      <c r="E58" s="13" t="s">
        <v>120</v>
      </c>
      <c r="F58" s="9" t="str">
        <f t="shared" si="1"/>
        <v xml:space="preserve">江苏省 </v>
      </c>
      <c r="G58" s="9" t="str">
        <f t="shared" si="2"/>
        <v xml:space="preserve"> 宿迁市</v>
      </c>
      <c r="H58" s="9" t="str">
        <f t="shared" si="3"/>
        <v xml:space="preserve"> 宿城区</v>
      </c>
      <c r="I58" s="9" t="str">
        <f t="shared" si="4"/>
        <v xml:space="preserve"> 五金汽配城A16幢13号</v>
      </c>
      <c r="J58" s="9">
        <f t="shared" si="5"/>
        <v>4</v>
      </c>
      <c r="K58" s="9">
        <f t="shared" si="7"/>
        <v>8</v>
      </c>
      <c r="L58" s="9">
        <f t="shared" si="6"/>
        <v>12</v>
      </c>
    </row>
    <row r="59" spans="1:12" ht="20.100000000000001" customHeight="1">
      <c r="A59" s="12" t="s">
        <v>121</v>
      </c>
      <c r="B59" s="5">
        <v>1</v>
      </c>
      <c r="C59" s="5" t="s">
        <v>122</v>
      </c>
      <c r="D59" s="5" t="s">
        <v>163</v>
      </c>
      <c r="E59" s="11">
        <v>42388</v>
      </c>
      <c r="F59" s="9" t="str">
        <f t="shared" si="1"/>
        <v xml:space="preserve">浙江省 </v>
      </c>
      <c r="G59" s="9" t="str">
        <f t="shared" si="2"/>
        <v xml:space="preserve"> 杭州市</v>
      </c>
      <c r="H59" s="9" t="str">
        <f t="shared" si="3"/>
        <v xml:space="preserve"> 拱墅区</v>
      </c>
      <c r="I59" s="9" t="str">
        <f t="shared" si="4"/>
        <v xml:space="preserve"> 通益路78号</v>
      </c>
      <c r="J59" s="9">
        <f t="shared" si="5"/>
        <v>4</v>
      </c>
      <c r="K59" s="9">
        <f t="shared" si="7"/>
        <v>8</v>
      </c>
      <c r="L59" s="9">
        <f t="shared" si="6"/>
        <v>12</v>
      </c>
    </row>
    <row r="60" spans="1:12" ht="20.100000000000001" customHeight="1">
      <c r="A60" s="14" t="s">
        <v>123</v>
      </c>
      <c r="B60" s="5">
        <v>1</v>
      </c>
      <c r="C60" s="5" t="s">
        <v>124</v>
      </c>
      <c r="D60" s="5" t="s">
        <v>125</v>
      </c>
      <c r="E60" s="10">
        <v>42391</v>
      </c>
      <c r="F60" s="9" t="str">
        <f t="shared" si="1"/>
        <v xml:space="preserve">江苏省 </v>
      </c>
      <c r="G60" s="9" t="str">
        <f t="shared" si="2"/>
        <v xml:space="preserve"> 盐城市</v>
      </c>
      <c r="H60" s="9" t="str">
        <f t="shared" si="3"/>
        <v xml:space="preserve"> 响水县</v>
      </c>
      <c r="I60" s="9" t="str">
        <f t="shared" si="4"/>
        <v xml:space="preserve"> 小尖镇 徐洪村七组15号</v>
      </c>
      <c r="J60" s="9">
        <f t="shared" si="5"/>
        <v>4</v>
      </c>
      <c r="K60" s="9">
        <f t="shared" si="7"/>
        <v>8</v>
      </c>
      <c r="L60" s="9">
        <f t="shared" si="6"/>
        <v>12</v>
      </c>
    </row>
    <row r="61" spans="1:12" ht="20.100000000000001" customHeight="1">
      <c r="A61" s="15"/>
      <c r="B61" s="5">
        <v>2</v>
      </c>
      <c r="C61" s="5" t="s">
        <v>126</v>
      </c>
      <c r="D61" s="5" t="s">
        <v>164</v>
      </c>
      <c r="E61" s="11">
        <v>42393</v>
      </c>
      <c r="F61" s="9" t="str">
        <f t="shared" si="1"/>
        <v xml:space="preserve">江苏省 </v>
      </c>
      <c r="G61" s="9" t="str">
        <f t="shared" si="2"/>
        <v xml:space="preserve"> 盐城市</v>
      </c>
      <c r="H61" s="9" t="str">
        <f t="shared" si="3"/>
        <v xml:space="preserve"> 亭湖区</v>
      </c>
      <c r="I61" s="9" t="str">
        <f t="shared" si="4"/>
        <v xml:space="preserve"> 伍佑街道珠溪铭苑幼儿园门口</v>
      </c>
      <c r="J61" s="9">
        <f t="shared" si="5"/>
        <v>4</v>
      </c>
      <c r="K61" s="9">
        <f t="shared" si="7"/>
        <v>8</v>
      </c>
      <c r="L61" s="9">
        <f t="shared" si="6"/>
        <v>12</v>
      </c>
    </row>
    <row r="62" spans="1:12" ht="20.100000000000001" customHeight="1">
      <c r="A62" s="15"/>
      <c r="B62" s="5">
        <v>3</v>
      </c>
      <c r="C62" s="5" t="s">
        <v>127</v>
      </c>
      <c r="D62" s="5" t="s">
        <v>128</v>
      </c>
      <c r="E62" s="10">
        <v>42427</v>
      </c>
      <c r="F62" s="9" t="str">
        <f t="shared" si="1"/>
        <v xml:space="preserve">江苏省 </v>
      </c>
      <c r="G62" s="9" t="str">
        <f t="shared" si="2"/>
        <v xml:space="preserve"> 盐城市</v>
      </c>
      <c r="H62" s="9" t="str">
        <f t="shared" si="3"/>
        <v xml:space="preserve"> 射阳县</v>
      </c>
      <c r="I62" s="9" t="str">
        <f t="shared" si="4"/>
        <v xml:space="preserve"> 阜余建业路东首</v>
      </c>
      <c r="J62" s="9">
        <f t="shared" si="5"/>
        <v>4</v>
      </c>
      <c r="K62" s="9">
        <f t="shared" si="7"/>
        <v>8</v>
      </c>
      <c r="L62" s="9">
        <f t="shared" si="6"/>
        <v>12</v>
      </c>
    </row>
    <row r="63" spans="1:12" ht="20.100000000000001" customHeight="1">
      <c r="A63" s="15"/>
      <c r="B63" s="5">
        <v>4</v>
      </c>
      <c r="C63" s="5" t="s">
        <v>129</v>
      </c>
      <c r="D63" s="5" t="s">
        <v>165</v>
      </c>
      <c r="E63" s="11">
        <v>42428</v>
      </c>
      <c r="F63" s="9" t="str">
        <f t="shared" si="1"/>
        <v xml:space="preserve">江苏省 </v>
      </c>
      <c r="G63" s="9" t="str">
        <f t="shared" si="2"/>
        <v xml:space="preserve"> 盐城市</v>
      </c>
      <c r="H63" s="9" t="str">
        <f t="shared" si="3"/>
        <v xml:space="preserve"> 射阳县</v>
      </c>
      <c r="I63" s="9" t="str">
        <f t="shared" si="4"/>
        <v xml:space="preserve"> 千秋镇三区村十一组</v>
      </c>
      <c r="J63" s="9">
        <f t="shared" si="5"/>
        <v>4</v>
      </c>
      <c r="K63" s="9">
        <f t="shared" si="7"/>
        <v>8</v>
      </c>
      <c r="L63" s="9">
        <f t="shared" si="6"/>
        <v>12</v>
      </c>
    </row>
    <row r="64" spans="1:12" ht="20.100000000000001" customHeight="1">
      <c r="A64" s="15"/>
      <c r="B64" s="5">
        <v>5</v>
      </c>
      <c r="C64" s="5" t="s">
        <v>130</v>
      </c>
      <c r="D64" s="5" t="s">
        <v>166</v>
      </c>
      <c r="E64" s="10">
        <v>42444</v>
      </c>
      <c r="F64" s="9" t="str">
        <f t="shared" si="1"/>
        <v xml:space="preserve">江苏省 </v>
      </c>
      <c r="G64" s="9" t="str">
        <f t="shared" si="2"/>
        <v xml:space="preserve"> 盐城市</v>
      </c>
      <c r="H64" s="9" t="str">
        <f t="shared" si="3"/>
        <v xml:space="preserve"> 亭湖区</v>
      </c>
      <c r="I64" s="9" t="str">
        <f t="shared" si="4"/>
        <v xml:space="preserve"> 育才路北侧1-19号（5）</v>
      </c>
      <c r="J64" s="9">
        <f t="shared" si="5"/>
        <v>4</v>
      </c>
      <c r="K64" s="9">
        <f t="shared" si="7"/>
        <v>8</v>
      </c>
      <c r="L64" s="9">
        <f t="shared" si="6"/>
        <v>12</v>
      </c>
    </row>
    <row r="65" spans="1:12" ht="20.100000000000001" customHeight="1">
      <c r="A65" s="15"/>
      <c r="B65" s="5">
        <v>6</v>
      </c>
      <c r="C65" s="5" t="s">
        <v>131</v>
      </c>
      <c r="D65" s="5" t="s">
        <v>167</v>
      </c>
      <c r="E65" s="10">
        <v>42451</v>
      </c>
      <c r="F65" s="9" t="str">
        <f t="shared" si="1"/>
        <v xml:space="preserve">江苏省 </v>
      </c>
      <c r="G65" s="9" t="str">
        <f t="shared" si="2"/>
        <v xml:space="preserve"> 盐城市</v>
      </c>
      <c r="H65" s="9" t="str">
        <f t="shared" si="3"/>
        <v xml:space="preserve"> 亭湖区</v>
      </c>
      <c r="I65" s="9" t="str">
        <f t="shared" si="4"/>
        <v xml:space="preserve"> 新都街道八菱花园9号楼108室</v>
      </c>
      <c r="J65" s="9">
        <f t="shared" si="5"/>
        <v>4</v>
      </c>
      <c r="K65" s="9">
        <f t="shared" si="7"/>
        <v>8</v>
      </c>
      <c r="L65" s="9">
        <f t="shared" si="6"/>
        <v>12</v>
      </c>
    </row>
    <row r="66" spans="1:12" ht="20.100000000000001" customHeight="1">
      <c r="A66" s="15"/>
      <c r="B66" s="5">
        <v>7</v>
      </c>
      <c r="C66" s="5" t="s">
        <v>132</v>
      </c>
      <c r="D66" s="5" t="s">
        <v>168</v>
      </c>
      <c r="E66" s="11">
        <v>42451</v>
      </c>
      <c r="F66" s="9" t="str">
        <f t="shared" ref="F66:F67" si="8">MID(D66,1,FIND(" ",D66,1))</f>
        <v xml:space="preserve">江苏省 </v>
      </c>
      <c r="G66" s="9" t="str">
        <f t="shared" ref="G66:G67" si="9">MID(D66,J66,K66-J66)</f>
        <v xml:space="preserve"> 盐城市</v>
      </c>
      <c r="H66" s="9" t="str">
        <f t="shared" ref="H66:H67" si="10">MID(D66,K66,L66-K66)</f>
        <v xml:space="preserve"> 亭湖区</v>
      </c>
      <c r="I66" s="9" t="str">
        <f t="shared" ref="I66:I67" si="11">MID(D66,L66,30)</f>
        <v xml:space="preserve"> 新河街道新河村文港南路110号103-2</v>
      </c>
      <c r="J66" s="9">
        <f t="shared" ref="J66:J67" si="12">FIND(" ",D66,1)</f>
        <v>4</v>
      </c>
      <c r="K66" s="9">
        <f t="shared" si="7"/>
        <v>8</v>
      </c>
      <c r="L66" s="9">
        <f t="shared" ref="L66:L67" si="13">FIND(" ",D66,K66+1)</f>
        <v>12</v>
      </c>
    </row>
    <row r="67" spans="1:12" ht="20.100000000000001" customHeight="1">
      <c r="A67" s="12" t="s">
        <v>133</v>
      </c>
      <c r="B67" s="5">
        <v>1</v>
      </c>
      <c r="C67" s="5" t="s">
        <v>134</v>
      </c>
      <c r="D67" s="5" t="s">
        <v>135</v>
      </c>
      <c r="E67" s="11">
        <v>42447</v>
      </c>
      <c r="F67" s="9" t="str">
        <f t="shared" si="8"/>
        <v xml:space="preserve">江苏省 </v>
      </c>
      <c r="G67" s="9" t="str">
        <f t="shared" si="9"/>
        <v xml:space="preserve"> 无锡市</v>
      </c>
      <c r="H67" s="9" t="str">
        <f t="shared" si="10"/>
        <v xml:space="preserve"> 滨湖区</v>
      </c>
      <c r="I67" s="9" t="str">
        <f t="shared" si="11"/>
        <v xml:space="preserve"> 龙山路江大新村4号</v>
      </c>
      <c r="J67" s="9">
        <f t="shared" si="12"/>
        <v>4</v>
      </c>
      <c r="K67" s="9">
        <f t="shared" si="7"/>
        <v>8</v>
      </c>
      <c r="L67" s="9">
        <f t="shared" si="13"/>
        <v>12</v>
      </c>
    </row>
    <row r="68" spans="1:12" ht="20.100000000000001" customHeight="1">
      <c r="A68" s="5"/>
      <c r="B68" s="5"/>
      <c r="C68" s="5"/>
      <c r="D68" s="5"/>
      <c r="E68" s="11"/>
    </row>
    <row r="69" spans="1:12" ht="20.100000000000001" customHeight="1">
      <c r="A69" s="5"/>
      <c r="B69" s="5"/>
      <c r="C69" s="5"/>
      <c r="D69" s="5"/>
      <c r="E69" s="11"/>
    </row>
    <row r="70" spans="1:12" ht="20.100000000000001" customHeight="1">
      <c r="A70" s="5"/>
      <c r="B70" s="5"/>
      <c r="C70" s="5"/>
      <c r="D70" s="5"/>
      <c r="E70" s="10"/>
    </row>
    <row r="71" spans="1:12" ht="20.100000000000001" customHeight="1">
      <c r="A71" s="5"/>
      <c r="B71" s="5"/>
      <c r="C71" s="5"/>
      <c r="D71" s="5"/>
      <c r="E71" s="11"/>
    </row>
    <row r="72" spans="1:12" ht="20.100000000000001" customHeight="1">
      <c r="A72" s="5"/>
      <c r="B72" s="5"/>
      <c r="C72" s="5"/>
      <c r="D72" s="5"/>
      <c r="E72" s="10"/>
    </row>
    <row r="73" spans="1:12" ht="20.100000000000001" customHeight="1">
      <c r="A73" s="5"/>
      <c r="B73" s="5"/>
      <c r="C73" s="5"/>
      <c r="D73" s="5"/>
      <c r="E73" s="11"/>
    </row>
    <row r="74" spans="1:12" ht="20.100000000000001" customHeight="1">
      <c r="A74" s="5"/>
      <c r="B74" s="5"/>
      <c r="C74" s="5"/>
      <c r="D74" s="5"/>
      <c r="E74" s="10"/>
    </row>
  </sheetData>
  <mergeCells count="11">
    <mergeCell ref="A2:A4"/>
    <mergeCell ref="A5:A7"/>
    <mergeCell ref="A8:A11"/>
    <mergeCell ref="A12:A14"/>
    <mergeCell ref="A15:A28"/>
    <mergeCell ref="A60:A66"/>
    <mergeCell ref="A29:A37"/>
    <mergeCell ref="A38:A41"/>
    <mergeCell ref="A43:A46"/>
    <mergeCell ref="A47:A51"/>
    <mergeCell ref="A52:A57"/>
  </mergeCells>
  <phoneticPr fontId="6" type="noConversion"/>
  <pageMargins left="0.72986111111111096" right="0.70833333333333304" top="0.118055555555556" bottom="0.62986111111111098" header="0.31458333333333299" footer="0.31458333333333299"/>
  <pageSetup paperSize="9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A4" sqref="A4"/>
    </sheetView>
  </sheetViews>
  <sheetFormatPr defaultColWidth="9" defaultRowHeight="13.5"/>
  <cols>
    <col min="3" max="3" width="16.625" customWidth="1"/>
    <col min="4" max="4" width="17.5" customWidth="1"/>
    <col min="5" max="5" width="17.75" customWidth="1"/>
    <col min="6" max="6" width="28.625" customWidth="1"/>
    <col min="7" max="7" width="13.375" customWidth="1"/>
    <col min="8" max="8" width="22.25" customWidth="1"/>
    <col min="9" max="9" width="28.5" customWidth="1"/>
    <col min="10" max="10" width="16.5" customWidth="1"/>
    <col min="11" max="11" width="15.625" customWidth="1"/>
    <col min="12" max="13" width="18.125" customWidth="1"/>
    <col min="14" max="14" width="15.25" customWidth="1"/>
    <col min="15" max="15" width="16.75" customWidth="1"/>
  </cols>
  <sheetData>
    <row r="1" spans="1:15" s="1" customFormat="1" ht="48" customHeight="1">
      <c r="A1" s="17" t="s">
        <v>136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s="1" customFormat="1" ht="23.25" customHeight="1">
      <c r="A2" s="2"/>
      <c r="B2" s="3" t="s">
        <v>0</v>
      </c>
      <c r="C2" s="2" t="s">
        <v>1</v>
      </c>
      <c r="D2" s="2" t="s">
        <v>137</v>
      </c>
      <c r="E2" s="2" t="s">
        <v>138</v>
      </c>
      <c r="F2" s="2" t="s">
        <v>2</v>
      </c>
      <c r="G2" s="2" t="s">
        <v>3</v>
      </c>
      <c r="H2" s="2" t="s">
        <v>139</v>
      </c>
      <c r="I2" s="2" t="s">
        <v>140</v>
      </c>
      <c r="J2" s="2" t="s">
        <v>141</v>
      </c>
      <c r="K2" s="2" t="s">
        <v>142</v>
      </c>
      <c r="L2" s="2" t="s">
        <v>143</v>
      </c>
      <c r="M2" s="2" t="s">
        <v>144</v>
      </c>
      <c r="N2" s="2" t="s">
        <v>145</v>
      </c>
      <c r="O2" s="2" t="s">
        <v>146</v>
      </c>
    </row>
    <row r="3" spans="1:15" ht="16.5">
      <c r="A3" s="4">
        <v>1</v>
      </c>
      <c r="B3" s="5" t="s">
        <v>30</v>
      </c>
      <c r="C3" s="6" t="s">
        <v>147</v>
      </c>
      <c r="D3" s="6" t="s">
        <v>147</v>
      </c>
      <c r="E3" s="7">
        <v>13951609816</v>
      </c>
      <c r="F3" s="7"/>
      <c r="G3" s="7"/>
      <c r="H3" s="7" t="s">
        <v>148</v>
      </c>
      <c r="I3" s="7"/>
      <c r="J3" s="7"/>
      <c r="K3" s="7"/>
      <c r="L3" s="7"/>
      <c r="M3" s="5" t="s">
        <v>149</v>
      </c>
      <c r="N3" s="5" t="s">
        <v>150</v>
      </c>
      <c r="O3" s="7"/>
    </row>
  </sheetData>
  <mergeCells count="1">
    <mergeCell ref="A1:O1"/>
  </mergeCells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同业联合已签约汇总表</vt:lpstr>
      <vt:lpstr>渠道加盟已签约汇总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2006-09-13T11:21:00Z</dcterms:created>
  <dcterms:modified xsi:type="dcterms:W3CDTF">2016-04-22T06:04:54Z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