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330" windowWidth="8595" windowHeight="9795" activeTab="2"/>
  </bookViews>
  <sheets>
    <sheet name="Cost" sheetId="1" r:id="rId1"/>
    <sheet name="Tech" sheetId="2" r:id="rId2"/>
    <sheet name="Sheet3" sheetId="3" r:id="rId3"/>
    <sheet name="Sheet1" sheetId="4" r:id="rId4"/>
  </sheets>
  <calcPr calcId="144525"/>
</workbook>
</file>

<file path=xl/calcChain.xml><?xml version="1.0" encoding="utf-8"?>
<calcChain xmlns="http://schemas.openxmlformats.org/spreadsheetml/2006/main">
  <c r="F33" i="3" l="1"/>
  <c r="F37" i="3"/>
  <c r="F32" i="3"/>
  <c r="F31" i="3"/>
  <c r="E5" i="4"/>
  <c r="E4" i="4"/>
  <c r="E3" i="4"/>
  <c r="E2" i="4"/>
  <c r="E6" i="4" s="1"/>
  <c r="F30" i="3"/>
  <c r="F29" i="3"/>
  <c r="F28" i="3"/>
  <c r="F27" i="3"/>
  <c r="E7" i="1" l="1"/>
  <c r="E14" i="1" l="1"/>
  <c r="E15" i="1"/>
  <c r="E17" i="1"/>
  <c r="E18" i="1"/>
  <c r="E19" i="1"/>
  <c r="E20" i="1"/>
  <c r="E13" i="1"/>
  <c r="E12" i="1" l="1"/>
  <c r="E9" i="1"/>
  <c r="E2" i="1" l="1"/>
  <c r="E21" i="1" s="1"/>
  <c r="E3" i="1"/>
  <c r="E4" i="1"/>
  <c r="E5" i="1"/>
  <c r="E8" i="1"/>
</calcChain>
</file>

<file path=xl/sharedStrings.xml><?xml version="1.0" encoding="utf-8"?>
<sst xmlns="http://schemas.openxmlformats.org/spreadsheetml/2006/main" count="121" uniqueCount="86">
  <si>
    <t>Description</t>
  </si>
  <si>
    <t>Notes</t>
  </si>
  <si>
    <t>Solenoid valve, 3 position, spring to center, double activate</t>
  </si>
  <si>
    <t>Quantity</t>
  </si>
  <si>
    <t>Heating Element ( Brew Pot)</t>
  </si>
  <si>
    <t>Power Relay (</t>
  </si>
  <si>
    <t>Level Switch</t>
  </si>
  <si>
    <t>Temperature Probe</t>
  </si>
  <si>
    <t>Liquid Flow Sensor</t>
  </si>
  <si>
    <t>https://www.adafruit.com/products/828</t>
  </si>
  <si>
    <t>Cost per</t>
  </si>
  <si>
    <t>Cost Total</t>
  </si>
  <si>
    <t>http://www.theelectricbrewery.com/parts-list-for-building</t>
  </si>
  <si>
    <t>http://www.mcmaster.com/#46515k41/=z0xbs5</t>
  </si>
  <si>
    <t>http://www.powerswitchtail.com/Pages/default.aspx</t>
  </si>
  <si>
    <t>http://www.zoro.com/value-brand-water-heater-element-sg2167l-430537/i/G1741853/</t>
  </si>
  <si>
    <t>http://www.ebay.com/itm/1-4-Electric-Solenoid-Valve-3-WAY-110-120VAC-inlet-outlet-exhaust-air-etc-B30V/291260517401?_trksid=p5411.c100167.m2940&amp;_trkparms=aid%3D222007%26algo%3DSIC.MBE%26ao%3D1%26asc%3D20140131123730%26meid%3D1948c88ab44c4b43a44336669e259ae3%26pid%3D100167%26rk%3D1%26rkt%3D5%26sd%3D291234881682</t>
  </si>
  <si>
    <t>Wireless Network Shield</t>
  </si>
  <si>
    <t>Microcontroller</t>
  </si>
  <si>
    <t>Rasbperry Pi W touchscreen</t>
  </si>
  <si>
    <t>http://www.amazon.com/Tontec-Raspberry-Display-AT070TN90-Touchscreen/dp/B00HNLXZHO</t>
  </si>
  <si>
    <t>http://www.sainsmart.com/7-inch-tft-lcd-monitor-for-raspberry-pi-touch-screen-driver-board-hdmi-vga-2av.html#customer-reviews</t>
  </si>
  <si>
    <t>Raspberry Pi Wifi dongle</t>
  </si>
  <si>
    <t>Raspberry Pi Mode B+</t>
  </si>
  <si>
    <t>Arduino WIFI Shield</t>
  </si>
  <si>
    <t>Arduino microcontroller</t>
  </si>
  <si>
    <t>https://www.adafruit.com/products/814</t>
  </si>
  <si>
    <t>https://learn.adafruit.com/adafruits-raspberry-pi-lesson-3-network-setup/overview</t>
  </si>
  <si>
    <t>Resources</t>
  </si>
  <si>
    <t>https://www.raspberrypi.org/documentation/configuration/wireless/</t>
  </si>
  <si>
    <t>https://www.google.com/webhp?sourceid=chrome-instant&amp;ion=1&amp;espv=2&amp;es_th=1&amp;ie=UTF-8#q=raspberry%20pi%20wifi%20hat&amp;es_th=1</t>
  </si>
  <si>
    <t>Touchscreen</t>
  </si>
  <si>
    <t>http://www.circuitbasics.com/setup-lcd-touchscreen-raspberry-pi/</t>
  </si>
  <si>
    <t>http://insidebitcoins.com/news/raspberry-pi-2s-touchscreen-lets-users-visually-monitor-bitcoin-node/34900</t>
  </si>
  <si>
    <t>WIFI Raspberry Pi</t>
  </si>
  <si>
    <t>http://www.adafruit.com/products/1914</t>
  </si>
  <si>
    <t>NOTES</t>
  </si>
  <si>
    <t>Might have to bridge multiple Arduino Unos together to get required amount of I/O.  Arduino Mega would be ideal with 54 GPIO, but none are in stock in the US.</t>
  </si>
  <si>
    <t>http://www.karlssonrobotics.com/cart/arduino-mega-2560-r3/</t>
  </si>
  <si>
    <t>http://www.amazon.com/SainSmart-Mega2560-ATmega2560-16AU-ATMEGA16U2-Duemilanove/dp/B00CF2REXC/ref=pd_cp_147_4?ie=UTF8&amp;refRID=1YCBA1KXTVFJVG44E00Z</t>
  </si>
  <si>
    <t>http://www.amazon.com/Ximico-Arduino-Cable-Atmega2560-16au-Compatible/dp/B00KG3SBE8/ref=pd_cp_147_2?ie=UTF8&amp;refRID=1YCBA1KXTVFJVG44E00Z</t>
  </si>
  <si>
    <t>Purchased</t>
  </si>
  <si>
    <t>https://www.sparkfun.com/products/11050</t>
  </si>
  <si>
    <t>HLT</t>
  </si>
  <si>
    <t>Tie Wrap temp sensor to output flow well.</t>
  </si>
  <si>
    <t xml:space="preserve">Level Switch - Need to drill a hole </t>
  </si>
  <si>
    <t>Pipe Adapter</t>
  </si>
  <si>
    <t>http://www.mcmaster.com/?error_redirect=true#4464k473/=zmy3pd</t>
  </si>
  <si>
    <t>Adapter for hoses into pipe adapter</t>
  </si>
  <si>
    <t>Adapter for copper or stainless steal tubing into pipe adapter</t>
  </si>
  <si>
    <t>http://www.mcmaster.com/?error_redirect=true#push-to-connect-pipe-to-tube-fittings/=zmy9zm</t>
  </si>
  <si>
    <t>http://www.mcmaster.com/?error_redirect=true#standard-compression-tube-to-pipe-fittings/=zmyai0</t>
  </si>
  <si>
    <t>Copper Tubing</t>
  </si>
  <si>
    <t>http://www.mcmaster.com/?error_redirect=true#standard-copper-tubing/=zmyb62</t>
  </si>
  <si>
    <t>~$36</t>
  </si>
  <si>
    <t>~15</t>
  </si>
  <si>
    <t>~$15</t>
  </si>
  <si>
    <t>~$20</t>
  </si>
  <si>
    <t>Pi</t>
  </si>
  <si>
    <t>MT</t>
  </si>
  <si>
    <t>BP</t>
  </si>
  <si>
    <t>Ferm</t>
  </si>
  <si>
    <t>Required</t>
  </si>
  <si>
    <t>Optional</t>
  </si>
  <si>
    <t>Full Coupling Pipe Fitting</t>
  </si>
  <si>
    <t>Half Coupling Pipe Fitting</t>
  </si>
  <si>
    <t>Hose Adapter</t>
  </si>
  <si>
    <t>P/N</t>
  </si>
  <si>
    <t>Cost</t>
  </si>
  <si>
    <t>4464K473</t>
  </si>
  <si>
    <t>4464K354</t>
  </si>
  <si>
    <t>7852T17</t>
  </si>
  <si>
    <t>Total</t>
  </si>
  <si>
    <t>Used when only one side requires threaded adapters (level switch)</t>
  </si>
  <si>
    <t>Used when both sides require threaded apaters (Outputs, one side has threaded filter, other side has pipe adapter</t>
  </si>
  <si>
    <t>46515K41</t>
  </si>
  <si>
    <t>Items still to order</t>
  </si>
  <si>
    <t>McMasterCarr</t>
  </si>
  <si>
    <t>Temperature Sensors</t>
  </si>
  <si>
    <t>SEN-11050</t>
  </si>
  <si>
    <t>SparkFun</t>
  </si>
  <si>
    <t>PowerSwitchTail Power Relay</t>
  </si>
  <si>
    <t>PowerSwitch</t>
  </si>
  <si>
    <t>Heating Elements</t>
  </si>
  <si>
    <t>SG2167L 430537</t>
  </si>
  <si>
    <t>Zoro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</si>
</sst>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u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44" fontId="0" fillId="0" borderId="0" xfId="1" applyFont="1"/>
    <xf numFmtId="0" fontId="2" fillId="0" borderId="0" xfId="2"/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0" borderId="0" xfId="0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dafruit.com/products/1914" TargetMode="External"/><Relationship Id="rId13" Type="http://schemas.openxmlformats.org/officeDocument/2006/relationships/hyperlink" Target="http://www.zoro.com/value-brand-water-heater-element-sg2167l-430537/i/G1741853/" TargetMode="External"/><Relationship Id="rId3" Type="http://schemas.openxmlformats.org/officeDocument/2006/relationships/hyperlink" Target="https://www.adafruit.com/products/828" TargetMode="External"/><Relationship Id="rId7" Type="http://schemas.openxmlformats.org/officeDocument/2006/relationships/hyperlink" Target="https://learn.adafruit.com/adafruits-raspberry-pi-lesson-3-network-setup/overview" TargetMode="External"/><Relationship Id="rId12" Type="http://schemas.openxmlformats.org/officeDocument/2006/relationships/hyperlink" Target="https://www.sparkfun.com/products/11050" TargetMode="External"/><Relationship Id="rId2" Type="http://schemas.openxmlformats.org/officeDocument/2006/relationships/hyperlink" Target="http://www.mcmaster.com/" TargetMode="External"/><Relationship Id="rId1" Type="http://schemas.openxmlformats.org/officeDocument/2006/relationships/hyperlink" Target="http://www.theelectricbrewery.com/parts-list-for-building" TargetMode="External"/><Relationship Id="rId6" Type="http://schemas.openxmlformats.org/officeDocument/2006/relationships/hyperlink" Target="https://www.adafruit.com/products/814" TargetMode="External"/><Relationship Id="rId11" Type="http://schemas.openxmlformats.org/officeDocument/2006/relationships/hyperlink" Target="http://www.amazon.com/Ximico-Arduino-Cable-Atmega2560-16au-Compatible/dp/B00KG3SBE8/ref=pd_cp_147_2?ie=UTF8&amp;refRID=1YCBA1KXTVFJVG44E00Z" TargetMode="External"/><Relationship Id="rId5" Type="http://schemas.openxmlformats.org/officeDocument/2006/relationships/hyperlink" Target="http://www.sainsmart.com/7-inch-tft-lcd-monitor-for-raspberry-pi-touch-screen-driver-board-hdmi-vga-2av.htm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www.amazon.com/SainSmart-Mega2560-ATmega2560-16AU-ATMEGA16U2-Duemilanove/dp/B00CF2REXC/ref=pd_cp_147_4?ie=UTF8&amp;refRID=1YCBA1KXTVFJVG44E00Z" TargetMode="External"/><Relationship Id="rId4" Type="http://schemas.openxmlformats.org/officeDocument/2006/relationships/hyperlink" Target="http://www.amazon.com/Tontec-Raspberry-Display-AT070TN90-Touchscreen/dp/B00HNLXZHO" TargetMode="External"/><Relationship Id="rId9" Type="http://schemas.openxmlformats.org/officeDocument/2006/relationships/hyperlink" Target="http://www.karlssonrobotics.com/cart/arduino-mega-2560-r3/" TargetMode="External"/><Relationship Id="rId14" Type="http://schemas.openxmlformats.org/officeDocument/2006/relationships/hyperlink" Target="http://www.powerswitchtail.com/Pages/default.asp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cmaster.com/?error_redirect=true" TargetMode="External"/><Relationship Id="rId2" Type="http://schemas.openxmlformats.org/officeDocument/2006/relationships/hyperlink" Target="http://www.mcmaster.com/?error_redirect=true" TargetMode="External"/><Relationship Id="rId1" Type="http://schemas.openxmlformats.org/officeDocument/2006/relationships/hyperlink" Target="http://www.mcmaster.com/?error_redirect=tru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selection activeCell="F3" sqref="F3"/>
    </sheetView>
  </sheetViews>
  <sheetFormatPr defaultRowHeight="15" x14ac:dyDescent="0.25"/>
  <cols>
    <col min="1" max="1" width="54.85546875" bestFit="1" customWidth="1"/>
    <col min="2" max="2" width="10.140625" bestFit="1" customWidth="1"/>
    <col min="5" max="5" width="10.5703125" bestFit="1" customWidth="1"/>
    <col min="8" max="8" width="9.140625" customWidth="1"/>
  </cols>
  <sheetData>
    <row r="1" spans="1:6" x14ac:dyDescent="0.25">
      <c r="A1" t="s">
        <v>0</v>
      </c>
      <c r="B1" t="s">
        <v>41</v>
      </c>
      <c r="C1" t="s">
        <v>3</v>
      </c>
      <c r="D1" t="s">
        <v>10</v>
      </c>
      <c r="E1" t="s">
        <v>11</v>
      </c>
      <c r="F1" t="s">
        <v>1</v>
      </c>
    </row>
    <row r="2" spans="1:6" x14ac:dyDescent="0.25">
      <c r="A2" t="s">
        <v>2</v>
      </c>
      <c r="C2">
        <v>10</v>
      </c>
      <c r="D2" s="1">
        <v>44</v>
      </c>
      <c r="E2" s="1">
        <f t="shared" ref="E2:E5" si="0">C2*D2</f>
        <v>440</v>
      </c>
      <c r="F2" s="2" t="s">
        <v>16</v>
      </c>
    </row>
    <row r="3" spans="1:6" x14ac:dyDescent="0.25">
      <c r="A3" t="s">
        <v>4</v>
      </c>
      <c r="C3">
        <v>2</v>
      </c>
      <c r="D3" s="1">
        <v>9.99</v>
      </c>
      <c r="E3" s="1">
        <f t="shared" si="0"/>
        <v>19.98</v>
      </c>
      <c r="F3" s="2" t="s">
        <v>15</v>
      </c>
    </row>
    <row r="4" spans="1:6" x14ac:dyDescent="0.25">
      <c r="A4" t="s">
        <v>5</v>
      </c>
      <c r="C4">
        <v>4</v>
      </c>
      <c r="D4" s="1">
        <v>25.99</v>
      </c>
      <c r="E4" s="1">
        <f t="shared" si="0"/>
        <v>103.96</v>
      </c>
      <c r="F4" s="2" t="s">
        <v>14</v>
      </c>
    </row>
    <row r="5" spans="1:6" x14ac:dyDescent="0.25">
      <c r="A5" t="s">
        <v>6</v>
      </c>
      <c r="C5">
        <v>2</v>
      </c>
      <c r="D5" s="1">
        <v>14.81</v>
      </c>
      <c r="E5" s="1">
        <f t="shared" si="0"/>
        <v>29.62</v>
      </c>
      <c r="F5" s="2" t="s">
        <v>13</v>
      </c>
    </row>
    <row r="6" spans="1:6" x14ac:dyDescent="0.25">
      <c r="A6" t="s">
        <v>7</v>
      </c>
      <c r="B6" s="5"/>
      <c r="C6">
        <v>4</v>
      </c>
      <c r="D6" s="1">
        <v>35</v>
      </c>
      <c r="E6" s="1"/>
      <c r="F6" s="2" t="s">
        <v>12</v>
      </c>
    </row>
    <row r="7" spans="1:6" x14ac:dyDescent="0.25">
      <c r="B7" s="5"/>
      <c r="D7" s="1">
        <v>9.9499999999999993</v>
      </c>
      <c r="E7" s="1">
        <f>D7*C6</f>
        <v>39.799999999999997</v>
      </c>
      <c r="F7" s="2" t="s">
        <v>42</v>
      </c>
    </row>
    <row r="8" spans="1:6" x14ac:dyDescent="0.25">
      <c r="A8" t="s">
        <v>8</v>
      </c>
      <c r="B8" s="5"/>
      <c r="C8">
        <v>2</v>
      </c>
      <c r="D8" s="1">
        <v>9.9499999999999993</v>
      </c>
      <c r="E8" s="1">
        <f>C8*D8</f>
        <v>19.899999999999999</v>
      </c>
      <c r="F8" s="2" t="s">
        <v>9</v>
      </c>
    </row>
    <row r="9" spans="1:6" x14ac:dyDescent="0.25">
      <c r="A9" t="s">
        <v>25</v>
      </c>
      <c r="B9" s="5"/>
      <c r="C9">
        <v>1</v>
      </c>
      <c r="D9" s="1">
        <v>12.64</v>
      </c>
      <c r="E9" s="1">
        <f>C9*D9</f>
        <v>12.64</v>
      </c>
      <c r="F9" s="2" t="s">
        <v>38</v>
      </c>
    </row>
    <row r="10" spans="1:6" x14ac:dyDescent="0.25">
      <c r="B10" s="5"/>
      <c r="D10" s="1"/>
      <c r="E10" s="1"/>
      <c r="F10" s="2" t="s">
        <v>39</v>
      </c>
    </row>
    <row r="11" spans="1:6" x14ac:dyDescent="0.25">
      <c r="B11" s="5"/>
      <c r="D11" s="1"/>
      <c r="E11" s="1"/>
      <c r="F11" s="2" t="s">
        <v>40</v>
      </c>
    </row>
    <row r="12" spans="1:6" x14ac:dyDescent="0.25">
      <c r="A12" t="s">
        <v>24</v>
      </c>
      <c r="B12" s="5"/>
      <c r="C12">
        <v>1</v>
      </c>
      <c r="D12" s="1">
        <v>42</v>
      </c>
      <c r="E12" s="1">
        <f>C12*D12</f>
        <v>42</v>
      </c>
    </row>
    <row r="13" spans="1:6" x14ac:dyDescent="0.25">
      <c r="A13" t="s">
        <v>19</v>
      </c>
      <c r="B13" s="5"/>
      <c r="C13">
        <v>1</v>
      </c>
      <c r="D13" s="1">
        <v>49.49</v>
      </c>
      <c r="E13" s="1">
        <f>C13*D13</f>
        <v>49.49</v>
      </c>
      <c r="F13" s="2" t="s">
        <v>20</v>
      </c>
    </row>
    <row r="14" spans="1:6" x14ac:dyDescent="0.25">
      <c r="B14" s="5"/>
      <c r="D14" s="1"/>
      <c r="E14" s="1">
        <f t="shared" ref="E14:E20" si="1">C14*D14</f>
        <v>0</v>
      </c>
      <c r="F14" s="2" t="s">
        <v>21</v>
      </c>
    </row>
    <row r="15" spans="1:6" x14ac:dyDescent="0.25">
      <c r="A15" t="s">
        <v>22</v>
      </c>
      <c r="B15" s="5"/>
      <c r="C15">
        <v>1</v>
      </c>
      <c r="D15" s="1">
        <v>26.99</v>
      </c>
      <c r="E15" s="1">
        <f t="shared" si="1"/>
        <v>26.99</v>
      </c>
      <c r="F15" s="2" t="s">
        <v>26</v>
      </c>
    </row>
    <row r="16" spans="1:6" x14ac:dyDescent="0.25">
      <c r="B16" s="5"/>
      <c r="D16" s="1"/>
      <c r="E16" s="1"/>
      <c r="F16" s="2" t="s">
        <v>27</v>
      </c>
    </row>
    <row r="17" spans="1:6" x14ac:dyDescent="0.25">
      <c r="A17" t="s">
        <v>23</v>
      </c>
      <c r="B17" s="5"/>
      <c r="C17">
        <v>1</v>
      </c>
      <c r="D17" s="1">
        <v>29.95</v>
      </c>
      <c r="E17" s="1">
        <f t="shared" si="1"/>
        <v>29.95</v>
      </c>
      <c r="F17" s="2" t="s">
        <v>35</v>
      </c>
    </row>
    <row r="18" spans="1:6" x14ac:dyDescent="0.25">
      <c r="D18" s="1"/>
      <c r="E18" s="1">
        <f t="shared" si="1"/>
        <v>0</v>
      </c>
      <c r="F18" s="2"/>
    </row>
    <row r="19" spans="1:6" x14ac:dyDescent="0.25">
      <c r="D19" s="1"/>
      <c r="E19" s="1">
        <f t="shared" si="1"/>
        <v>0</v>
      </c>
      <c r="F19" s="2"/>
    </row>
    <row r="20" spans="1:6" x14ac:dyDescent="0.25">
      <c r="D20" s="1"/>
      <c r="E20" s="1">
        <f t="shared" si="1"/>
        <v>0</v>
      </c>
      <c r="F20" s="2"/>
    </row>
    <row r="21" spans="1:6" x14ac:dyDescent="0.25">
      <c r="D21" s="1"/>
      <c r="E21" s="1">
        <f>SUM(E2:E20)</f>
        <v>814.33</v>
      </c>
    </row>
    <row r="22" spans="1:6" x14ac:dyDescent="0.25">
      <c r="D22" s="1"/>
      <c r="E22" s="1"/>
    </row>
    <row r="23" spans="1:6" x14ac:dyDescent="0.25">
      <c r="D23" s="1"/>
      <c r="E23" s="1"/>
    </row>
    <row r="24" spans="1:6" x14ac:dyDescent="0.25">
      <c r="D24" s="1"/>
      <c r="E24" s="1"/>
    </row>
    <row r="25" spans="1:6" x14ac:dyDescent="0.25">
      <c r="D25" s="1"/>
      <c r="E25" s="1"/>
    </row>
    <row r="26" spans="1:6" ht="28.5" x14ac:dyDescent="0.45">
      <c r="A26" s="4" t="s">
        <v>28</v>
      </c>
      <c r="D26" s="1"/>
      <c r="E26" s="1"/>
    </row>
    <row r="27" spans="1:6" ht="21" x14ac:dyDescent="0.35">
      <c r="A27" s="3" t="s">
        <v>34</v>
      </c>
      <c r="D27" s="1"/>
      <c r="E27" s="1"/>
    </row>
    <row r="28" spans="1:6" x14ac:dyDescent="0.25">
      <c r="A28" t="s">
        <v>29</v>
      </c>
      <c r="D28" s="1"/>
      <c r="E28" s="1"/>
    </row>
    <row r="29" spans="1:6" x14ac:dyDescent="0.25">
      <c r="A29" t="s">
        <v>30</v>
      </c>
      <c r="D29" s="1"/>
      <c r="E29" s="1"/>
    </row>
    <row r="30" spans="1:6" x14ac:dyDescent="0.25">
      <c r="D30" s="1"/>
      <c r="E30" s="1"/>
    </row>
    <row r="31" spans="1:6" x14ac:dyDescent="0.25">
      <c r="E31" s="1"/>
    </row>
    <row r="32" spans="1:6" ht="21" x14ac:dyDescent="0.35">
      <c r="A32" s="3" t="s">
        <v>31</v>
      </c>
      <c r="E32" s="1"/>
    </row>
    <row r="33" spans="1:5" x14ac:dyDescent="0.25">
      <c r="A33" t="s">
        <v>32</v>
      </c>
      <c r="E33" s="1"/>
    </row>
    <row r="34" spans="1:5" x14ac:dyDescent="0.25">
      <c r="A34" t="s">
        <v>33</v>
      </c>
      <c r="E34" s="1"/>
    </row>
    <row r="35" spans="1:5" x14ac:dyDescent="0.25">
      <c r="E35" s="1"/>
    </row>
    <row r="36" spans="1:5" x14ac:dyDescent="0.25">
      <c r="E36" s="1"/>
    </row>
    <row r="45" spans="1:5" x14ac:dyDescent="0.25">
      <c r="A45" t="s">
        <v>36</v>
      </c>
    </row>
    <row r="46" spans="1:5" x14ac:dyDescent="0.25">
      <c r="A46" t="s">
        <v>37</v>
      </c>
    </row>
  </sheetData>
  <hyperlinks>
    <hyperlink ref="F6" r:id="rId1"/>
    <hyperlink ref="F5" r:id="rId2" location="46515k41/=z0xbs5"/>
    <hyperlink ref="F2" display="http://www.ebay.com/itm/1-4-Electric-Solenoid-Valve-3-WAY-110-120VAC-inlet-outlet-exhaust-air-etc-B30V/291260517401?_trksid=p5411.c100167.m2940&amp;_trkparms=aid%3D222007%26algo%3DSIC.MBE%26ao%3D1%26asc%3D20140131123730%26meid%3D1948c88ab44c4b43a44336669e259a"/>
    <hyperlink ref="F8" r:id="rId3"/>
    <hyperlink ref="F13" r:id="rId4"/>
    <hyperlink ref="F14" r:id="rId5" location="customer-reviews"/>
    <hyperlink ref="F15" r:id="rId6"/>
    <hyperlink ref="F16" r:id="rId7"/>
    <hyperlink ref="F17" r:id="rId8"/>
    <hyperlink ref="F9" r:id="rId9"/>
    <hyperlink ref="F10" r:id="rId10"/>
    <hyperlink ref="F11" r:id="rId11"/>
    <hyperlink ref="F7" r:id="rId12"/>
    <hyperlink ref="F3" r:id="rId13"/>
    <hyperlink ref="F4" r:id="rId14"/>
  </hyperlinks>
  <pageMargins left="0.7" right="0.7" top="0.75" bottom="0.75" header="0.3" footer="0.3"/>
  <pageSetup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B2" sqref="B2"/>
    </sheetView>
  </sheetViews>
  <sheetFormatPr defaultRowHeight="15" x14ac:dyDescent="0.25"/>
  <cols>
    <col min="1" max="1" width="54.85546875" bestFit="1" customWidth="1"/>
  </cols>
  <sheetData>
    <row r="1" spans="1:1" x14ac:dyDescent="0.25">
      <c r="A1" t="s">
        <v>0</v>
      </c>
    </row>
    <row r="2" spans="1:1" x14ac:dyDescent="0.25">
      <c r="A2" t="s">
        <v>2</v>
      </c>
    </row>
    <row r="3" spans="1:1" x14ac:dyDescent="0.25">
      <c r="A3" t="s">
        <v>4</v>
      </c>
    </row>
    <row r="4" spans="1:1" x14ac:dyDescent="0.25">
      <c r="A4" t="s">
        <v>5</v>
      </c>
    </row>
    <row r="5" spans="1:1" x14ac:dyDescent="0.25">
      <c r="A5" t="s">
        <v>6</v>
      </c>
    </row>
    <row r="6" spans="1:1" x14ac:dyDescent="0.25">
      <c r="A6" t="s">
        <v>7</v>
      </c>
    </row>
    <row r="7" spans="1:1" x14ac:dyDescent="0.25">
      <c r="A7" t="s">
        <v>8</v>
      </c>
    </row>
    <row r="8" spans="1:1" x14ac:dyDescent="0.25">
      <c r="A8" t="s">
        <v>18</v>
      </c>
    </row>
    <row r="9" spans="1:1" x14ac:dyDescent="0.25">
      <c r="A9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tabSelected="1" workbookViewId="0">
      <selection activeCell="D41" sqref="D41"/>
    </sheetView>
  </sheetViews>
  <sheetFormatPr defaultRowHeight="15" x14ac:dyDescent="0.25"/>
  <cols>
    <col min="1" max="1" width="13.42578125" bestFit="1" customWidth="1"/>
    <col min="2" max="2" width="29" customWidth="1"/>
    <col min="3" max="3" width="14.7109375" bestFit="1" customWidth="1"/>
  </cols>
  <sheetData>
    <row r="1" spans="1:16" x14ac:dyDescent="0.25">
      <c r="A1" t="s">
        <v>43</v>
      </c>
    </row>
    <row r="2" spans="1:16" x14ac:dyDescent="0.25">
      <c r="B2" t="s">
        <v>44</v>
      </c>
    </row>
    <row r="3" spans="1:16" x14ac:dyDescent="0.25">
      <c r="B3" t="s">
        <v>45</v>
      </c>
    </row>
    <row r="4" spans="1:16" x14ac:dyDescent="0.25">
      <c r="M4" t="s">
        <v>43</v>
      </c>
      <c r="N4" t="s">
        <v>59</v>
      </c>
      <c r="O4" t="s">
        <v>60</v>
      </c>
      <c r="P4" t="s">
        <v>61</v>
      </c>
    </row>
    <row r="5" spans="1:16" x14ac:dyDescent="0.25">
      <c r="B5" t="s">
        <v>46</v>
      </c>
      <c r="L5" t="s">
        <v>62</v>
      </c>
      <c r="M5">
        <v>3</v>
      </c>
      <c r="O5">
        <v>2</v>
      </c>
    </row>
    <row r="6" spans="1:16" x14ac:dyDescent="0.25">
      <c r="B6" s="2" t="s">
        <v>47</v>
      </c>
      <c r="L6" t="s">
        <v>63</v>
      </c>
      <c r="M6">
        <v>3</v>
      </c>
      <c r="O6">
        <v>0</v>
      </c>
    </row>
    <row r="7" spans="1:16" x14ac:dyDescent="0.25">
      <c r="B7" s="2" t="s">
        <v>56</v>
      </c>
    </row>
    <row r="9" spans="1:16" x14ac:dyDescent="0.25">
      <c r="B9" t="s">
        <v>48</v>
      </c>
      <c r="L9" t="s">
        <v>62</v>
      </c>
      <c r="M9">
        <v>2</v>
      </c>
      <c r="O9">
        <v>1</v>
      </c>
    </row>
    <row r="10" spans="1:16" x14ac:dyDescent="0.25">
      <c r="B10" s="2" t="s">
        <v>50</v>
      </c>
      <c r="L10" t="s">
        <v>63</v>
      </c>
      <c r="M10">
        <v>3</v>
      </c>
      <c r="O10">
        <v>0</v>
      </c>
    </row>
    <row r="11" spans="1:16" x14ac:dyDescent="0.25">
      <c r="B11" t="s">
        <v>57</v>
      </c>
    </row>
    <row r="13" spans="1:16" x14ac:dyDescent="0.25">
      <c r="B13" t="s">
        <v>49</v>
      </c>
      <c r="L13" t="s">
        <v>62</v>
      </c>
      <c r="M13">
        <v>0</v>
      </c>
      <c r="O13">
        <v>0</v>
      </c>
    </row>
    <row r="14" spans="1:16" x14ac:dyDescent="0.25">
      <c r="B14" s="2" t="s">
        <v>51</v>
      </c>
      <c r="L14" t="s">
        <v>63</v>
      </c>
      <c r="M14">
        <v>2</v>
      </c>
      <c r="O14">
        <v>0</v>
      </c>
    </row>
    <row r="15" spans="1:16" x14ac:dyDescent="0.25">
      <c r="B15" t="s">
        <v>55</v>
      </c>
    </row>
    <row r="17" spans="1:15" x14ac:dyDescent="0.25">
      <c r="B17" t="s">
        <v>52</v>
      </c>
      <c r="L17" t="s">
        <v>62</v>
      </c>
      <c r="M17">
        <v>0</v>
      </c>
      <c r="O17">
        <v>0</v>
      </c>
    </row>
    <row r="18" spans="1:15" x14ac:dyDescent="0.25">
      <c r="B18" t="s">
        <v>53</v>
      </c>
      <c r="L18" t="s">
        <v>63</v>
      </c>
      <c r="M18">
        <v>2</v>
      </c>
      <c r="O18">
        <v>0</v>
      </c>
    </row>
    <row r="19" spans="1:15" x14ac:dyDescent="0.25">
      <c r="B19" t="s">
        <v>54</v>
      </c>
    </row>
    <row r="23" spans="1:15" x14ac:dyDescent="0.25">
      <c r="B23" t="s">
        <v>58</v>
      </c>
    </row>
    <row r="24" spans="1:15" x14ac:dyDescent="0.25">
      <c r="B24" t="s">
        <v>76</v>
      </c>
    </row>
    <row r="26" spans="1:15" x14ac:dyDescent="0.25">
      <c r="C26" t="s">
        <v>67</v>
      </c>
      <c r="D26" t="s">
        <v>3</v>
      </c>
      <c r="E26" t="s">
        <v>68</v>
      </c>
      <c r="F26" t="s">
        <v>72</v>
      </c>
      <c r="G26" t="s">
        <v>1</v>
      </c>
    </row>
    <row r="27" spans="1:15" x14ac:dyDescent="0.25">
      <c r="A27" t="s">
        <v>77</v>
      </c>
      <c r="B27" t="s">
        <v>64</v>
      </c>
      <c r="C27" t="s">
        <v>69</v>
      </c>
      <c r="D27">
        <v>1</v>
      </c>
      <c r="E27">
        <v>5.63</v>
      </c>
      <c r="F27">
        <f t="shared" ref="F27:F33" si="0">E27*D27</f>
        <v>5.63</v>
      </c>
      <c r="G27" t="s">
        <v>74</v>
      </c>
    </row>
    <row r="28" spans="1:15" x14ac:dyDescent="0.25">
      <c r="A28" t="s">
        <v>77</v>
      </c>
      <c r="B28" t="s">
        <v>65</v>
      </c>
      <c r="C28" t="s">
        <v>70</v>
      </c>
      <c r="D28">
        <v>4</v>
      </c>
      <c r="E28">
        <v>3.4</v>
      </c>
      <c r="F28">
        <f t="shared" si="0"/>
        <v>13.6</v>
      </c>
      <c r="G28" t="s">
        <v>73</v>
      </c>
    </row>
    <row r="29" spans="1:15" x14ac:dyDescent="0.25">
      <c r="A29" t="s">
        <v>77</v>
      </c>
      <c r="B29" t="s">
        <v>66</v>
      </c>
      <c r="C29" t="s">
        <v>71</v>
      </c>
      <c r="D29">
        <v>3</v>
      </c>
      <c r="E29">
        <v>3.51</v>
      </c>
      <c r="F29">
        <f t="shared" si="0"/>
        <v>10.53</v>
      </c>
    </row>
    <row r="30" spans="1:15" x14ac:dyDescent="0.25">
      <c r="A30" t="s">
        <v>77</v>
      </c>
      <c r="B30" t="s">
        <v>6</v>
      </c>
      <c r="C30" t="s">
        <v>75</v>
      </c>
      <c r="D30">
        <v>2</v>
      </c>
      <c r="E30">
        <v>15.79</v>
      </c>
      <c r="F30">
        <f t="shared" si="0"/>
        <v>31.58</v>
      </c>
    </row>
    <row r="31" spans="1:15" x14ac:dyDescent="0.25">
      <c r="A31" t="s">
        <v>80</v>
      </c>
      <c r="B31" t="s">
        <v>78</v>
      </c>
      <c r="C31" t="s">
        <v>79</v>
      </c>
      <c r="D31">
        <v>2</v>
      </c>
      <c r="E31">
        <v>9.9499999999999993</v>
      </c>
      <c r="F31">
        <f t="shared" si="0"/>
        <v>19.899999999999999</v>
      </c>
    </row>
    <row r="32" spans="1:15" x14ac:dyDescent="0.25">
      <c r="A32" t="s">
        <v>82</v>
      </c>
      <c r="B32" t="s">
        <v>81</v>
      </c>
      <c r="C32" s="6">
        <v>80135</v>
      </c>
      <c r="D32">
        <v>4</v>
      </c>
      <c r="E32">
        <v>25.99</v>
      </c>
      <c r="F32">
        <f t="shared" si="0"/>
        <v>103.96</v>
      </c>
    </row>
    <row r="33" spans="1:6" x14ac:dyDescent="0.25">
      <c r="A33" t="s">
        <v>85</v>
      </c>
      <c r="B33" t="s">
        <v>83</v>
      </c>
      <c r="C33" t="s">
        <v>84</v>
      </c>
      <c r="D33">
        <v>2</v>
      </c>
      <c r="E33">
        <v>9.99</v>
      </c>
      <c r="F33">
        <f t="shared" si="0"/>
        <v>19.98</v>
      </c>
    </row>
    <row r="37" spans="1:6" x14ac:dyDescent="0.25">
      <c r="F37">
        <f>SUM(F27:F33)</f>
        <v>205.17999999999998</v>
      </c>
    </row>
  </sheetData>
  <hyperlinks>
    <hyperlink ref="B6" r:id="rId1" location="4464k473/=zmy3pd"/>
    <hyperlink ref="B10" r:id="rId2" location="push-to-connect-pipe-to-tube-fittings/=zmy9zm"/>
    <hyperlink ref="B14" r:id="rId3" location="standard-compression-tube-to-pipe-fittings/=zmyai0"/>
  </hyperlinks>
  <pageMargins left="0.7" right="0.7" top="0.75" bottom="0.75" header="0.3" footer="0.3"/>
  <pageSetup scale="70" orientation="landscape" horizontalDpi="1200" verticalDpi="120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19" sqref="F19"/>
    </sheetView>
  </sheetViews>
  <sheetFormatPr defaultRowHeight="15" x14ac:dyDescent="0.25"/>
  <cols>
    <col min="1" max="1" width="23.85546875" bestFit="1" customWidth="1"/>
    <col min="6" max="6" width="105.140625" bestFit="1" customWidth="1"/>
  </cols>
  <sheetData>
    <row r="1" spans="1:6" x14ac:dyDescent="0.25">
      <c r="B1" t="s">
        <v>67</v>
      </c>
      <c r="C1" t="s">
        <v>3</v>
      </c>
      <c r="D1" t="s">
        <v>68</v>
      </c>
      <c r="E1" t="s">
        <v>72</v>
      </c>
      <c r="F1" t="s">
        <v>1</v>
      </c>
    </row>
    <row r="2" spans="1:6" x14ac:dyDescent="0.25">
      <c r="A2" t="s">
        <v>64</v>
      </c>
      <c r="B2" t="s">
        <v>69</v>
      </c>
      <c r="C2">
        <v>1</v>
      </c>
      <c r="D2">
        <v>5.63</v>
      </c>
      <c r="E2">
        <f>D2*C2</f>
        <v>5.63</v>
      </c>
      <c r="F2" t="s">
        <v>74</v>
      </c>
    </row>
    <row r="3" spans="1:6" x14ac:dyDescent="0.25">
      <c r="A3" t="s">
        <v>65</v>
      </c>
      <c r="B3" t="s">
        <v>70</v>
      </c>
      <c r="C3">
        <v>4</v>
      </c>
      <c r="D3">
        <v>3.4</v>
      </c>
      <c r="E3">
        <f>D3*C3</f>
        <v>13.6</v>
      </c>
      <c r="F3" t="s">
        <v>73</v>
      </c>
    </row>
    <row r="4" spans="1:6" x14ac:dyDescent="0.25">
      <c r="A4" t="s">
        <v>66</v>
      </c>
      <c r="B4" t="s">
        <v>71</v>
      </c>
      <c r="C4">
        <v>3</v>
      </c>
      <c r="D4">
        <v>3.51</v>
      </c>
      <c r="E4">
        <f>D4*C4</f>
        <v>10.53</v>
      </c>
    </row>
    <row r="5" spans="1:6" x14ac:dyDescent="0.25">
      <c r="A5" t="s">
        <v>6</v>
      </c>
      <c r="B5" t="s">
        <v>75</v>
      </c>
      <c r="C5">
        <v>2</v>
      </c>
      <c r="D5">
        <v>15.79</v>
      </c>
      <c r="E5">
        <f>D5*C5</f>
        <v>31.58</v>
      </c>
    </row>
    <row r="6" spans="1:6" x14ac:dyDescent="0.25">
      <c r="E6">
        <f>SUM(E2:E5)</f>
        <v>61.339999999999996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Cost</vt:lpstr>
      <vt:lpstr>Tech</vt:lpstr>
      <vt:lpstr>Sheet3</vt:lpstr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J. Anderson</dc:creator>
  <cp:lastModifiedBy>Nick J. Anderson</cp:lastModifiedBy>
  <cp:lastPrinted>2019-09-19T17:29:25Z</cp:lastPrinted>
  <dcterms:created xsi:type="dcterms:W3CDTF">2015-09-20T21:19:45Z</dcterms:created>
  <dcterms:modified xsi:type="dcterms:W3CDTF">2019-09-19T17:29:49Z</dcterms:modified>
</cp:coreProperties>
</file>