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{MOIS} {ANNEE}" sheetId="4" state="visible" r:id="rId5"/>
    <sheet name="FP {MOIS} {ANNEE}" sheetId="5" state="visible" r:id="rId6"/>
  </sheets>
  <externalReferences>
    <externalReference r:id="rId7"/>
  </externalReferences>
  <definedNames>
    <definedName function="false" hidden="false" localSheetId="3" name="_xlnm.Print_Titles" vbProcedure="false">'Etat paie {MOIS} {ANNEE}'!$8:$9</definedName>
    <definedName function="false" hidden="true" localSheetId="3" name="_xlnm._FilterDatabase" vbProcedure="false">'Etat paie {MOIS} {ANNEE}'!$A$7:$AS$155</definedName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{MOIS} {ANNEE}'!$A$8:$AD$26</definedName>
    <definedName function="false" hidden="false" localSheetId="3" name="Z_22675FB3_AAEE_11DB_A49F_000C769715BD__wvu_FilterData" vbProcedure="false">'Etat paie {MOIS} {ANNEE}'!$A$8:$AD$26</definedName>
    <definedName function="false" hidden="false" localSheetId="3" name="Z_22675FB3_AAEE_11DB_A49F_000C769715BD__wvu_PrintTitles" vbProcedure="false">'Etat paie {MOIS} {ANNEE}'!$8:$9</definedName>
    <definedName function="false" hidden="false" localSheetId="3" name="Z_4D922581_1CEE_429D_92E1_3A804750DAF2__wvu_FilterData" vbProcedure="false">'Etat paie {MOIS} {ANNEE}'!$A$8:$AD$26</definedName>
    <definedName function="false" hidden="false" localSheetId="3" name="Z_97B0FE85_68DD_4E5E_BAE8_A8E5D0042F3E__wvu_FilterData" vbProcedure="false">'Etat paie {MOIS} {ANNEE}'!$A$8:$AD$26</definedName>
    <definedName function="false" hidden="false" localSheetId="3" name="Z_9F20A663_87B8_42D0_BDD4_125C0FB5E34E__wvu_FilterData" vbProcedure="false">'Etat paie {MOIS} {ANNEE}'!$A$8:$AD$26</definedName>
    <definedName function="false" hidden="false" localSheetId="3" name="Z_9F20A663_87B8_42D0_BDD4_125C0FB5E34E__wvu_PrintTitles" vbProcedure="false">'Etat paie {MOIS} {ANNEE}'!$8:$9</definedName>
    <definedName function="false" hidden="false" localSheetId="3" name="Z_B4510AA7_6CC5_4E17_9729_875B67AFD9A6__wvu_FilterData" vbProcedure="false">'Etat paie {MOIS} {ANNEE}'!$A$8:$AD$26</definedName>
    <definedName function="false" hidden="false" localSheetId="3" name="Z_BA065A5F_FA86_4B04_8BBF_466DCCB3FDFA__wvu_FilterData" vbProcedure="false">'Etat paie {MOIS} {ANNEE}'!$A$8:$AD$26</definedName>
    <definedName function="false" hidden="false" localSheetId="3" name="Z_D6B3E132_79E8_4BB7_ADE6_4ABEFC178EBD__wvu_FilterData" vbProcedure="false">'Etat paie {MOIS} {ANNEE}'!$A$8:$AD$26</definedName>
    <definedName function="false" hidden="false" localSheetId="3" name="Z_D6B3E132_79E8_4BB7_ADE6_4ABEFC178EBD__wvu_PrintTitles" vbProcedure="false">'Etat paie {MOIS} {ANNEE}'!$8:$9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<sst xmlns="http://schemas.openxmlformats.org/spreadsheetml/2006/main" count="2367" uniqueCount="1342">
  <si>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</si>
  <si>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</si>
  <si>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</si>
  <si>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</si>
  <si>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</si>
  <si>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</si>
  <si>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</si>
  <si>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</si>
  <si>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</si>
  <si>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</si>
  <si>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</si>
  <si>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</si>
  <si>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</si>
  <si>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</si>
  <si>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</si>
  <si>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</si>
  <si>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</si>
  <si>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</si>
  <si>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</si>
  <si>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</si>
  <si>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</si>
  <si>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</si>
  <si>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</si>
  <si>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</si>
  <si>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</si>
  <si>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</si>
  <si>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</si>
  <si>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</si>
  <si>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</si>
  <si>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</si>
  <si>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</si>
  <si>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</si>
  <si>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</si>
  <si>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</si>
  <si>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</si>
  <si>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</si>
  <si>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</si>
  <si>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</si>
  <si>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</si>
  <si>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</si>
  <si>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</si>
  <si>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</si>
  <si>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</si>
  <si>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</si>
  <si>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</si>
  <si>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</si>
  <si>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</si>
  <si>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</si>
  <si>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</si>
  <si>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</si>
  <si>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</si>
  <si>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</si>
  <si>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</si>
  <si>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</si>
  <si>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</si>
  <si>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</si>
  <si>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</si>
  <si>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</si>
  <si>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</si>
  <si>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</si>
  <si>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</si>
  <si>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</si>
  <si>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</si>
  <si>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</si>
  <si>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</si>
  <si>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</si>
  <si>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</si>
  <si>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</si>
  <si>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</si>
  <si>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</si>
  <si>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</si>
  <si>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</si>
  <si>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</si>
  <si>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</si>
  <si>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</si>
  <si>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</si>
  <si>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</si>
  <si>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</si>
  <si>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</si>
  <si>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</si>
  <si>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</si>
  <si>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</si>
  <si>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</si>
  <si>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</si>
  <si>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</si>
  <si>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</si>
  <si>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</si>
  <si>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</si>
  <si>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</si>
  <si>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</si>
  <si>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</si>
  <si>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</si>
  <si>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</si>
  <si>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</si>
  <si>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</si>
  <si>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</si>
  <si>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</si>
  <si>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</si>
  <si>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</si>
  <si>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</si>
  <si>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</si>
  <si>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</si>
  <si>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</si>
  <si>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</si>
  <si>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</si>
  <si>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</si>
  <si>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</si>
  <si>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</si>
  <si>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</si>
  <si>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</si>
  <si>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</si>
  <si>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</si>
  <si>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</si>
  <si>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</si>
  <si>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</si>
  <si>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</si>
  <si>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</si>
  <si>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</si>
  <si>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</si>
  <si>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</si>
  <si>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</si>
  <si>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</si>
  <si>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</si>
  <si>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</si>
  <si>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</si>
  <si>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</si>
  <si>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</si>
  <si>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</si>
  <si>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</si>
  <si>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</si>
  <si>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</si>
  <si>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</si>
  <si>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</si>
  <si>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</si>
  <si>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</si>
  <si>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</si>
  <si>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</si>
  <si>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</si>
  <si>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</si>
  <si>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</si>
  <si>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</si>
  <si>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</si>
  <si>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</si>
  <si>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</si>
  <si>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</si>
  <si>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</si>
  <si>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</si>
  <si>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</si>
  <si>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</si>
  <si>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</si>
  <si>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</si>
  <si>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</si>
  <si>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</si>
  <si>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</si>
  <si>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</si>
  <si>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</si>
  <si>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</si>
  <si>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</si>
  <si>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</si>
  <si>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</si>
  <si>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</si>
  <si>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</si>
  <si>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</si>
  <si>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</si>
  <si>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</si>
  <si>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</si>
  <si>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</si>
  <si>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</si>
  <si>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</si>
  <si>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</si>
  <si>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</si>
  <si>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</si>
  <si>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</si>
  <si>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</si>
  <si>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</si>
  <si>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</si>
  <si>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</si>
  <si>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</si>
  <si>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</si>
  <si>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</si>
  <si>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</si>
  <si>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</si>
  <si>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</si>
  <si>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</si>
  <si>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</si>
  <si>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</si>
  <si>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</si>
  <si>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</si>
  <si>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</si>
  <si>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</si>
  <si>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</si>
  <si>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</si>
  <si>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</si>
  <si>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</si>
  <si>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</si>
  <si>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</si>
  <si>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</si>
  <si>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</si>
  <si>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</si>
  <si>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</si>
  <si>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</si>
  <si>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</si>
  <si>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</si>
  <si>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</si>
  <si>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</si>
  <si>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</si>
  <si>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M-CODE2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</si>
  <si>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</si>
  <si>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</si>
  <si>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</si>
  <si>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</si>
  <si>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</si>
  <si>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</si>
  <si>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</si>
  <si>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</si>
  <si>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</si>
  <si>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</si>
  <si>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</si>
  <si>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</si>
  <si>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</si>
  <si>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</si>
  <si>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</si>
  <si>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</si>
  <si>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</si>
  <si>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Charles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</si>
  <si>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</si>
  <si>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</si>
  <si>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</si>
  <si>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</si>
  <si>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</si>
  <si>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</si>
  <si>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</si>
  <si>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</si>
  <si>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</si>
  <si>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</si>
  <si>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</si>
  <si>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</si>
  <si>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</si>
  <si>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</si>
  <si>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</si>
  <si>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</si>
  <si>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</si>
  <si>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</si>
  <si>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</si>
  <si>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</si>
  <si>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</si>
  <si>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</si>
  <si>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</si>
  <si>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</si>
  <si>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</si>
  <si>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</si>
  <si>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</si>
  <si>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</si>
  <si>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</si>
  <si>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</si>
  <si>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</si>
  <si>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</si>
  <si>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</si>
  <si>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</si>
  <si>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</si>
  <si>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</si>
  <si>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</si>
  <si>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</si>
  <si>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</si>
  <si>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</si>
  <si>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</si>
  <si>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</si>
  <si>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remboursement</t>
  </si>
  <si>
    <t xml:space="preserve">Réajustement ou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</si>
  <si>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</si>
  <si>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</si>
  <si>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</si>
  <si>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</si>
  <si>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</si>
  <si>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</si>
  <si>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</si>
  <si>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</si>
  <si>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</si>
  <si>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</si>
  <si>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</si>
  <si>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</si>
  <si>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</si>
  <si>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</si>
  <si>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</si>
  <si>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</si>
  <si>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</si>
  <si>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</si>
  <si>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</si>
  <si>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</si>
  <si>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</si>
  <si>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</si>
  <si>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</si>
  <si>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</si>
  <si>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</si>
  <si>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</si>
  <si>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</si>
  <si>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</si>
  <si>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</si>
  <si>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</si>
  <si>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</si>
  <si>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</si>
  <si>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</si>
  <si>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</si>
  <si>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</si>
  <si>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</si>
  <si>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</si>
  <si>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</si>
  <si>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</si>
  <si>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</si>
  <si>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</si>
  <si>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</si>
  <si>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</si>
  <si>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</si>
  <si>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</si>
  <si>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</si>
  <si>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</si>
  <si>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</si>
  <si>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</si>
  <si>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</si>
  <si>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</si>
  <si>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</si>
  <si>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</si>
  <si>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</si>
  <si>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</si>
  <si>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</si>
  <si>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</si>
  <si>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</si>
  <si>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</si>
  <si>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</si>
  <si>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</si>
  <si>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</si>
  <si>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</si>
  <si>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</si>
  <si>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</si>
  <si>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</si>
  <si>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</si>
  <si>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</si>
  <si>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</si>
  <si>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</si>
  <si>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</si>
  <si>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</si>
  <si>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</si>
  <si>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</si>
  <si>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</si>
  <si>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</si>
  <si>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</si>
  <si>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</si>
  <si>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</si>
  <si>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</si>
  <si>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</si>
  <si>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</si>
  <si>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</si>
  <si>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</si>
  <si>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</si>
  <si>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</si>
  <si>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</si>
  <si>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</si>
  <si>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</si>
  <si>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</si>
  <si>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</si>
  <si>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</si>
  <si>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</si>
  <si>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</si>
  <si>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</si>
  <si>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</si>
  <si>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</si>
  <si>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</si>
  <si>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</si>
  <si>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</si>
  <si>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</si>
  <si>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</si>
  <si>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</si>
  <si>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</si>
  <si>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</si>
  <si>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</si>
  <si>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</si>
  <si>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</si>
  <si>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</si>
  <si>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</si>
  <si>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</si>
  <si>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</si>
  <si>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</si>
  <si>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</si>
  <si>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</si>
  <si>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</si>
  <si>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</si>
  <si>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</si>
  <si>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</si>
  <si>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</si>
  <si>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</si>
  <si>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</si>
  <si>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</si>
  <si>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</si>
  <si>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</si>
  <si>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</si>
  <si>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</si>
  <si>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</si>
  <si>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</si>
  <si>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</si>
  <si>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</si>
  <si>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</si>
  <si>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</si>
  <si>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</si>
  <si>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</si>
  <si>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</si>
  <si>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</si>
  <si>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</si>
  <si>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</si>
  <si>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</si>
  <si>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</si>
  <si>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</si>
  <si>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</si>
  <si>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</si>
  <si>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</si>
  <si>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</si>
  <si>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</si>
  <si>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</si>
  <si>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</si>
  <si>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</si>
  <si>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</si>
  <si>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</si>
  <si>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</si>
  <si>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</si>
  <si>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</si>
  <si>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</si>
  <si>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</si>
  <si>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</si>
  <si>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</si>
  <si>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</si>
  <si>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</si>
  <si>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</si>
  <si>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</si>
  <si>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</si>
  <si>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</si>
  <si>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</si>
  <si>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</si>
  <si>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</si>
  <si>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</si>
  <si>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</si>
  <si>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</si>
  <si>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</si>
  <si>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</si>
  <si>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</si>
  <si>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</si>
  <si>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</si>
  <si>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</si>
  <si>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</si>
  <si>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</si>
  <si>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</si>
  <si>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</si>
  <si>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</si>
  <si>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</si>
  <si>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</si>
  <si>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</si>
  <si>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</si>
  <si>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</si>
  <si>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</si>
  <si>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</si>
  <si>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</si>
  <si>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</si>
  <si>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</si>
  <si>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</si>
  <si>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</si>
  <si>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</si>
  <si>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</si>
  <si>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</si>
  <si>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</si>
  <si>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</si>
  <si>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</si>
  <si>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</si>
  <si>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</si>
  <si>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</si>
  <si>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</si>
  <si>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</si>
  <si>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</si>
  <si>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</si>
  <si>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</si>
  <si>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</si>
  <si>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</si>
  <si>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</si>
  <si>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</si>
  <si>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</si>
  <si>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</si>
  <si>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</si>
  <si>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</si>
  <si>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</si>
  <si>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</si>
  <si>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</si>
  <si>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</si>
  <si>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</si>
  <si>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</si>
  <si>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</si>
  <si>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</si>
  <si>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</si>
  <si>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</si>
  <si>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</si>
  <si>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</si>
  <si>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</si>
  <si>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</si>
  <si>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</si>
  <si>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</si>
  <si>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</si>
  <si>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</si>
  <si>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</si>
  <si>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</si>
  <si>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</si>
  <si>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</si>
  <si>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</si>
  <si>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</si>
  <si>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</si>
  <si>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</si>
  <si>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</si>
  <si>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</si>
  <si>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</si>
  <si>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</si>
  <si>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</si>
  <si>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</si>
  <si>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</si>
  <si>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</si>
  <si>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</si>
  <si>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</si>
  <si>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</si>
  <si>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</si>
  <si>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</si>
  <si>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</si>
  <si>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</si>
  <si>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</si>
  <si>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</si>
  <si>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</si>
  <si>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</si>
  <si>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</si>
  <si>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</si>
  <si>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</si>
  <si>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</si>
  <si>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</si>
  <si>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</si>
  <si>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</si>
  <si>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</si>
  <si>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</si>
  <si>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</si>
  <si>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</si>
  <si>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</si>
  <si>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</si>
  <si>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</si>
  <si>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</si>
  <si>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</si>
  <si>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</si>
  <si>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</si>
  <si>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</si>
  <si>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</si>
  <si>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</si>
  <si>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</si>
  <si>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</si>
  <si>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</si>
  <si>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</si>
  <si>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</si>
  <si>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</si>
  <si>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</si>
  <si>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</si>
  <si>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</si>
  <si>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</si>
  <si>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</si>
  <si>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</si>
  <si>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</si>
  <si>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</si>
  <si>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</si>
  <si>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</si>
  <si>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</si>
  <si>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</si>
  <si>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</si>
  <si>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</si>
  <si>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</si>
  <si>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</si>
  <si>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</si>
  <si>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</si>
  <si>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</si>
  <si>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</si>
  <si>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</si>
  <si>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</si>
  <si>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</si>
  <si>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</si>
  <si>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</si>
  <si>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</si>
  <si>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</si>
  <si>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</si>
  <si>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</si>
  <si>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</si>
  <si>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</si>
  <si>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</si>
  <si>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</si>
  <si>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</si>
  <si>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</si>
  <si>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</si>
  <si>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</si>
  <si>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</si>
  <si>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</si>
  <si>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</si>
  <si>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</si>
  <si>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</si>
  <si>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</si>
  <si>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</si>
  <si>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</si>
  <si>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</si>
  <si>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</si>
  <si>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</si>
  <si>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</si>
  <si>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</si>
  <si>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</si>
  <si>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</si>
  <si>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</si>
  <si>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</si>
  <si>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</si>
  <si>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</si>
  <si>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</si>
  <si>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</si>
  <si>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</si>
  <si>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</si>
  <si>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</si>
  <si>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</si>
  <si>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</si>
  <si>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</si>
  <si>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</si>
  <si>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</si>
  <si>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</si>
  <si>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</si>
  <si>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</si>
  <si>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</si>
  <si>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</si>
  <si>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</si>
  <si>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</si>
  <si>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</si>
  <si>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</si>
  <si>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</si>
  <si>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</si>
  <si>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</si>
  <si>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</si>
  <si>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</si>
  <si>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</si>
  <si>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</si>
  <si>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</si>
  <si>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</si>
  <si>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</si>
  <si>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</si>
  <si>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</si>
  <si>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</si>
  <si>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</si>
  <si>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</si>
  <si>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</si>
  <si>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</si>
  <si>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</si>
  <si>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</si>
  <si>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</si>
  <si>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</si>
  <si>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</si>
  <si>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</si>
  <si>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</si>
  <si>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</si>
  <si>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</si>
  <si>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</si>
  <si>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</si>
  <si>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</si>
  <si>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</si>
  <si>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</si>
  <si>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</si>
  <si>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</si>
  <si>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</si>
  <si>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</si>
  <si>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</si>
  <si>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</si>
  <si>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</si>
  <si>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</si>
  <si>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</si>
  <si>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</si>
  <si>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</si>
  <si>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</si>
  <si>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</si>
  <si>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</si>
  <si>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</si>
  <si>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</si>
  <si>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</si>
  <si>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</si>
  <si>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</si>
  <si>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</si>
  <si>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</si>
  <si>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</si>
  <si>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</si>
  <si>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</si>
  <si>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</si>
  <si>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</si>
  <si>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</si>
  <si>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</si>
  <si>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</si>
  <si>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</si>
  <si>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</si>
  <si>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</si>
  <si>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</si>
  <si>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</si>
  <si>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</si>
  <si>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</si>
  <si>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</si>
  <si>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</si>
  <si>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</si>
  <si>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</si>
  <si>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</si>
  <si>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</si>
  <si>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</si>
  <si>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</si>
  <si>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</si>
  <si>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</si>
  <si>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</si>
  <si>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</si>
  <si>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</si>
  <si>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</si>
  <si>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</si>
  <si>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</si>
  <si>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</si>
  <si>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</si>
  <si>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</si>
  <si>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</si>
  <si>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</si>
  <si>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</si>
  <si>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</si>
  <si>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</si>
  <si>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</si>
  <si>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</si>
  <si>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</si>
  <si>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</si>
  <si>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</si>
  <si>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</si>
  <si>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</si>
  <si>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</si>
  <si>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</si>
  <si>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</si>
  <si>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</si>
  <si>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</si>
  <si>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</si>
  <si>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</si>
  <si>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</si>
  <si>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</si>
  <si>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</si>
  <si>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</si>
  <si>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</si>
  <si>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</si>
  <si>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</si>
  <si>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</si>
  <si>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</si>
  <si>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</si>
  <si>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</si>
  <si>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</si>
  <si>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</si>
  <si>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</si>
  <si>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</si>
  <si>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</si>
  <si>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</si>
  <si>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</si>
  <si>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</si>
  <si>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</si>
  <si>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</si>
  <si>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</si>
  <si>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</si>
  <si>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</si>
  <si>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</si>
  <si>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</si>
  <si>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</si>
  <si>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</si>
  <si>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</si>
  <si>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</si>
  <si>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</si>
  <si>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</si>
  <si>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</si>
  <si>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</si>
  <si>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</si>
  <si>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</si>
  <si>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</si>
  <si>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</si>
  <si>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</si>
  <si>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</si>
  <si>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</si>
  <si>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</si>
  <si>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</si>
  <si>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</si>
  <si>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</si>
  <si>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</si>
  <si>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</si>
  <si>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</si>
  <si>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</si>
  <si>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</si>
  <si>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</si>
  <si>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</si>
  <si>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</si>
  <si>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</si>
  <si>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</si>
  <si>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</si>
  <si>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</si>
  <si>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</si>
  <si>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</si>
  <si>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</si>
  <si>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</si>
  <si>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</si>
  <si>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</si>
  <si>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</si>
  <si>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</si>
  <si>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</si>
  <si>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</si>
  <si>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</si>
  <si>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</si>
  <si>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</si>
  <si>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</si>
  <si>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</si>
  <si>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</si>
  <si>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</si>
  <si>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</si>
  <si>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</si>
  <si>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</si>
  <si>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</si>
  <si>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</si>
  <si>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</si>
  <si>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</si>
  <si>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</si>
  <si>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</si>
  <si>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</si>
  <si>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</si>
  <si>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</si>
  <si>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</si>
  <si>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</si>
  <si>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</si>
  <si>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</si>
  <si>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</si>
  <si>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</si>
  <si>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</si>
  <si>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</si>
  <si>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</si>
  <si>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</si>
  <si>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</si>
  <si>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</si>
  <si>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</si>
  <si>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</si>
  <si>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</si>
  <si>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</si>
  <si>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</si>
  <si>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</si>
  <si>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</si>
  <si>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</si>
  <si>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</si>
  <si>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</si>
  <si>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</si>
  <si>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</si>
  <si>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</si>
  <si>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</si>
  <si>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</si>
  <si>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</si>
  <si>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</si>
  <si>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</si>
  <si>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</si>
  <si>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</si>
  <si>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</si>
  <si>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</si>
  <si>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</si>
  <si>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</si>
  <si>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</si>
  <si>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</si>
  <si>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</si>
  <si>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</si>
  <si>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</si>
  <si>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</si>
  <si>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</si>
  <si>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</si>
  <si>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</si>
  <si>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</si>
  <si>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</si>
  <si>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</si>
  <si>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</si>
  <si>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</si>
  <si>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</si>
  <si>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</si>
  <si>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</si>
  <si>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</si>
  <si>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</si>
  <si>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</si>
  <si>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</si>
  <si>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</si>
  <si>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</si>
  <si>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</si>
  <si>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</si>
  <si>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</si>
  <si>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</si>
  <si>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</si>
  <si>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</si>
  <si>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</si>
  <si>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</si>
  <si>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</si>
  <si>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</si>
  <si>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</si>
  <si>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</si>
  <si>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</si>
  <si>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</si>
  <si>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</si>
  <si>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</si>
  <si>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</si>
  <si>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</si>
  <si>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</si>
  <si>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</si>
  <si>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</si>
  <si>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</si>
  <si>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</si>
  <si>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</si>
  <si>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</si>
  <si>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</si>
  <si>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</si>
  <si>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</si>
  <si>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</si>
  <si>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</si>
  <si>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</si>
  <si>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</si>
  <si>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</si>
  <si>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</si>
  <si>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</si>
  <si>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</si>
  <si>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</si>
  <si>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</si>
  <si>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</si>
  <si>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</si>
  <si>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</si>
  <si>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</si>
  <si>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</si>
  <si>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</si>
  <si>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</si>
  <si>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</si>
  <si>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</si>
  <si>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</si>
  <si>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</si>
  <si>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</si>
  <si>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</si>
  <si>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</si>
  <si>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</si>
  <si>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</si>
  <si>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</si>
  <si>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</si>
  <si>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</si>
  <si>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</si>
  <si>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</si>
  <si>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</si>
  <si>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</si>
  <si>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</si>
  <si>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</si>
  <si>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</si>
  <si>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</si>
  <si>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</si>
  <si>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</si>
  <si>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</si>
  <si>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</si>
  <si>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</si>
  <si>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</si>
  <si>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</si>
  <si>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</si>
  <si>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</si>
  <si>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</si>
  <si>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</si>
  <si>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</si>
  <si>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</si>
  <si>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</si>
  <si>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</si>
  <si>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</si>
  <si>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</si>
  <si>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</si>
  <si>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</si>
  <si>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</si>
  <si>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</si>
  <si>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</si>
  <si>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</si>
  <si>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</si>
  <si>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</si>
  <si>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</si>
  <si>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</si>
  <si>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</si>
  <si>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</si>
  <si>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</si>
  <si>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</si>
  <si>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</si>
  <si>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</si>
  <si>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</si>
  <si>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</si>
  <si>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</si>
  <si>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</si>
  <si>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</si>
  <si>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</si>
  <si>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</si>
  <si>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</si>
  <si>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</si>
  <si>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</si>
  <si>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</si>
  <si>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</si>
  <si>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</si>
  <si>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</si>
  <si>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</si>
  <si>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</si>
  <si>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</si>
  <si>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</si>
  <si>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</si>
  <si>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</si>
  <si>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</si>
  <si>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</si>
  <si>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</si>
  <si>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</si>
  <si>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</si>
  <si>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</si>
  <si>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</si>
  <si>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</si>
  <si>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</si>
  <si>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</si>
  <si>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</si>
  <si>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</si>
  <si>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</si>
  <si>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</si>
  <si>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</si>
  <si>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</si>
  <si>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</si>
  <si>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</si>
  <si>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</si>
  <si>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</si>
  <si>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</si>
  <si>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</si>
  <si>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</si>
  <si>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</si>
  <si>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</si>
  <si>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</si>
  <si>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</si>
  <si>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</si>
  <si>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</si>
  <si>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</si>
  <si>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</si>
  <si>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</si>
  <si>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</si>
  <si>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</si>
  <si>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</si>
  <si>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</si>
  <si>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</si>
  <si>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</si>
  <si>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</si>
  <si>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</si>
  <si>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</si>
  <si>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</si>
  <si>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</si>
  <si>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</si>
  <si>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</si>
  <si>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</si>
  <si>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</si>
  <si>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</si>
  <si>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</si>
  <si>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</si>
  <si>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</si>
  <si>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</si>
  <si>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</si>
  <si>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</si>
  <si>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</si>
  <si>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</si>
  <si>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</si>
  <si>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</si>
  <si>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</si>
  <si>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</si>
  <si>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</si>
  <si>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</si>
  <si>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</si>
  <si>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</si>
  <si>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</si>
  <si>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</si>
  <si>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</si>
  <si>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</si>
  <si>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</si>
  <si>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</si>
  <si>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</si>
  <si>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</si>
  <si>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</si>
  <si>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</si>
  <si>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</si>
  <si>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</si>
  <si>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</si>
  <si>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</si>
  <si>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</si>
  <si>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</si>
  <si>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</si>
  <si>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</si>
  <si>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</si>
  <si>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</si>
  <si>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</si>
  <si>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</si>
  <si>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</si>
  <si>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</si>
  <si>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</si>
  <si>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</si>
  <si>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</si>
  <si>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</si>
  <si>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</si>
  <si>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</si>
  <si>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</si>
  <si>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</si>
  <si>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</si>
  <si>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</si>
  <si>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</si>
  <si>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</si>
  <si>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</si>
  <si>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</si>
  <si>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</si>
  <si>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</si>
  <si>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</si>
  <si>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</si>
  <si>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</si>
  <si>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</si>
  <si>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</si>
  <si>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</si>
  <si>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</si>
  <si>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</si>
  <si>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</si>
  <si>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</si>
  <si>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</si>
  <si>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</si>
  <si>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</si>
  <si>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</si>
  <si>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</si>
  <si>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</si>
  <si>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</si>
  <si>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</si>
  <si>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</si>
  <si>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</si>
  <si>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</si>
  <si>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</si>
  <si>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</si>
  <si>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</si>
  <si>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</si>
  <si>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</si>
  <si>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</si>
  <si>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</si>
  <si>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</si>
  <si>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</si>
  <si>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</si>
  <si>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</si>
  <si>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</si>
  <si>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</si>
  <si>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</si>
  <si>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</si>
  <si>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</si>
  <si>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</si>
  <si>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</si>
  <si>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</si>
  <si>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</si>
  <si>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</si>
  <si>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</si>
  <si>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</si>
  <si>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</si>
  <si>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</si>
  <si>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</si>
  <si>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</si>
  <si>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</si>
  <si>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</si>
  <si>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</si>
  <si>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</si>
  <si>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</si>
  <si>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</si>
  <si>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</si>
  <si>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</si>
  <si>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</si>
  <si>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</si>
  <si>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</si>
  <si>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</si>
  <si>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</si>
  <si>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</si>
  <si>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</si>
  <si>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</si>
  <si>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</si>
  <si>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</si>
  <si>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</si>
  <si>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</si>
  <si>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</si>
  <si>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</si>
  <si>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</si>
  <si>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</si>
  <si>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</si>
  <si>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</si>
  <si>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</si>
  <si>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</si>
  <si>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</si>
  <si>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</si>
  <si>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</si>
  <si>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</si>
  <si>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</si>
  <si>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</si>
  <si>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</si>
  <si>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</si>
  <si>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</si>
  <si>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</si>
  <si>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</si>
  <si>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</si>
  <si>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</si>
  <si>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</si>
  <si>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</si>
  <si>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</si>
  <si>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</si>
  <si>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</si>
  <si>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</si>
  <si>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</si>
  <si>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</si>
  <si>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</si>
  <si>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</si>
  <si>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</si>
  <si>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</si>
  <si>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</si>
  <si>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</si>
  <si>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</si>
  <si>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</si>
  <si>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</si>
  <si>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</si>
  <si>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</si>
  <si>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</si>
  <si>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</si>
  <si>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</si>
  <si>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</si>
  <si>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</si>
  <si>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</si>
  <si>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</si>
  <si>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</si>
  <si>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</si>
  <si>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</si>
  <si>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</si>
  <si>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</si>
  <si>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</si>
  <si>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</si>
  <si>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</si>
  <si>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</si>
  <si>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</si>
  <si>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</si>
  <si>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</si>
  <si>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</si>
  <si>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</si>
  <si>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</si>
  <si>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</si>
  <si>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</si>
  <si>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</si>
  <si>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</si>
  <si>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</si>
  <si>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</si>
  <si>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</si>
  <si>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</si>
  <si>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</si>
  <si>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</si>
  <si>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</si>
  <si>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</si>
  <si>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</si>
  <si>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</si>
  <si>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</si>
  <si>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</si>
  <si>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</si>
  <si>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</si>
  <si>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</si>
  <si>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</si>
  <si>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</si>
  <si>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</si>
  <si>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</si>
  <si>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</si>
  <si>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</si>
  <si>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</si>
  <si>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</si>
  <si>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</si>
  <si>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</si>
  <si>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</si>
  <si>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</si>
  <si>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</si>
  <si>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</si>
  <si>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</si>
  <si>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</si>
  <si>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</si>
  <si>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</si>
  <si>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</si>
  <si>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</si>
  <si>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</si>
  <si>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</si>
  <si>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</si>
  <si>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</si>
  <si>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</si>
  <si>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</si>
  <si>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</si>
  <si>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</si>
  <si>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</si>
  <si>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</si>
  <si>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</si>
  <si>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</si>
  <si>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</si>
  <si>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</si>
  <si>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</si>
  <si>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</si>
  <si>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</si>
  <si>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</si>
  <si>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</si>
  <si>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</si>
  <si>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</si>
  <si>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</si>
  <si>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</si>
  <si>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</si>
  <si>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</si>
  <si>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</si>
  <si>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</si>
  <si>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</si>
  <si>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</si>
  <si>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</si>
  <si>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</si>
  <si>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</si>
  <si>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</si>
  <si>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</si>
  <si>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</si>
  <si>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</si>
  <si>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</si>
  <si>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</si>
  <si>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</si>
  <si>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</si>
  <si>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</t>
    </r>
  </si>
  <si>
    <t xml:space="preserve">{MATRICULE}</t>
  </si>
  <si>
    <t xml:space="preserve">{JOURS_OUVRABLES}</t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</si>
  <si>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</t>
    </r>
    <r>
      <rPr>
        <sz val="10"/>
        <rFont val="Calibri"/>
        <family val="2"/>
        <charset val="1"/>
      </rPr>
      <t xml:space="preserve">:</t>
    </r>
  </si>
  <si>
    <t xml:space="preserve">{NOM}</t>
  </si>
  <si>
    <t xml:space="preserve">{JOURS_OUVRES}</t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</si>
  <si>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</t>
    </r>
  </si>
  <si>
    <t xml:space="preserve">{USUEL}</t>
  </si>
  <si>
    <t xml:space="preserve">{M_CODE}</t>
  </si>
  <si>
    <t xml:space="preserve">{JOURS_CALENDAIRES}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</si>
  <si>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</t>
    </r>
    <r>
      <rPr>
        <sz val="10"/>
        <rFont val="Calibri"/>
        <family val="2"/>
        <charset val="1"/>
      </rPr>
      <t xml:space="preserve">: </t>
    </r>
  </si>
  <si>
    <t xml:space="preserve">{FONCTION_NAME}</t>
  </si>
  <si>
    <t xml:space="preserve">{DATE_DEBUT}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</si>
  <si>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</t>
    </r>
    <r>
      <rPr>
        <sz val="10"/>
        <rFont val="Calibri"/>
        <family val="2"/>
        <charset val="1"/>
      </rPr>
      <t xml:space="preserve">:</t>
    </r>
  </si>
  <si>
    <t xml:space="preserve">{CIN}</t>
  </si>
  <si>
    <t xml:space="preserve">{DATE_FIN}</t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</si>
  <si>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</t>
    </r>
    <r>
      <rPr>
        <sz val="10"/>
        <rFont val="Calibri"/>
        <family val="2"/>
        <charset val="1"/>
      </rPr>
      <t xml:space="preserve">: </t>
    </r>
  </si>
  <si>
    <t xml:space="preserve">{ADRESSE}</t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</si>
  <si>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</t>
    </r>
    <r>
      <rPr>
        <sz val="10"/>
        <rFont val="Calibri"/>
        <family val="2"/>
        <charset val="1"/>
      </rPr>
      <t xml:space="preserve">:  </t>
    </r>
  </si>
  <si>
    <t xml:space="preserve">{MATRICULE_CNAPS}  </t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</si>
  <si>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: </t>
    </r>
  </si>
  <si>
    <t xml:space="preserve">{EMBAUCHE}</t>
  </si>
  <si>
    <t xml:space="preserve">{DATE_DEBAUCHE}</t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</si>
  <si>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  </t>
    </r>
  </si>
  <si>
    <t xml:space="preserve">{CLASSIFICATION}</t>
  </si>
  <si>
    <t xml:space="preserve">{CONTRAT}</t>
  </si>
  <si>
    <t xml:space="preserve">               Exceptionnelles</t>
  </si>
  <si>
    <t xml:space="preserve">               Gratifications</t>
  </si>
  <si>
    <t xml:space="preserve">               Fonction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</si>
</sst>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29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D428"/>
        <bgColor rgb="FFFFCC00"/>
      </patternFill>
    </fill>
    <fill>
      <patternFill patternType="solid">
        <fgColor rgb="FFFFFF99"/>
        <bgColor rgb="FFFFFFA6"/>
      </patternFill>
    </fill>
    <fill>
      <patternFill patternType="solid">
        <fgColor rgb="FF729FCF"/>
        <bgColor rgb="FF999999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4C7DC"/>
        <bgColor rgb="FF9FC5E8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2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1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1923840</xdr:colOff>
      <xdr:row>116</xdr:row>
      <xdr:rowOff>42840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3880" cy="28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162000</xdr:colOff>
      <xdr:row>172</xdr:row>
      <xdr:rowOff>67680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4640" cy="34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1923840</xdr:colOff>
      <xdr:row>229</xdr:row>
      <xdr:rowOff>81000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3840" cy="2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15120</xdr:colOff>
      <xdr:row>115</xdr:row>
      <xdr:rowOff>151560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3480" cy="28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106200</xdr:colOff>
      <xdr:row>172</xdr:row>
      <xdr:rowOff>111600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5600" cy="32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1873800</xdr:colOff>
      <xdr:row>229</xdr:row>
      <xdr:rowOff>90720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4440" cy="26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173160</xdr:colOff>
      <xdr:row>285</xdr:row>
      <xdr:rowOff>70920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16440" cy="31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297000</xdr:colOff>
      <xdr:row>285</xdr:row>
      <xdr:rowOff>78120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5880" cy="35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122400</xdr:colOff>
      <xdr:row>341</xdr:row>
      <xdr:rowOff>90720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4440" cy="28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175680</xdr:colOff>
      <xdr:row>340</xdr:row>
      <xdr:rowOff>145800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456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128160</xdr:colOff>
      <xdr:row>396</xdr:row>
      <xdr:rowOff>171000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46320" cy="34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142200</xdr:colOff>
      <xdr:row>58</xdr:row>
      <xdr:rowOff>61560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5480" cy="31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268560</xdr:colOff>
      <xdr:row>57</xdr:row>
      <xdr:rowOff>86400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17960" cy="34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81720</xdr:colOff>
      <xdr:row>1</xdr:row>
      <xdr:rowOff>132120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5000" cy="322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57240</xdr:colOff>
      <xdr:row>1</xdr:row>
      <xdr:rowOff>132120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06640" cy="322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A85" activeCellId="0" sqref="A85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0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0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0</v>
      </c>
      <c r="D30" s="42"/>
      <c r="E30" s="24"/>
      <c r="G30" s="45"/>
      <c r="H30" s="42"/>
      <c r="I30" s="41" t="n">
        <f aca="false">C30</f>
        <v>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0</v>
      </c>
      <c r="D31" s="42"/>
      <c r="E31" s="24" t="s">
        <v>43</v>
      </c>
      <c r="G31" s="45"/>
      <c r="H31" s="42"/>
      <c r="I31" s="41" t="n">
        <f aca="false">C31</f>
        <v>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0</v>
      </c>
      <c r="D32" s="42"/>
      <c r="E32" s="24" t="s">
        <v>45</v>
      </c>
      <c r="G32" s="43" t="s">
        <v>44</v>
      </c>
      <c r="H32" s="42"/>
      <c r="I32" s="41" t="n">
        <f aca="false">C32</f>
        <v>0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0</v>
      </c>
      <c r="E34" s="24"/>
      <c r="G34" s="47" t="s">
        <v>47</v>
      </c>
      <c r="H34" s="42"/>
      <c r="I34" s="41"/>
      <c r="J34" s="49" t="n">
        <f aca="false">I43*1%</f>
        <v>0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0</v>
      </c>
      <c r="E35" s="24"/>
      <c r="G35" s="47" t="s">
        <v>48</v>
      </c>
      <c r="H35" s="42"/>
      <c r="I35" s="41"/>
      <c r="J35" s="41" t="n">
        <f aca="false">+I43*1%</f>
        <v>0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0</v>
      </c>
      <c r="C36" s="41"/>
      <c r="D36" s="42"/>
      <c r="E36" s="24"/>
      <c r="G36" s="47" t="s">
        <v>49</v>
      </c>
      <c r="H36" s="49" t="n">
        <f aca="false">+I43-J34-J35</f>
        <v>0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0</v>
      </c>
      <c r="C37" s="41"/>
      <c r="D37" s="42"/>
      <c r="E37" s="24"/>
      <c r="G37" s="47" t="s">
        <v>50</v>
      </c>
      <c r="H37" s="49" t="n">
        <f aca="false">B37</f>
        <v>0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0</v>
      </c>
      <c r="E39" s="24"/>
      <c r="G39" s="47" t="s">
        <v>52</v>
      </c>
      <c r="H39" s="42"/>
      <c r="I39" s="41"/>
      <c r="J39" s="41" t="n">
        <f aca="false">D39</f>
        <v>0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0</v>
      </c>
      <c r="E40" s="24"/>
      <c r="G40" s="47" t="s">
        <v>53</v>
      </c>
      <c r="H40" s="42"/>
      <c r="I40" s="41"/>
      <c r="J40" s="41" t="n">
        <f aca="false">D40</f>
        <v>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0</v>
      </c>
      <c r="E42" s="24"/>
      <c r="G42" s="53" t="str">
        <f aca="false">A42</f>
        <v>Réajustement</v>
      </c>
      <c r="H42" s="51"/>
      <c r="I42" s="52"/>
      <c r="J42" s="52" t="n">
        <f aca="false">D42</f>
        <v>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0</v>
      </c>
      <c r="D43" s="56" t="n">
        <f aca="false">SUM(D34:D42)</f>
        <v>0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0</v>
      </c>
      <c r="J43" s="56" t="n">
        <f aca="false">SUM(J34:J42)</f>
        <v>0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0</v>
      </c>
      <c r="D74" s="37"/>
      <c r="E74" s="24"/>
      <c r="G74" s="38" t="str">
        <f aca="false">A74</f>
        <v>Salaire de base  Ar</v>
      </c>
      <c r="H74" s="35"/>
      <c r="I74" s="36" t="n">
        <f aca="false">C74</f>
        <v>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0</v>
      </c>
      <c r="E91" s="24"/>
      <c r="G91" s="47" t="s">
        <v>47</v>
      </c>
      <c r="H91" s="42"/>
      <c r="I91" s="41"/>
      <c r="J91" s="49" t="n">
        <f aca="false">D91</f>
        <v>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0</v>
      </c>
      <c r="C93" s="41"/>
      <c r="D93" s="42"/>
      <c r="E93" s="24"/>
      <c r="G93" s="47" t="s">
        <v>49</v>
      </c>
      <c r="H93" s="49" t="n">
        <f aca="false">+I100-J91-J92</f>
        <v>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0</v>
      </c>
      <c r="C94" s="41"/>
      <c r="D94" s="41"/>
      <c r="E94" s="24"/>
      <c r="G94" s="47" t="s">
        <v>50</v>
      </c>
      <c r="H94" s="49" t="n">
        <f aca="false">B94</f>
        <v>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0</v>
      </c>
      <c r="E96" s="24"/>
      <c r="G96" s="47" t="s">
        <v>52</v>
      </c>
      <c r="H96" s="42"/>
      <c r="I96" s="41"/>
      <c r="J96" s="41" t="n">
        <f aca="false">D96</f>
        <v>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0</v>
      </c>
      <c r="D100" s="56" t="n">
        <f aca="false">SUM(D91:D99)</f>
        <v>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0</v>
      </c>
      <c r="J100" s="56" t="n">
        <f aca="false">SUM(J91:J99)</f>
        <v>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0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0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0</v>
      </c>
      <c r="D141" s="42"/>
      <c r="E141" s="24"/>
      <c r="G141" s="45" t="s">
        <v>36</v>
      </c>
      <c r="H141" s="42"/>
      <c r="I141" s="41" t="n">
        <f aca="false">C141</f>
        <v>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0</v>
      </c>
      <c r="D143" s="42"/>
      <c r="E143" s="24"/>
      <c r="G143" s="45" t="s">
        <v>38</v>
      </c>
      <c r="H143" s="42"/>
      <c r="I143" s="41" t="n">
        <f aca="false">C143</f>
        <v>0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0</v>
      </c>
      <c r="D146" s="42"/>
      <c r="E146" s="24" t="s">
        <v>43</v>
      </c>
      <c r="G146" s="45" t="s">
        <v>42</v>
      </c>
      <c r="H146" s="42"/>
      <c r="I146" s="41" t="n">
        <f aca="false">C146</f>
        <v>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0</v>
      </c>
      <c r="D147" s="42"/>
      <c r="E147" s="24"/>
      <c r="G147" s="43" t="s">
        <v>44</v>
      </c>
      <c r="H147" s="42"/>
      <c r="I147" s="41" t="n">
        <f aca="false">C147</f>
        <v>0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0</v>
      </c>
      <c r="E149" s="24"/>
      <c r="G149" s="47" t="s">
        <v>47</v>
      </c>
      <c r="H149" s="42"/>
      <c r="I149" s="41"/>
      <c r="J149" s="49" t="n">
        <f aca="false">I158*1%</f>
        <v>0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0</v>
      </c>
      <c r="E150" s="24"/>
      <c r="G150" s="47" t="s">
        <v>48</v>
      </c>
      <c r="H150" s="42"/>
      <c r="I150" s="41"/>
      <c r="J150" s="41" t="n">
        <f aca="false">+I158*1%</f>
        <v>0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0</v>
      </c>
      <c r="C151" s="41"/>
      <c r="D151" s="42"/>
      <c r="E151" s="24"/>
      <c r="G151" s="47" t="s">
        <v>49</v>
      </c>
      <c r="H151" s="49" t="n">
        <f aca="false">+I158-J149-J150</f>
        <v>0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4000</v>
      </c>
      <c r="C152" s="41"/>
      <c r="D152" s="42"/>
      <c r="E152" s="24"/>
      <c r="G152" s="47" t="s">
        <v>50</v>
      </c>
      <c r="H152" s="49" t="n">
        <f aca="false">B152</f>
        <v>4000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0</v>
      </c>
      <c r="E154" s="24"/>
      <c r="G154" s="47" t="s">
        <v>52</v>
      </c>
      <c r="H154" s="42"/>
      <c r="I154" s="41"/>
      <c r="J154" s="41" t="n">
        <f aca="false">D154</f>
        <v>0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0</v>
      </c>
      <c r="E155" s="24"/>
      <c r="G155" s="47" t="s">
        <v>53</v>
      </c>
      <c r="H155" s="42"/>
      <c r="I155" s="41"/>
      <c r="J155" s="41" t="n">
        <f aca="false">D155</f>
        <v>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0</v>
      </c>
      <c r="D158" s="56" t="n">
        <f aca="false">SUM(D149:D157)</f>
        <v>0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0</v>
      </c>
      <c r="J158" s="56" t="n">
        <f aca="false">SUM(J132:J157)</f>
        <v>0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0</v>
      </c>
      <c r="D190" s="42"/>
      <c r="E190" s="24"/>
      <c r="G190" s="45" t="s">
        <v>29</v>
      </c>
      <c r="H190" s="42"/>
      <c r="I190" s="41" t="n">
        <f aca="false">C190</f>
        <v>0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0</v>
      </c>
      <c r="D195" s="42"/>
      <c r="E195" s="24"/>
      <c r="G195" s="45" t="s">
        <v>34</v>
      </c>
      <c r="H195" s="42"/>
      <c r="I195" s="41" t="n">
        <f aca="false">C195</f>
        <v>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0</v>
      </c>
      <c r="D197" s="42"/>
      <c r="E197" s="24"/>
      <c r="G197" s="45" t="s">
        <v>36</v>
      </c>
      <c r="H197" s="42"/>
      <c r="I197" s="41" t="n">
        <f aca="false">C197</f>
        <v>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0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0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0</v>
      </c>
      <c r="E205" s="24"/>
      <c r="G205" s="47" t="s">
        <v>47</v>
      </c>
      <c r="H205" s="42"/>
      <c r="I205" s="41"/>
      <c r="J205" s="49" t="n">
        <f aca="false">I214*1%</f>
        <v>0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0</v>
      </c>
      <c r="E206" s="24"/>
      <c r="G206" s="47" t="s">
        <v>48</v>
      </c>
      <c r="H206" s="42"/>
      <c r="I206" s="41"/>
      <c r="J206" s="41" t="n">
        <f aca="false">+I214*1%</f>
        <v>0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0</v>
      </c>
      <c r="C207" s="41"/>
      <c r="D207" s="42"/>
      <c r="E207" s="24"/>
      <c r="G207" s="47" t="s">
        <v>49</v>
      </c>
      <c r="H207" s="49" t="n">
        <f aca="false">+I214-J205-J206</f>
        <v>0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0</v>
      </c>
      <c r="C208" s="41"/>
      <c r="D208" s="42"/>
      <c r="E208" s="24"/>
      <c r="G208" s="47" t="s">
        <v>50</v>
      </c>
      <c r="H208" s="49" t="n">
        <f aca="false">B208</f>
        <v>0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0</v>
      </c>
      <c r="E210" s="24"/>
      <c r="G210" s="47" t="s">
        <v>52</v>
      </c>
      <c r="H210" s="42"/>
      <c r="I210" s="41"/>
      <c r="J210" s="41" t="n">
        <f aca="false">+D210</f>
        <v>0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0</v>
      </c>
      <c r="E211" s="24"/>
      <c r="G211" s="47" t="s">
        <v>53</v>
      </c>
      <c r="H211" s="42"/>
      <c r="I211" s="41"/>
      <c r="J211" s="41" t="n">
        <f aca="false">D211</f>
        <v>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0</v>
      </c>
      <c r="D214" s="56" t="n">
        <f aca="false">SUM(D205:D213)</f>
        <v>0</v>
      </c>
      <c r="E214" s="24"/>
      <c r="G214" s="57" t="s">
        <v>102</v>
      </c>
      <c r="H214" s="55" t="s">
        <v>57</v>
      </c>
      <c r="I214" s="36" t="n">
        <f aca="false">SUM(I188:I208)</f>
        <v>0</v>
      </c>
      <c r="J214" s="56" t="n">
        <f aca="false">SUM(J205:J213)</f>
        <v>0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0</v>
      </c>
      <c r="D247" s="42"/>
      <c r="E247" s="24"/>
      <c r="G247" s="45" t="s">
        <v>29</v>
      </c>
      <c r="H247" s="42"/>
      <c r="I247" s="41" t="n">
        <f aca="false">C247</f>
        <v>0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0</v>
      </c>
      <c r="D252" s="42"/>
      <c r="E252" s="24"/>
      <c r="G252" s="45" t="s">
        <v>34</v>
      </c>
      <c r="H252" s="42"/>
      <c r="I252" s="41" t="n">
        <f aca="false">C252</f>
        <v>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0</v>
      </c>
      <c r="D254" s="42"/>
      <c r="E254" s="24"/>
      <c r="G254" s="45" t="s">
        <v>36</v>
      </c>
      <c r="H254" s="42"/>
      <c r="I254" s="41" t="n">
        <f aca="false">C254</f>
        <v>0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0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0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0</v>
      </c>
      <c r="E262" s="24"/>
      <c r="G262" s="47" t="s">
        <v>47</v>
      </c>
      <c r="H262" s="42"/>
      <c r="I262" s="41"/>
      <c r="J262" s="49" t="n">
        <f aca="false">D262</f>
        <v>0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0</v>
      </c>
      <c r="E263" s="24"/>
      <c r="G263" s="47" t="s">
        <v>48</v>
      </c>
      <c r="H263" s="42"/>
      <c r="I263" s="41"/>
      <c r="J263" s="41" t="n">
        <f aca="false">D263</f>
        <v>0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0</v>
      </c>
      <c r="C264" s="41"/>
      <c r="D264" s="42"/>
      <c r="E264" s="24"/>
      <c r="G264" s="47" t="s">
        <v>49</v>
      </c>
      <c r="H264" s="49" t="n">
        <f aca="false">+I271-J262-J263</f>
        <v>0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0</v>
      </c>
      <c r="C265" s="41"/>
      <c r="D265" s="42"/>
      <c r="E265" s="24"/>
      <c r="G265" s="47" t="s">
        <v>50</v>
      </c>
      <c r="H265" s="49" t="n">
        <f aca="false">B265</f>
        <v>0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0</v>
      </c>
      <c r="E267" s="24"/>
      <c r="G267" s="47" t="s">
        <v>52</v>
      </c>
      <c r="H267" s="42"/>
      <c r="I267" s="41"/>
      <c r="J267" s="41" t="n">
        <f aca="false">D267</f>
        <v>0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0</v>
      </c>
      <c r="E268" s="24"/>
      <c r="G268" s="47" t="s">
        <v>53</v>
      </c>
      <c r="H268" s="42"/>
      <c r="I268" s="41"/>
      <c r="J268" s="41" t="n">
        <f aca="false">D268</f>
        <v>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0</v>
      </c>
      <c r="D271" s="56" t="n">
        <f aca="false">SUM(D262:D270)</f>
        <v>0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0</v>
      </c>
      <c r="J271" s="56" t="n">
        <f aca="false">SUM(J262:J270)</f>
        <v>0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0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0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0</v>
      </c>
      <c r="D303" s="42"/>
      <c r="E303" s="24"/>
      <c r="G303" s="45" t="s">
        <v>29</v>
      </c>
      <c r="H303" s="42"/>
      <c r="I303" s="41" t="n">
        <f aca="false">C303</f>
        <v>0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0</v>
      </c>
      <c r="D308" s="42"/>
      <c r="E308" s="24"/>
      <c r="G308" s="45" t="s">
        <v>34</v>
      </c>
      <c r="H308" s="42"/>
      <c r="I308" s="41" t="n">
        <f aca="false">C308</f>
        <v>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0</v>
      </c>
      <c r="D310" s="42"/>
      <c r="E310" s="24" t="s">
        <v>122</v>
      </c>
      <c r="G310" s="45" t="s">
        <v>36</v>
      </c>
      <c r="H310" s="42"/>
      <c r="I310" s="41" t="n">
        <f aca="false">C310</f>
        <v>0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0</v>
      </c>
      <c r="D316" s="42"/>
      <c r="E316" s="24"/>
      <c r="G316" s="43" t="s">
        <v>44</v>
      </c>
      <c r="H316" s="42"/>
      <c r="I316" s="41" t="n">
        <f aca="false">C316</f>
        <v>0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0</v>
      </c>
      <c r="E318" s="24"/>
      <c r="G318" s="47" t="s">
        <v>47</v>
      </c>
      <c r="H318" s="42"/>
      <c r="I318" s="41"/>
      <c r="J318" s="49" t="n">
        <f aca="false">I327*1%</f>
        <v>0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0</v>
      </c>
      <c r="E319" s="24"/>
      <c r="G319" s="47" t="s">
        <v>48</v>
      </c>
      <c r="H319" s="42"/>
      <c r="I319" s="41"/>
      <c r="J319" s="41" t="n">
        <f aca="false">+I327*1%</f>
        <v>0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0</v>
      </c>
      <c r="C320" s="41"/>
      <c r="D320" s="42"/>
      <c r="E320" s="24"/>
      <c r="G320" s="47" t="s">
        <v>49</v>
      </c>
      <c r="H320" s="49" t="n">
        <f aca="false">+I327-J318-J319</f>
        <v>0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0</v>
      </c>
      <c r="C321" s="41"/>
      <c r="D321" s="42"/>
      <c r="E321" s="24"/>
      <c r="G321" s="47" t="s">
        <v>50</v>
      </c>
      <c r="H321" s="49" t="n">
        <f aca="false">B321</f>
        <v>0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0</v>
      </c>
      <c r="E323" s="24"/>
      <c r="G323" s="47" t="s">
        <v>52</v>
      </c>
      <c r="H323" s="42"/>
      <c r="I323" s="41"/>
      <c r="J323" s="41" t="n">
        <f aca="false">D323</f>
        <v>0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0</v>
      </c>
      <c r="E324" s="24"/>
      <c r="G324" s="47" t="s">
        <v>53</v>
      </c>
      <c r="H324" s="42"/>
      <c r="I324" s="41"/>
      <c r="J324" s="41" t="n">
        <f aca="false">D324</f>
        <v>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0</v>
      </c>
      <c r="D327" s="56" t="n">
        <f aca="false">SUM(D318:D326)</f>
        <v>0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0</v>
      </c>
      <c r="J327" s="56" t="n">
        <f aca="false">SUM(J318:J326)</f>
        <v>0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0</v>
      </c>
      <c r="D371" s="42"/>
      <c r="E371" s="24"/>
      <c r="G371" s="44" t="s">
        <v>42</v>
      </c>
      <c r="H371" s="42"/>
      <c r="I371" s="41" t="n">
        <f aca="false">C371</f>
        <v>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0</v>
      </c>
      <c r="E374" s="24"/>
      <c r="G374" s="47" t="s">
        <v>47</v>
      </c>
      <c r="H374" s="42"/>
      <c r="I374" s="41"/>
      <c r="J374" s="49" t="n">
        <f aca="false">I383*1%</f>
        <v>0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0</v>
      </c>
      <c r="E375" s="24"/>
      <c r="G375" s="47" t="s">
        <v>48</v>
      </c>
      <c r="H375" s="42"/>
      <c r="I375" s="41"/>
      <c r="J375" s="41" t="n">
        <f aca="false">+I383*1%</f>
        <v>0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0</v>
      </c>
      <c r="C376" s="41"/>
      <c r="D376" s="42"/>
      <c r="E376" s="24"/>
      <c r="G376" s="47" t="s">
        <v>49</v>
      </c>
      <c r="H376" s="49" t="n">
        <f aca="false">+I383-J374-J375</f>
        <v>0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0</v>
      </c>
      <c r="C377" s="41"/>
      <c r="D377" s="42"/>
      <c r="E377" s="24"/>
      <c r="G377" s="47" t="s">
        <v>50</v>
      </c>
      <c r="H377" s="49" t="n">
        <f aca="false">B377</f>
        <v>0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0</v>
      </c>
      <c r="E379" s="24"/>
      <c r="G379" s="47" t="s">
        <v>52</v>
      </c>
      <c r="H379" s="42"/>
      <c r="I379" s="41"/>
      <c r="J379" s="41" t="n">
        <f aca="false">D379</f>
        <v>0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0</v>
      </c>
      <c r="D383" s="56" t="n">
        <f aca="false">SUM(D374:D382)</f>
        <v>0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0</v>
      </c>
      <c r="J383" s="56" t="n">
        <f aca="false">SUM(J374:J382)</f>
        <v>0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9" topLeftCell="AF10" activePane="bottomRight" state="frozen"/>
      <selection pane="topLeft" activeCell="A1" activeCellId="0" sqref="A1"/>
      <selection pane="topRight" activeCell="AF1" activeCellId="0" sqref="AF1"/>
      <selection pane="bottomLeft" activeCell="A10" activeCellId="0" sqref="A10"/>
      <selection pane="bottomRight" activeCell="AI29" activeCellId="0" sqref="AI29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29.3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4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7" t="s">
        <v>193</v>
      </c>
      <c r="AO9" s="156" t="s">
        <v>194</v>
      </c>
      <c r="AP9" s="156" t="s">
        <v>195</v>
      </c>
      <c r="AQ9" s="158" t="s">
        <v>196</v>
      </c>
      <c r="AR9" s="156" t="s">
        <v>197</v>
      </c>
    </row>
    <row r="10" s="112" customFormat="true" ht="22.35" hidden="false" customHeight="true" outlineLevel="0" collapsed="false">
      <c r="A10" s="159" t="s">
        <v>198</v>
      </c>
      <c r="B10" s="115" t="s">
        <v>199</v>
      </c>
      <c r="C10" s="160" t="n">
        <v>0</v>
      </c>
      <c r="D10" s="161" t="n">
        <v>30</v>
      </c>
      <c r="E10" s="162" t="n">
        <v>0</v>
      </c>
      <c r="F10" s="163" t="n">
        <v>0</v>
      </c>
      <c r="G10" s="163" t="n">
        <v>0</v>
      </c>
      <c r="H10" s="163" t="n">
        <v>0</v>
      </c>
      <c r="I10" s="163" t="n">
        <v>0</v>
      </c>
      <c r="J10" s="163" t="n">
        <v>0</v>
      </c>
      <c r="K10" s="164" t="n">
        <v>0</v>
      </c>
      <c r="L10" s="165" t="n">
        <v>0</v>
      </c>
      <c r="M10" s="166"/>
      <c r="N10" s="166"/>
      <c r="O10" s="166"/>
      <c r="P10" s="166"/>
      <c r="Q10" s="167"/>
      <c r="R10" s="166" t="n">
        <v>0</v>
      </c>
      <c r="S10" s="168" t="n">
        <v>2</v>
      </c>
      <c r="T10" s="166" t="n">
        <v>0</v>
      </c>
      <c r="U10" s="166" t="n">
        <v>0</v>
      </c>
      <c r="V10" s="166" t="n">
        <v>0</v>
      </c>
      <c r="W10" s="166" t="n">
        <v>0</v>
      </c>
      <c r="X10" s="169" t="n">
        <v>0</v>
      </c>
      <c r="Y10" s="170" t="n">
        <v>0</v>
      </c>
      <c r="Z10" s="166" t="n">
        <v>0</v>
      </c>
      <c r="AA10" s="166"/>
      <c r="AB10" s="170"/>
      <c r="AC10" s="166" t="n">
        <v>0</v>
      </c>
      <c r="AD10" s="170" t="n">
        <v>0</v>
      </c>
      <c r="AE10" s="171" t="s">
        <v>200</v>
      </c>
      <c r="AF10" s="172"/>
      <c r="AG10" s="172"/>
      <c r="AH10" s="173" t="n">
        <v>0</v>
      </c>
      <c r="AI10" s="173" t="n">
        <v>0</v>
      </c>
      <c r="AJ10" s="173" t="n">
        <v>0</v>
      </c>
      <c r="AK10" s="173" t="n">
        <v>0</v>
      </c>
      <c r="AL10" s="173" t="n">
        <v>0</v>
      </c>
      <c r="AM10" s="166" t="s">
        <v>198</v>
      </c>
      <c r="AN10" s="157" t="s">
        <v>69</v>
      </c>
      <c r="AO10" s="174" t="s">
        <v>201</v>
      </c>
      <c r="AP10" s="175" t="s">
        <v>202</v>
      </c>
      <c r="AQ10" s="176" t="n">
        <v>43556</v>
      </c>
      <c r="AR10" s="175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7" t="s">
        <v>204</v>
      </c>
      <c r="B11" s="115" t="s">
        <v>205</v>
      </c>
      <c r="C11" s="160" t="n">
        <v>0</v>
      </c>
      <c r="D11" s="161" t="n">
        <v>30</v>
      </c>
      <c r="E11" s="178" t="n">
        <v>0</v>
      </c>
      <c r="F11" s="163" t="n">
        <v>0</v>
      </c>
      <c r="G11" s="163" t="n">
        <v>0</v>
      </c>
      <c r="H11" s="163" t="n">
        <v>0</v>
      </c>
      <c r="I11" s="163" t="n">
        <v>0</v>
      </c>
      <c r="J11" s="163" t="n">
        <v>0</v>
      </c>
      <c r="K11" s="164" t="n">
        <v>0</v>
      </c>
      <c r="L11" s="165" t="n">
        <v>0</v>
      </c>
      <c r="M11" s="166"/>
      <c r="N11" s="178" t="n">
        <v>0</v>
      </c>
      <c r="O11" s="166"/>
      <c r="P11" s="166"/>
      <c r="Q11" s="167" t="n">
        <v>0</v>
      </c>
      <c r="R11" s="167" t="n">
        <v>0</v>
      </c>
      <c r="S11" s="168" t="n">
        <v>3</v>
      </c>
      <c r="T11" s="166" t="n">
        <v>0</v>
      </c>
      <c r="U11" s="166" t="n">
        <v>0</v>
      </c>
      <c r="V11" s="166" t="n">
        <v>0</v>
      </c>
      <c r="W11" s="166" t="n">
        <v>0</v>
      </c>
      <c r="X11" s="169" t="n">
        <v>0</v>
      </c>
      <c r="Y11" s="170" t="n">
        <v>0</v>
      </c>
      <c r="Z11" s="166" t="n">
        <v>0</v>
      </c>
      <c r="AA11" s="166"/>
      <c r="AB11" s="170"/>
      <c r="AC11" s="166" t="n">
        <v>0</v>
      </c>
      <c r="AD11" s="170" t="n">
        <v>0</v>
      </c>
      <c r="AE11" s="179" t="s">
        <v>200</v>
      </c>
      <c r="AF11" s="172"/>
      <c r="AG11" s="180"/>
      <c r="AH11" s="173" t="n">
        <v>0</v>
      </c>
      <c r="AI11" s="173" t="n">
        <v>0</v>
      </c>
      <c r="AJ11" s="173" t="n">
        <v>0</v>
      </c>
      <c r="AK11" s="173" t="n">
        <v>0</v>
      </c>
      <c r="AL11" s="173" t="n">
        <v>0</v>
      </c>
      <c r="AM11" s="166" t="s">
        <v>204</v>
      </c>
      <c r="AN11" s="157" t="s">
        <v>206</v>
      </c>
      <c r="AO11" s="174" t="s">
        <v>207</v>
      </c>
      <c r="AP11" s="175" t="s">
        <v>208</v>
      </c>
      <c r="AQ11" s="176" t="n">
        <v>43556</v>
      </c>
      <c r="AR11" s="175" t="s">
        <v>209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9" t="s">
        <v>210</v>
      </c>
      <c r="B12" s="115" t="s">
        <v>211</v>
      </c>
      <c r="C12" s="166" t="n">
        <v>0</v>
      </c>
      <c r="D12" s="161" t="n">
        <v>30</v>
      </c>
      <c r="E12" s="178" t="n">
        <v>0</v>
      </c>
      <c r="F12" s="163" t="n">
        <v>0</v>
      </c>
      <c r="G12" s="163" t="n">
        <v>0</v>
      </c>
      <c r="H12" s="163" t="n">
        <v>0</v>
      </c>
      <c r="I12" s="163" t="n">
        <v>0</v>
      </c>
      <c r="J12" s="163" t="n">
        <v>0</v>
      </c>
      <c r="K12" s="164" t="n">
        <v>0</v>
      </c>
      <c r="L12" s="165" t="n">
        <v>0</v>
      </c>
      <c r="M12" s="166"/>
      <c r="N12" s="178" t="n">
        <v>0</v>
      </c>
      <c r="O12" s="166"/>
      <c r="P12" s="166"/>
      <c r="Q12" s="166"/>
      <c r="R12" s="166" t="n">
        <v>0</v>
      </c>
      <c r="S12" s="168" t="n">
        <v>2</v>
      </c>
      <c r="T12" s="166" t="n">
        <v>0</v>
      </c>
      <c r="U12" s="166" t="n">
        <v>0</v>
      </c>
      <c r="V12" s="166" t="n">
        <v>0</v>
      </c>
      <c r="W12" s="166" t="n">
        <v>0</v>
      </c>
      <c r="X12" s="169" t="n">
        <v>0</v>
      </c>
      <c r="Y12" s="170" t="n">
        <v>0</v>
      </c>
      <c r="Z12" s="166" t="n">
        <v>0</v>
      </c>
      <c r="AA12" s="166"/>
      <c r="AB12" s="170"/>
      <c r="AC12" s="166" t="n">
        <v>0</v>
      </c>
      <c r="AD12" s="170" t="n">
        <v>0</v>
      </c>
      <c r="AE12" s="179" t="s">
        <v>200</v>
      </c>
      <c r="AF12" s="172"/>
      <c r="AG12" s="180"/>
      <c r="AH12" s="173" t="n">
        <v>0</v>
      </c>
      <c r="AI12" s="173" t="n">
        <v>0</v>
      </c>
      <c r="AJ12" s="173" t="n">
        <v>0</v>
      </c>
      <c r="AK12" s="173" t="n">
        <v>0</v>
      </c>
      <c r="AL12" s="173" t="n">
        <v>0</v>
      </c>
      <c r="AM12" s="166" t="s">
        <v>210</v>
      </c>
      <c r="AN12" s="157" t="s">
        <v>117</v>
      </c>
      <c r="AO12" s="174" t="s">
        <v>212</v>
      </c>
      <c r="AP12" s="175" t="n">
        <v>842526002272</v>
      </c>
      <c r="AQ12" s="176" t="n">
        <v>43556</v>
      </c>
      <c r="AR12" s="175" t="s">
        <v>213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9" t="s">
        <v>214</v>
      </c>
      <c r="B13" s="115" t="s">
        <v>215</v>
      </c>
      <c r="C13" s="160" t="n">
        <v>0</v>
      </c>
      <c r="D13" s="161" t="n">
        <v>30</v>
      </c>
      <c r="E13" s="181" t="n">
        <v>0</v>
      </c>
      <c r="F13" s="163" t="n">
        <v>0</v>
      </c>
      <c r="G13" s="163" t="n">
        <v>0</v>
      </c>
      <c r="H13" s="163" t="n">
        <v>0</v>
      </c>
      <c r="I13" s="163" t="n">
        <v>0</v>
      </c>
      <c r="J13" s="163" t="n">
        <v>0</v>
      </c>
      <c r="K13" s="164" t="n">
        <v>0</v>
      </c>
      <c r="L13" s="165" t="n">
        <v>0</v>
      </c>
      <c r="M13" s="166"/>
      <c r="N13" s="181"/>
      <c r="O13" s="166"/>
      <c r="P13" s="166"/>
      <c r="Q13" s="167" t="n">
        <v>0</v>
      </c>
      <c r="R13" s="166" t="n">
        <v>0</v>
      </c>
      <c r="S13" s="168" t="n">
        <v>2</v>
      </c>
      <c r="T13" s="166" t="n">
        <v>0</v>
      </c>
      <c r="U13" s="166" t="n">
        <v>0</v>
      </c>
      <c r="V13" s="166" t="n">
        <v>0</v>
      </c>
      <c r="W13" s="166" t="n">
        <v>0</v>
      </c>
      <c r="X13" s="169" t="n">
        <v>0</v>
      </c>
      <c r="Y13" s="170" t="n">
        <v>0</v>
      </c>
      <c r="Z13" s="166" t="n">
        <v>0</v>
      </c>
      <c r="AA13" s="166"/>
      <c r="AB13" s="170"/>
      <c r="AC13" s="166" t="n">
        <v>0</v>
      </c>
      <c r="AD13" s="170" t="n">
        <v>0</v>
      </c>
      <c r="AE13" s="179" t="s">
        <v>200</v>
      </c>
      <c r="AF13" s="172"/>
      <c r="AG13" s="180"/>
      <c r="AH13" s="173" t="n">
        <v>0</v>
      </c>
      <c r="AI13" s="173" t="n">
        <v>0</v>
      </c>
      <c r="AJ13" s="173" t="n">
        <v>0</v>
      </c>
      <c r="AK13" s="173" t="n">
        <v>0</v>
      </c>
      <c r="AL13" s="173" t="n">
        <v>0</v>
      </c>
      <c r="AM13" s="166" t="s">
        <v>214</v>
      </c>
      <c r="AN13" s="157" t="s">
        <v>127</v>
      </c>
      <c r="AO13" s="174" t="s">
        <v>216</v>
      </c>
      <c r="AP13" s="175" t="n">
        <v>842608003244</v>
      </c>
      <c r="AQ13" s="176" t="n">
        <v>43556</v>
      </c>
      <c r="AR13" s="175" t="s">
        <v>217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7" t="s">
        <v>218</v>
      </c>
      <c r="B14" s="115" t="s">
        <v>219</v>
      </c>
      <c r="C14" s="182" t="n">
        <v>0</v>
      </c>
      <c r="D14" s="161" t="n">
        <v>30</v>
      </c>
      <c r="E14" s="166" t="n">
        <f aca="false">C14</f>
        <v>0</v>
      </c>
      <c r="F14" s="163" t="n">
        <v>0</v>
      </c>
      <c r="G14" s="163" t="n">
        <v>0</v>
      </c>
      <c r="H14" s="163" t="n">
        <v>0</v>
      </c>
      <c r="I14" s="163" t="n">
        <v>0</v>
      </c>
      <c r="J14" s="163" t="n">
        <v>0</v>
      </c>
      <c r="K14" s="164" t="n">
        <v>0</v>
      </c>
      <c r="L14" s="165" t="n">
        <v>0</v>
      </c>
      <c r="M14" s="166"/>
      <c r="N14" s="166"/>
      <c r="O14" s="166"/>
      <c r="P14" s="166"/>
      <c r="Q14" s="167" t="n">
        <v>0</v>
      </c>
      <c r="R14" s="167" t="n">
        <v>0</v>
      </c>
      <c r="S14" s="168" t="n">
        <v>1</v>
      </c>
      <c r="T14" s="166" t="n">
        <v>0</v>
      </c>
      <c r="U14" s="166" t="n">
        <v>0</v>
      </c>
      <c r="V14" s="166" t="n">
        <v>0</v>
      </c>
      <c r="W14" s="166" t="n">
        <v>0</v>
      </c>
      <c r="X14" s="169" t="n">
        <v>0</v>
      </c>
      <c r="Y14" s="170" t="n">
        <v>0</v>
      </c>
      <c r="Z14" s="166" t="n">
        <v>0</v>
      </c>
      <c r="AA14" s="166"/>
      <c r="AB14" s="170"/>
      <c r="AC14" s="166" t="n">
        <v>0</v>
      </c>
      <c r="AD14" s="170" t="n">
        <v>0</v>
      </c>
      <c r="AE14" s="179" t="s">
        <v>200</v>
      </c>
      <c r="AF14" s="172"/>
      <c r="AG14" s="180"/>
      <c r="AH14" s="173" t="n">
        <v>0</v>
      </c>
      <c r="AI14" s="173" t="n">
        <v>0</v>
      </c>
      <c r="AJ14" s="173" t="n">
        <v>0</v>
      </c>
      <c r="AK14" s="173" t="n">
        <v>0</v>
      </c>
      <c r="AL14" s="173" t="n">
        <v>0</v>
      </c>
      <c r="AM14" s="166" t="s">
        <v>218</v>
      </c>
      <c r="AN14" s="157" t="s">
        <v>95</v>
      </c>
      <c r="AO14" s="174" t="s">
        <v>220</v>
      </c>
      <c r="AP14" s="175" t="n">
        <v>932205003256</v>
      </c>
      <c r="AQ14" s="176" t="n">
        <v>43556</v>
      </c>
      <c r="AR14" s="175" t="s">
        <v>221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222</v>
      </c>
      <c r="B15" s="115" t="s">
        <v>223</v>
      </c>
      <c r="C15" s="166" t="n">
        <v>0</v>
      </c>
      <c r="D15" s="161" t="n">
        <v>30</v>
      </c>
      <c r="E15" s="166" t="n">
        <f aca="false">C15</f>
        <v>0</v>
      </c>
      <c r="F15" s="163" t="n">
        <v>0</v>
      </c>
      <c r="G15" s="163" t="n">
        <v>0</v>
      </c>
      <c r="H15" s="163" t="n">
        <v>0</v>
      </c>
      <c r="I15" s="163" t="n">
        <v>0</v>
      </c>
      <c r="J15" s="163" t="n">
        <v>0</v>
      </c>
      <c r="K15" s="164" t="n">
        <v>0</v>
      </c>
      <c r="L15" s="165" t="n">
        <v>0</v>
      </c>
      <c r="M15" s="166"/>
      <c r="N15" s="166"/>
      <c r="O15" s="166"/>
      <c r="P15" s="166"/>
      <c r="Q15" s="166"/>
      <c r="R15" s="166" t="n">
        <v>0</v>
      </c>
      <c r="S15" s="168" t="n">
        <v>3</v>
      </c>
      <c r="T15" s="166" t="n">
        <v>0</v>
      </c>
      <c r="U15" s="166" t="n">
        <v>0</v>
      </c>
      <c r="V15" s="166" t="n">
        <v>0</v>
      </c>
      <c r="W15" s="166" t="n">
        <v>0</v>
      </c>
      <c r="X15" s="169" t="n">
        <v>0</v>
      </c>
      <c r="Y15" s="170" t="n">
        <v>0</v>
      </c>
      <c r="Z15" s="166" t="n">
        <v>0</v>
      </c>
      <c r="AA15" s="166"/>
      <c r="AB15" s="170"/>
      <c r="AC15" s="166" t="n">
        <v>0</v>
      </c>
      <c r="AD15" s="170" t="n">
        <v>0</v>
      </c>
      <c r="AE15" s="183" t="s">
        <v>200</v>
      </c>
      <c r="AF15" s="172"/>
      <c r="AG15" s="180"/>
      <c r="AH15" s="173" t="n">
        <v>0</v>
      </c>
      <c r="AI15" s="173" t="n">
        <v>0</v>
      </c>
      <c r="AJ15" s="173" t="n">
        <v>0</v>
      </c>
      <c r="AK15" s="173" t="n">
        <v>0</v>
      </c>
      <c r="AL15" s="173" t="n">
        <v>0</v>
      </c>
      <c r="AM15" s="166" t="s">
        <v>222</v>
      </c>
      <c r="AN15" s="157" t="s">
        <v>224</v>
      </c>
      <c r="AO15" s="174" t="s">
        <v>225</v>
      </c>
      <c r="AP15" s="175" t="s">
        <v>226</v>
      </c>
      <c r="AQ15" s="176" t="n">
        <v>43556</v>
      </c>
      <c r="AR15" s="175" t="s">
        <v>227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9" t="s">
        <v>228</v>
      </c>
      <c r="B16" s="115" t="s">
        <v>229</v>
      </c>
      <c r="C16" s="182" t="n">
        <v>0</v>
      </c>
      <c r="D16" s="161" t="n">
        <v>30</v>
      </c>
      <c r="E16" s="178" t="n">
        <v>0</v>
      </c>
      <c r="F16" s="163" t="n">
        <v>0</v>
      </c>
      <c r="G16" s="163" t="n">
        <v>0</v>
      </c>
      <c r="H16" s="163" t="n">
        <v>0</v>
      </c>
      <c r="I16" s="163" t="n">
        <v>0</v>
      </c>
      <c r="J16" s="163" t="n">
        <v>0</v>
      </c>
      <c r="K16" s="164" t="n">
        <v>0</v>
      </c>
      <c r="L16" s="165" t="n">
        <v>0</v>
      </c>
      <c r="M16" s="166"/>
      <c r="N16" s="178" t="n">
        <v>0</v>
      </c>
      <c r="O16" s="166"/>
      <c r="P16" s="167" t="n">
        <v>0</v>
      </c>
      <c r="Q16" s="167" t="n">
        <v>0</v>
      </c>
      <c r="R16" s="166"/>
      <c r="S16" s="125" t="n">
        <v>2</v>
      </c>
      <c r="T16" s="166" t="n">
        <v>0</v>
      </c>
      <c r="U16" s="166" t="n">
        <v>0</v>
      </c>
      <c r="V16" s="166" t="n">
        <v>0</v>
      </c>
      <c r="W16" s="166" t="n">
        <v>0</v>
      </c>
      <c r="X16" s="169" t="n">
        <v>0</v>
      </c>
      <c r="Y16" s="170" t="n">
        <v>0</v>
      </c>
      <c r="Z16" s="166" t="n">
        <v>0</v>
      </c>
      <c r="AA16" s="166"/>
      <c r="AB16" s="170" t="n">
        <v>0</v>
      </c>
      <c r="AC16" s="166" t="n">
        <v>0</v>
      </c>
      <c r="AD16" s="170" t="n">
        <v>0</v>
      </c>
      <c r="AE16" s="179" t="s">
        <v>200</v>
      </c>
      <c r="AF16" s="172"/>
      <c r="AG16" s="180"/>
      <c r="AH16" s="173" t="n">
        <v>0</v>
      </c>
      <c r="AI16" s="173" t="n">
        <v>0</v>
      </c>
      <c r="AJ16" s="173" t="n">
        <v>0</v>
      </c>
      <c r="AK16" s="173" t="n">
        <v>0</v>
      </c>
      <c r="AL16" s="173" t="n">
        <v>0</v>
      </c>
      <c r="AM16" s="166" t="s">
        <v>228</v>
      </c>
      <c r="AN16" s="157" t="s">
        <v>107</v>
      </c>
      <c r="AO16" s="174"/>
      <c r="AP16" s="175" t="s">
        <v>230</v>
      </c>
      <c r="AQ16" s="176" t="n">
        <v>43556</v>
      </c>
      <c r="AR16" s="175" t="s">
        <v>231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4"/>
      <c r="C17" s="185" t="n">
        <v>0</v>
      </c>
      <c r="D17" s="185" t="n">
        <f aca="false">SUM(D10:D16)</f>
        <v>210</v>
      </c>
      <c r="E17" s="185" t="n">
        <v>0</v>
      </c>
      <c r="F17" s="163" t="n">
        <v>0</v>
      </c>
      <c r="G17" s="163" t="n">
        <v>0</v>
      </c>
      <c r="H17" s="163" t="n">
        <v>0</v>
      </c>
      <c r="I17" s="163" t="n">
        <v>0</v>
      </c>
      <c r="J17" s="163" t="n">
        <v>0</v>
      </c>
      <c r="K17" s="164" t="n">
        <v>0</v>
      </c>
      <c r="L17" s="165" t="n">
        <v>0</v>
      </c>
      <c r="M17" s="185" t="n">
        <f aca="false">SUM(M10:M16)</f>
        <v>0</v>
      </c>
      <c r="N17" s="185" t="n">
        <v>0</v>
      </c>
      <c r="O17" s="185" t="n">
        <f aca="false">SUM(O10:O16)</f>
        <v>0</v>
      </c>
      <c r="P17" s="185"/>
      <c r="Q17" s="185" t="n">
        <v>0</v>
      </c>
      <c r="R17" s="185" t="n">
        <f aca="false">SUM(R10:R16)</f>
        <v>0</v>
      </c>
      <c r="S17" s="185" t="n">
        <f aca="false">SUM(S10:S16)</f>
        <v>15</v>
      </c>
      <c r="T17" s="166" t="n">
        <v>0</v>
      </c>
      <c r="U17" s="166" t="n">
        <v>0</v>
      </c>
      <c r="V17" s="166" t="n">
        <v>0</v>
      </c>
      <c r="W17" s="166" t="n">
        <v>0</v>
      </c>
      <c r="X17" s="169" t="n">
        <v>0</v>
      </c>
      <c r="Y17" s="170" t="n">
        <v>0</v>
      </c>
      <c r="Z17" s="166" t="n">
        <v>0</v>
      </c>
      <c r="AA17" s="185"/>
      <c r="AB17" s="185" t="n">
        <v>0</v>
      </c>
      <c r="AC17" s="185" t="n">
        <v>0</v>
      </c>
      <c r="AD17" s="186" t="n">
        <v>0</v>
      </c>
      <c r="AP17" s="187"/>
      <c r="AQ17" s="187"/>
      <c r="AR17" s="187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8"/>
      <c r="AA19" s="188"/>
      <c r="AD19" s="95" t="e">
        <f aca="false">AD17+AD18</f>
        <v>#REF!</v>
      </c>
      <c r="AF19" s="189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0" t="n">
        <f aca="false">+AD17-AF19</f>
        <v>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232</v>
      </c>
      <c r="AD22" s="95" t="n">
        <f aca="false">Chèque_Virement_caisse_2!D11</f>
        <v>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233</v>
      </c>
      <c r="AD23" s="95" t="n">
        <f aca="false">AD17-AD22</f>
        <v>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1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2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3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3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3"/>
      <c r="IW36" s="21"/>
      <c r="IX36" s="21"/>
      <c r="IY36" s="21"/>
      <c r="IZ36" s="21"/>
      <c r="JA36" s="21"/>
    </row>
    <row r="37" s="194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3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3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3"/>
    </row>
    <row r="40" customFormat="false" ht="13.8" hidden="false" customHeight="false" outlineLevel="0" collapsed="false">
      <c r="IV40" s="193"/>
    </row>
    <row r="41" customFormat="false" ht="13.8" hidden="false" customHeight="false" outlineLevel="0" collapsed="false">
      <c r="IV41" s="193"/>
    </row>
    <row r="42" s="195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3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3"/>
      <c r="IW43" s="21"/>
      <c r="IX43" s="21"/>
      <c r="IY43" s="21"/>
      <c r="IZ43" s="21"/>
      <c r="JA43" s="21"/>
    </row>
    <row r="44" s="194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4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6"/>
      <c r="IW45" s="21"/>
      <c r="IX45" s="21"/>
      <c r="IY45" s="21"/>
      <c r="IZ45" s="21"/>
      <c r="JA45" s="21"/>
    </row>
    <row r="46" s="194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3"/>
      <c r="IW46" s="21"/>
      <c r="IX46" s="21"/>
      <c r="IY46" s="21"/>
      <c r="IZ46" s="21"/>
      <c r="JA46" s="21"/>
    </row>
    <row r="47" s="194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4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3"/>
      <c r="IW48" s="21"/>
      <c r="IX48" s="21"/>
      <c r="IY48" s="21"/>
      <c r="IZ48" s="21"/>
      <c r="JA48" s="21"/>
    </row>
    <row r="49" s="194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4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4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4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4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3"/>
      <c r="IW53" s="21"/>
      <c r="IX53" s="21"/>
      <c r="IY53" s="21"/>
      <c r="IZ53" s="21"/>
      <c r="JA53" s="21"/>
    </row>
    <row r="54" s="194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3"/>
      <c r="IW54" s="21"/>
      <c r="IX54" s="21"/>
      <c r="IY54" s="21"/>
      <c r="IZ54" s="21"/>
      <c r="JA54" s="21"/>
    </row>
    <row r="55" s="194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3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3"/>
      <c r="IW56" s="21"/>
      <c r="IX56" s="21"/>
      <c r="IY56" s="21"/>
      <c r="IZ56" s="21"/>
      <c r="JA56" s="21"/>
    </row>
    <row r="57" s="194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4"/>
      <c r="IW58" s="21"/>
      <c r="IX58" s="21"/>
      <c r="IY58" s="21"/>
      <c r="IZ58" s="21"/>
      <c r="JA58" s="21"/>
    </row>
    <row r="59" s="193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4"/>
      <c r="IW59" s="21"/>
      <c r="IX59" s="21"/>
      <c r="IY59" s="21"/>
      <c r="IZ59" s="21"/>
      <c r="JA59" s="21"/>
    </row>
    <row r="60" s="194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7"/>
      <c r="IW60" s="21"/>
      <c r="IX60" s="21"/>
      <c r="IY60" s="21"/>
      <c r="IZ60" s="21"/>
      <c r="JA60" s="21"/>
    </row>
    <row r="61" s="194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4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8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4"/>
      <c r="IW63" s="21"/>
      <c r="IX63" s="21"/>
      <c r="IY63" s="21"/>
      <c r="IZ63" s="21"/>
      <c r="JA63" s="21"/>
    </row>
    <row r="64" s="194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4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4"/>
      <c r="IW66" s="21"/>
      <c r="IX66" s="21"/>
      <c r="IY66" s="21"/>
      <c r="IZ66" s="21"/>
      <c r="JA66" s="21"/>
    </row>
    <row r="67" s="194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4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4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4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3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4"/>
      <c r="IW71" s="21"/>
      <c r="IX71" s="21"/>
      <c r="IY71" s="21"/>
      <c r="IZ71" s="21"/>
      <c r="JA71" s="21"/>
    </row>
    <row r="72" s="194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4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4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4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4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4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4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4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4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4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4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4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4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4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4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4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4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4"/>
      <c r="IW89" s="21"/>
      <c r="IX89" s="21"/>
      <c r="IY89" s="21"/>
      <c r="IZ89" s="21"/>
      <c r="JA89" s="21"/>
    </row>
    <row r="90" s="194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4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3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4"/>
      <c r="IW92" s="21"/>
      <c r="IX92" s="21"/>
      <c r="IY92" s="21"/>
      <c r="IZ92" s="21"/>
      <c r="JA92" s="21"/>
    </row>
    <row r="93" s="194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4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4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4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3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4"/>
      <c r="IW97" s="21"/>
      <c r="IX97" s="21"/>
      <c r="IY97" s="21"/>
      <c r="IZ97" s="21"/>
      <c r="JA97" s="21"/>
    </row>
    <row r="98" s="194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3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4"/>
      <c r="IW99" s="21"/>
      <c r="IX99" s="21"/>
      <c r="IY99" s="21"/>
      <c r="IZ99" s="21"/>
      <c r="JA99" s="21"/>
    </row>
    <row r="100" s="194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4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3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4"/>
      <c r="IW102" s="21"/>
      <c r="IX102" s="21"/>
      <c r="IY102" s="21"/>
      <c r="IZ102" s="21"/>
      <c r="JA102" s="21"/>
    </row>
    <row r="103" s="193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4"/>
      <c r="IW103" s="21"/>
      <c r="IX103" s="21"/>
      <c r="IY103" s="21"/>
      <c r="IZ103" s="21"/>
      <c r="JA103" s="21"/>
    </row>
    <row r="104" s="194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4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199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4"/>
      <c r="IW106" s="21"/>
      <c r="IX106" s="21"/>
      <c r="IY106" s="21"/>
      <c r="IZ106" s="21"/>
      <c r="JA106" s="21"/>
    </row>
    <row r="107" s="194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6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4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4"/>
      <c r="IW109" s="21"/>
      <c r="IX109" s="21"/>
      <c r="IY109" s="21"/>
      <c r="IZ109" s="21"/>
      <c r="JA109" s="21"/>
    </row>
    <row r="110" s="193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4"/>
      <c r="IW110" s="21"/>
      <c r="IX110" s="21"/>
      <c r="IY110" s="21"/>
      <c r="IZ110" s="21"/>
      <c r="JA110" s="21"/>
    </row>
    <row r="111" s="194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4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7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4"/>
      <c r="IW113" s="21"/>
      <c r="IX113" s="21"/>
      <c r="IY113" s="21"/>
      <c r="IZ113" s="21"/>
      <c r="JA113" s="21"/>
    </row>
    <row r="114" s="194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4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4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4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3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3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3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4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4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4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3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4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3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3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3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3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3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3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3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3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3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3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3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4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6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3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4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3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4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4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4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3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3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3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3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4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4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4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7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4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4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4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4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4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4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4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4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4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4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4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4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4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4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4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4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4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4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4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4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4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4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4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4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4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4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4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4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4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4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4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4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4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4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4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4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4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4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4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4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4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4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4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4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4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4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4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4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4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4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4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4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4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4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4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4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 AK10:AK16">
    <cfRule type="cellIs" priority="2" operator="greaterThan" aboveAverage="0" equalAverage="0" bottom="0" percent="0" rank="0" text="" dxfId="18">
      <formula>0</formula>
    </cfRule>
  </conditionalFormatting>
  <conditionalFormatting sqref="AI10:AI16 AL10:AL16">
    <cfRule type="cellIs" priority="3" operator="greaterThan" aboveAverage="0" equalAverage="0" bottom="0" percent="0" rank="0" text="" dxfId="19">
      <formula>0</formula>
    </cfRule>
  </conditionalFormatting>
  <conditionalFormatting sqref="AJ10:AJ16">
    <cfRule type="cellIs" priority="4" operator="greaterThan" aboveAverage="0" equalAverage="0" bottom="0" percent="0" rank="0" text="" dxfId="20">
      <formula>0</formula>
    </cfRule>
  </conditionalFormatting>
  <conditionalFormatting sqref="AK11:AL11">
    <cfRule type="cellIs" priority="5" operator="greaterThan" aboveAverage="0" equalAverage="0" bottom="0" percent="0" rank="0" text="" dxfId="21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G11" activeCellId="0" sqref="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0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1" t="s">
        <v>234</v>
      </c>
      <c r="B1" s="201" t="s">
        <v>235</v>
      </c>
      <c r="C1" s="201" t="s">
        <v>236</v>
      </c>
      <c r="D1" s="202" t="s">
        <v>237</v>
      </c>
      <c r="E1" s="202" t="s">
        <v>238</v>
      </c>
      <c r="F1" s="203"/>
      <c r="G1" s="204"/>
      <c r="H1" s="205" t="s">
        <v>239</v>
      </c>
      <c r="I1" s="205" t="s">
        <v>240</v>
      </c>
      <c r="J1" s="21"/>
    </row>
    <row r="2" customFormat="false" ht="22.5" hidden="false" customHeight="true" outlineLevel="0" collapsed="false">
      <c r="A2" s="206" t="s">
        <v>218</v>
      </c>
      <c r="B2" s="206" t="s">
        <v>241</v>
      </c>
      <c r="C2" s="207" t="s">
        <v>242</v>
      </c>
      <c r="D2" s="208" t="n">
        <f aca="false">'Etat paie OCTOBRE 2024'!AD14</f>
        <v>0</v>
      </c>
      <c r="E2" s="209" t="n">
        <v>2</v>
      </c>
      <c r="F2" s="210" t="s">
        <v>243</v>
      </c>
      <c r="G2" s="204" t="s">
        <v>95</v>
      </c>
      <c r="J2" s="21"/>
    </row>
    <row r="3" customFormat="false" ht="22.5" hidden="false" customHeight="true" outlineLevel="0" collapsed="false">
      <c r="A3" s="206" t="s">
        <v>204</v>
      </c>
      <c r="B3" s="206" t="s">
        <v>244</v>
      </c>
      <c r="C3" s="207" t="s">
        <v>242</v>
      </c>
      <c r="D3" s="208" t="n">
        <f aca="false">'Etat paie OCTOBRE 2024'!AD11</f>
        <v>0</v>
      </c>
      <c r="E3" s="209" t="n">
        <v>3</v>
      </c>
      <c r="F3" s="210" t="s">
        <v>245</v>
      </c>
      <c r="G3" s="204" t="s">
        <v>206</v>
      </c>
      <c r="J3" s="21"/>
    </row>
    <row r="4" customFormat="false" ht="22.5" hidden="false" customHeight="true" outlineLevel="0" collapsed="false">
      <c r="A4" s="206" t="s">
        <v>210</v>
      </c>
      <c r="B4" s="206" t="s">
        <v>246</v>
      </c>
      <c r="C4" s="206" t="s">
        <v>247</v>
      </c>
      <c r="D4" s="208" t="n">
        <f aca="false">'Etat paie OCTOBRE 2024'!AD12</f>
        <v>0</v>
      </c>
      <c r="E4" s="209" t="n">
        <v>5</v>
      </c>
      <c r="F4" s="210" t="s">
        <v>248</v>
      </c>
      <c r="G4" s="204" t="s">
        <v>117</v>
      </c>
      <c r="J4" s="21"/>
    </row>
    <row r="5" customFormat="false" ht="22.5" hidden="false" customHeight="true" outlineLevel="0" collapsed="false">
      <c r="A5" s="206" t="s">
        <v>214</v>
      </c>
      <c r="B5" s="206" t="s">
        <v>249</v>
      </c>
      <c r="C5" s="206" t="s">
        <v>250</v>
      </c>
      <c r="D5" s="208" t="n">
        <f aca="false">'Etat paie OCTOBRE 2024'!AD13</f>
        <v>0</v>
      </c>
      <c r="E5" s="209" t="n">
        <v>6</v>
      </c>
      <c r="F5" s="210" t="s">
        <v>251</v>
      </c>
      <c r="G5" s="204" t="s">
        <v>127</v>
      </c>
      <c r="J5" s="21"/>
    </row>
    <row r="6" customFormat="false" ht="22.5" hidden="false" customHeight="true" outlineLevel="0" collapsed="false">
      <c r="A6" s="206" t="s">
        <v>222</v>
      </c>
      <c r="B6" s="207" t="s">
        <v>252</v>
      </c>
      <c r="C6" s="207" t="s">
        <v>242</v>
      </c>
      <c r="D6" s="208" t="n">
        <f aca="false">'Etat paie OCTOBRE 2024'!AD15</f>
        <v>0</v>
      </c>
      <c r="E6" s="209" t="n">
        <v>20</v>
      </c>
      <c r="F6" s="210" t="s">
        <v>253</v>
      </c>
      <c r="G6" s="204" t="s">
        <v>107</v>
      </c>
      <c r="J6" s="21"/>
    </row>
    <row r="7" s="21" customFormat="true" ht="22.5" hidden="false" customHeight="true" outlineLevel="0" collapsed="false">
      <c r="A7" s="206" t="s">
        <v>228</v>
      </c>
      <c r="B7" s="207" t="s">
        <v>254</v>
      </c>
      <c r="C7" s="207" t="s">
        <v>255</v>
      </c>
      <c r="D7" s="208" t="n">
        <f aca="false">'Etat paie OCTOBRE 2024'!AD16</f>
        <v>0</v>
      </c>
      <c r="E7" s="209" t="n">
        <v>35</v>
      </c>
      <c r="F7" s="210" t="s">
        <v>256</v>
      </c>
      <c r="G7" s="211"/>
    </row>
    <row r="8" customFormat="false" ht="22.5" hidden="false" customHeight="true" outlineLevel="0" collapsed="false">
      <c r="A8" s="212" t="s">
        <v>257</v>
      </c>
      <c r="B8" s="212"/>
      <c r="C8" s="212"/>
      <c r="D8" s="213" t="n">
        <f aca="false">SUM(D2:D7)</f>
        <v>0</v>
      </c>
      <c r="E8" s="214"/>
      <c r="F8" s="215"/>
      <c r="G8" s="205"/>
      <c r="H8" s="216"/>
      <c r="I8" s="205"/>
      <c r="J8" s="21"/>
    </row>
    <row r="9" s="21" customFormat="true" ht="22.5" hidden="false" customHeight="true" outlineLevel="0" collapsed="false">
      <c r="A9" s="217" t="s">
        <v>258</v>
      </c>
      <c r="B9" s="218" t="s">
        <v>259</v>
      </c>
      <c r="C9" s="218"/>
      <c r="D9" s="219"/>
      <c r="E9" s="220"/>
      <c r="F9" s="220"/>
      <c r="H9" s="216"/>
      <c r="I9" s="205"/>
    </row>
    <row r="10" s="21" customFormat="true" ht="23.35" hidden="false" customHeight="true" outlineLevel="0" collapsed="false">
      <c r="A10" s="221" t="s">
        <v>198</v>
      </c>
      <c r="B10" s="222" t="s">
        <v>260</v>
      </c>
      <c r="C10" s="223" t="s">
        <v>242</v>
      </c>
      <c r="D10" s="224" t="n">
        <f aca="false">'Etat paie OCTOBRE 2024'!AD10</f>
        <v>0</v>
      </c>
      <c r="E10" s="225" t="n">
        <v>139</v>
      </c>
      <c r="F10" s="226" t="s">
        <v>261</v>
      </c>
      <c r="G10" s="204" t="s">
        <v>69</v>
      </c>
      <c r="H10" s="227"/>
      <c r="I10" s="227"/>
    </row>
    <row r="11" s="21" customFormat="true" ht="13.8" hidden="false" customHeight="false" outlineLevel="0" collapsed="false">
      <c r="C11" s="228" t="s">
        <v>262</v>
      </c>
      <c r="D11" s="205" t="n">
        <f aca="false">SUM(D10:D10)</f>
        <v>0</v>
      </c>
      <c r="E11" s="200"/>
      <c r="F11" s="200"/>
    </row>
    <row r="12" s="21" customFormat="true" ht="13.8" hidden="false" customHeight="false" outlineLevel="0" collapsed="false">
      <c r="C12" s="228" t="s">
        <v>263</v>
      </c>
      <c r="D12" s="205" t="n">
        <f aca="false">+D8+D11</f>
        <v>0</v>
      </c>
      <c r="E12" s="200"/>
      <c r="F12" s="200"/>
      <c r="G12" s="227"/>
    </row>
    <row r="13" s="21" customFormat="true" ht="13.8" hidden="false" customHeight="false" outlineLevel="0" collapsed="false">
      <c r="D13" s="227" t="n">
        <f aca="false">'Etat paie OCTOBRE 2024'!AD17</f>
        <v>0</v>
      </c>
      <c r="F13" s="200"/>
    </row>
    <row r="14" s="21" customFormat="true" ht="13.8" hidden="false" customHeight="false" outlineLevel="0" collapsed="false">
      <c r="C14" s="200" t="s">
        <v>264</v>
      </c>
      <c r="D14" s="227" t="n">
        <f aca="false">+D12-D13</f>
        <v>0</v>
      </c>
      <c r="F14" s="200"/>
    </row>
    <row r="15" s="21" customFormat="true" ht="13.8" hidden="false" customHeight="false" outlineLevel="0" collapsed="false">
      <c r="C15" s="228" t="s">
        <v>265</v>
      </c>
      <c r="D15" s="205" t="n">
        <f aca="false">D8</f>
        <v>0</v>
      </c>
      <c r="E15" s="200"/>
      <c r="F15" s="200"/>
    </row>
    <row r="16" s="21" customFormat="true" ht="13.8" hidden="false" customHeight="false" outlineLevel="0" collapsed="false">
      <c r="C16" s="228" t="s">
        <v>263</v>
      </c>
      <c r="D16" s="205" t="n">
        <f aca="false">D8+D11</f>
        <v>0</v>
      </c>
      <c r="E16" s="200"/>
      <c r="F16" s="200"/>
      <c r="G16" s="227"/>
    </row>
    <row r="17" s="21" customFormat="true" ht="13.8" hidden="false" customHeight="false" outlineLevel="0" collapsed="false">
      <c r="D17" s="227" t="n">
        <f aca="false">'Etat paie OCTOBRE 2024'!AD17</f>
        <v>0</v>
      </c>
      <c r="F17" s="200"/>
    </row>
    <row r="18" s="21" customFormat="true" ht="13.8" hidden="false" customHeight="false" outlineLevel="0" collapsed="false">
      <c r="C18" s="200" t="s">
        <v>264</v>
      </c>
      <c r="D18" s="227" t="n">
        <f aca="false">+D16-D17</f>
        <v>0</v>
      </c>
      <c r="F18" s="200"/>
    </row>
    <row r="19" s="21" customFormat="true" ht="13.8" hidden="false" customHeight="false" outlineLevel="0" collapsed="false">
      <c r="D19" s="229"/>
      <c r="E19" s="230"/>
      <c r="F19" s="231"/>
    </row>
    <row r="20" s="21" customFormat="true" ht="13.8" hidden="false" customHeight="false" outlineLevel="0" collapsed="false">
      <c r="D20" s="229"/>
      <c r="F20" s="231"/>
    </row>
    <row r="21" s="21" customFormat="true" ht="13.8" hidden="false" customHeight="false" outlineLevel="0" collapsed="false">
      <c r="D21" s="229"/>
      <c r="F21" s="231"/>
    </row>
    <row r="22" s="21" customFormat="true" ht="13.8" hidden="false" customHeight="false" outlineLevel="0" collapsed="false">
      <c r="D22" s="229"/>
      <c r="F22" s="231"/>
    </row>
    <row r="23" s="21" customFormat="true" ht="13.8" hidden="false" customHeight="false" outlineLevel="0" collapsed="false">
      <c r="D23" s="229"/>
      <c r="F23" s="231"/>
    </row>
    <row r="24" s="21" customFormat="true" ht="13.8" hidden="false" customHeight="false" outlineLevel="0" collapsed="false">
      <c r="D24" s="205"/>
      <c r="F24" s="231"/>
    </row>
    <row r="25" s="21" customFormat="true" ht="13.8" hidden="false" customHeight="false" outlineLevel="0" collapsed="false">
      <c r="F25" s="231"/>
    </row>
    <row r="26" s="21" customFormat="true" ht="13.8" hidden="false" customHeight="false" outlineLevel="0" collapsed="false">
      <c r="F26" s="200"/>
    </row>
    <row r="27" s="21" customFormat="true" ht="13.8" hidden="false" customHeight="false" outlineLevel="0" collapsed="false">
      <c r="F27" s="200"/>
    </row>
    <row r="28" s="21" customFormat="true" ht="13.8" hidden="false" customHeight="false" outlineLevel="0" collapsed="false">
      <c r="F28" s="200"/>
    </row>
    <row r="29" s="21" customFormat="true" ht="13.8" hidden="false" customHeight="false" outlineLevel="0" collapsed="false">
      <c r="F29" s="200"/>
    </row>
    <row r="30" s="21" customFormat="true" ht="13.8" hidden="false" customHeight="false" outlineLevel="0" collapsed="false">
      <c r="F30" s="200"/>
    </row>
    <row r="31" s="21" customFormat="true" ht="13.8" hidden="false" customHeight="false" outlineLevel="0" collapsed="false">
      <c r="F31" s="200"/>
    </row>
    <row r="32" s="21" customFormat="true" ht="13.8" hidden="false" customHeight="false" outlineLevel="0" collapsed="false">
      <c r="F32" s="200"/>
    </row>
    <row r="33" s="21" customFormat="true" ht="13.8" hidden="false" customHeight="false" outlineLevel="0" collapsed="false">
      <c r="F33" s="200"/>
    </row>
    <row r="34" s="21" customFormat="true" ht="13.8" hidden="false" customHeight="false" outlineLevel="0" collapsed="false">
      <c r="F34" s="200"/>
    </row>
    <row r="35" s="21" customFormat="true" ht="13.8" hidden="false" customHeight="false" outlineLevel="0" collapsed="false">
      <c r="F35" s="200"/>
    </row>
    <row r="36" s="21" customFormat="true" ht="13.8" hidden="false" customHeight="false" outlineLevel="0" collapsed="false">
      <c r="F36" s="200"/>
    </row>
    <row r="37" s="21" customFormat="true" ht="13.8" hidden="false" customHeight="false" outlineLevel="0" collapsed="false">
      <c r="F37" s="200"/>
    </row>
    <row r="38" s="21" customFormat="true" ht="13.8" hidden="false" customHeight="false" outlineLevel="0" collapsed="false">
      <c r="F38" s="200"/>
    </row>
    <row r="39" s="21" customFormat="true" ht="13.8" hidden="false" customHeight="false" outlineLevel="0" collapsed="false">
      <c r="F39" s="200"/>
    </row>
    <row r="40" s="21" customFormat="true" ht="13.8" hidden="false" customHeight="false" outlineLevel="0" collapsed="false">
      <c r="F40" s="200"/>
    </row>
    <row r="41" s="21" customFormat="true" ht="13.8" hidden="false" customHeight="false" outlineLevel="0" collapsed="false">
      <c r="F41" s="200"/>
    </row>
    <row r="42" s="21" customFormat="true" ht="13.8" hidden="false" customHeight="false" outlineLevel="0" collapsed="false">
      <c r="F42" s="200"/>
    </row>
    <row r="43" s="21" customFormat="true" ht="13.8" hidden="false" customHeight="false" outlineLevel="0" collapsed="false">
      <c r="F43" s="200"/>
    </row>
    <row r="44" s="21" customFormat="true" ht="13.8" hidden="false" customHeight="false" outlineLevel="0" collapsed="false">
      <c r="F44" s="200"/>
    </row>
    <row r="45" s="21" customFormat="true" ht="13.8" hidden="false" customHeight="false" outlineLevel="0" collapsed="false">
      <c r="F45" s="200"/>
    </row>
    <row r="46" s="21" customFormat="true" ht="13.8" hidden="false" customHeight="false" outlineLevel="0" collapsed="false">
      <c r="F46" s="200"/>
    </row>
    <row r="47" s="21" customFormat="true" ht="13.8" hidden="false" customHeight="false" outlineLevel="0" collapsed="false">
      <c r="F47" s="200"/>
    </row>
    <row r="48" s="21" customFormat="true" ht="13.8" hidden="false" customHeight="false" outlineLevel="0" collapsed="false">
      <c r="F48" s="200"/>
    </row>
    <row r="49" s="21" customFormat="true" ht="13.8" hidden="false" customHeight="false" outlineLevel="0" collapsed="false">
      <c r="F49" s="200"/>
    </row>
    <row r="50" s="21" customFormat="true" ht="13.8" hidden="false" customHeight="false" outlineLevel="0" collapsed="false">
      <c r="F50" s="200"/>
    </row>
    <row r="51" s="21" customFormat="true" ht="13.8" hidden="false" customHeight="false" outlineLevel="0" collapsed="false">
      <c r="F51" s="200"/>
    </row>
    <row r="52" s="21" customFormat="true" ht="13.8" hidden="false" customHeight="false" outlineLevel="0" collapsed="false">
      <c r="F52" s="200"/>
    </row>
    <row r="53" s="21" customFormat="true" ht="13.8" hidden="false" customHeight="false" outlineLevel="0" collapsed="false">
      <c r="F53" s="200"/>
    </row>
    <row r="54" s="21" customFormat="true" ht="13.8" hidden="false" customHeight="false" outlineLevel="0" collapsed="false">
      <c r="F54" s="200"/>
    </row>
    <row r="55" s="21" customFormat="true" ht="13.8" hidden="false" customHeight="false" outlineLevel="0" collapsed="false">
      <c r="F55" s="200"/>
    </row>
    <row r="56" s="21" customFormat="true" ht="13.8" hidden="false" customHeight="false" outlineLevel="0" collapsed="false">
      <c r="F56" s="200"/>
    </row>
    <row r="57" s="21" customFormat="true" ht="13.8" hidden="false" customHeight="false" outlineLevel="0" collapsed="false">
      <c r="F57" s="200"/>
    </row>
    <row r="58" s="21" customFormat="true" ht="13.8" hidden="false" customHeight="false" outlineLevel="0" collapsed="false">
      <c r="F58" s="200"/>
    </row>
    <row r="59" s="21" customFormat="true" ht="13.8" hidden="false" customHeight="false" outlineLevel="0" collapsed="false">
      <c r="F59" s="200"/>
    </row>
    <row r="60" s="21" customFormat="true" ht="13.8" hidden="false" customHeight="false" outlineLevel="0" collapsed="false">
      <c r="F60" s="200"/>
    </row>
    <row r="61" s="21" customFormat="true" ht="13.8" hidden="false" customHeight="false" outlineLevel="0" collapsed="false">
      <c r="F61" s="200"/>
    </row>
    <row r="62" s="21" customFormat="true" ht="13.8" hidden="false" customHeight="false" outlineLevel="0" collapsed="false">
      <c r="F62" s="200"/>
    </row>
    <row r="63" s="21" customFormat="true" ht="13.8" hidden="false" customHeight="false" outlineLevel="0" collapsed="false">
      <c r="F63" s="200"/>
    </row>
    <row r="64" s="21" customFormat="true" ht="13.8" hidden="false" customHeight="false" outlineLevel="0" collapsed="false">
      <c r="F64" s="200"/>
    </row>
    <row r="65" s="21" customFormat="true" ht="13.8" hidden="false" customHeight="false" outlineLevel="0" collapsed="false">
      <c r="F65" s="200"/>
    </row>
    <row r="66" s="21" customFormat="true" ht="13.8" hidden="false" customHeight="false" outlineLevel="0" collapsed="false">
      <c r="F66" s="200"/>
    </row>
    <row r="67" s="21" customFormat="true" ht="13.8" hidden="false" customHeight="false" outlineLevel="0" collapsed="false">
      <c r="F67" s="200"/>
    </row>
    <row r="68" s="21" customFormat="true" ht="13.8" hidden="false" customHeight="false" outlineLevel="0" collapsed="false">
      <c r="F68" s="200"/>
    </row>
    <row r="69" s="21" customFormat="true" ht="13.8" hidden="false" customHeight="false" outlineLevel="0" collapsed="false">
      <c r="F69" s="200"/>
    </row>
    <row r="70" s="21" customFormat="true" ht="13.8" hidden="false" customHeight="false" outlineLevel="0" collapsed="false">
      <c r="F70" s="200"/>
    </row>
    <row r="83" s="21" customFormat="true" ht="13.8" hidden="false" customHeight="false" outlineLevel="0" collapsed="false">
      <c r="F83" s="200"/>
    </row>
    <row r="92" s="21" customFormat="true" ht="13.8" hidden="false" customHeight="false" outlineLevel="0" collapsed="false">
      <c r="F92" s="200"/>
    </row>
    <row r="93" s="21" customFormat="true" ht="13.8" hidden="false" customHeight="false" outlineLevel="0" collapsed="false">
      <c r="F93" s="200"/>
    </row>
    <row r="94" s="21" customFormat="true" ht="13.8" hidden="false" customHeight="false" outlineLevel="0" collapsed="false">
      <c r="F94" s="200"/>
    </row>
    <row r="95" s="21" customFormat="true" ht="13.8" hidden="false" customHeight="false" outlineLevel="0" collapsed="false">
      <c r="F95" s="200"/>
    </row>
    <row r="96" s="21" customFormat="true" ht="13.8" hidden="false" customHeight="false" outlineLevel="0" collapsed="false">
      <c r="F96" s="200"/>
    </row>
    <row r="97" s="21" customFormat="true" ht="13.8" hidden="false" customHeight="false" outlineLevel="0" collapsed="false">
      <c r="F97" s="200"/>
    </row>
    <row r="98" s="21" customFormat="true" ht="13.8" hidden="false" customHeight="false" outlineLevel="0" collapsed="false">
      <c r="F98" s="200"/>
    </row>
    <row r="99" s="21" customFormat="true" ht="13.8" hidden="false" customHeight="false" outlineLevel="0" collapsed="false">
      <c r="F99" s="200"/>
    </row>
    <row r="100" s="21" customFormat="true" ht="13.8" hidden="false" customHeight="false" outlineLevel="0" collapsed="false">
      <c r="F100" s="200"/>
    </row>
    <row r="101" s="21" customFormat="true" ht="13.8" hidden="false" customHeight="false" outlineLevel="0" collapsed="false">
      <c r="F101" s="200"/>
    </row>
    <row r="102" s="21" customFormat="true" ht="13.8" hidden="false" customHeight="false" outlineLevel="0" collapsed="false">
      <c r="F102" s="200"/>
    </row>
    <row r="103" s="21" customFormat="true" ht="13.8" hidden="false" customHeight="false" outlineLevel="0" collapsed="false">
      <c r="F103" s="200"/>
    </row>
    <row r="104" s="21" customFormat="true" ht="13.8" hidden="false" customHeight="false" outlineLevel="0" collapsed="false">
      <c r="F104" s="200"/>
    </row>
    <row r="105" s="21" customFormat="true" ht="13.8" hidden="false" customHeight="false" outlineLevel="0" collapsed="false">
      <c r="F105" s="200"/>
    </row>
    <row r="106" s="21" customFormat="true" ht="13.8" hidden="false" customHeight="false" outlineLevel="0" collapsed="false">
      <c r="F106" s="200"/>
    </row>
    <row r="107" s="21" customFormat="true" ht="13.8" hidden="false" customHeight="false" outlineLevel="0" collapsed="false">
      <c r="F107" s="200"/>
    </row>
    <row r="108" s="21" customFormat="true" ht="13.8" hidden="false" customHeight="false" outlineLevel="0" collapsed="false">
      <c r="F108" s="200"/>
    </row>
    <row r="109" s="21" customFormat="true" ht="13.8" hidden="false" customHeight="false" outlineLevel="0" collapsed="false">
      <c r="F109" s="200"/>
    </row>
    <row r="110" s="21" customFormat="true" ht="13.8" hidden="false" customHeight="false" outlineLevel="0" collapsed="false">
      <c r="F110" s="200"/>
    </row>
    <row r="111" s="21" customFormat="true" ht="13.8" hidden="false" customHeight="false" outlineLevel="0" collapsed="false">
      <c r="F111" s="200"/>
    </row>
    <row r="112" s="21" customFormat="true" ht="13.8" hidden="false" customHeight="false" outlineLevel="0" collapsed="false">
      <c r="F112" s="200"/>
    </row>
    <row r="113" s="21" customFormat="true" ht="13.8" hidden="false" customHeight="false" outlineLevel="0" collapsed="false">
      <c r="F113" s="200"/>
    </row>
    <row r="114" s="21" customFormat="true" ht="13.8" hidden="false" customHeight="false" outlineLevel="0" collapsed="false">
      <c r="F114" s="200"/>
    </row>
    <row r="115" s="21" customFormat="true" ht="13.8" hidden="false" customHeight="false" outlineLevel="0" collapsed="false">
      <c r="F115" s="200"/>
    </row>
    <row r="116" s="21" customFormat="true" ht="13.8" hidden="false" customHeight="false" outlineLevel="0" collapsed="false">
      <c r="F116" s="200"/>
    </row>
    <row r="117" s="21" customFormat="true" ht="13.8" hidden="false" customHeight="false" outlineLevel="0" collapsed="false">
      <c r="F117" s="200"/>
    </row>
    <row r="118" s="21" customFormat="true" ht="13.8" hidden="false" customHeight="false" outlineLevel="0" collapsed="false">
      <c r="F118" s="200"/>
    </row>
    <row r="119" s="21" customFormat="true" ht="13.8" hidden="false" customHeight="false" outlineLevel="0" collapsed="false">
      <c r="F119" s="200"/>
    </row>
    <row r="120" s="21" customFormat="true" ht="13.8" hidden="false" customHeight="false" outlineLevel="0" collapsed="false">
      <c r="F120" s="200"/>
    </row>
    <row r="121" s="21" customFormat="true" ht="13.8" hidden="false" customHeight="false" outlineLevel="0" collapsed="false">
      <c r="F121" s="200"/>
    </row>
    <row r="122" s="21" customFormat="true" ht="13.8" hidden="false" customHeight="false" outlineLevel="0" collapsed="false">
      <c r="F122" s="200"/>
    </row>
    <row r="123" s="21" customFormat="true" ht="13.8" hidden="false" customHeight="false" outlineLevel="0" collapsed="false">
      <c r="F123" s="200"/>
    </row>
    <row r="124" s="21" customFormat="true" ht="13.8" hidden="false" customHeight="false" outlineLevel="0" collapsed="false">
      <c r="F124" s="200"/>
    </row>
    <row r="125" s="21" customFormat="true" ht="13.8" hidden="false" customHeight="false" outlineLevel="0" collapsed="false">
      <c r="F125" s="200"/>
    </row>
    <row r="126" s="21" customFormat="true" ht="13.8" hidden="false" customHeight="false" outlineLevel="0" collapsed="false">
      <c r="F126" s="200"/>
    </row>
    <row r="127" s="21" customFormat="true" ht="13.8" hidden="false" customHeight="false" outlineLevel="0" collapsed="false">
      <c r="F127" s="200"/>
    </row>
    <row r="128" s="21" customFormat="true" ht="13.8" hidden="false" customHeight="false" outlineLevel="0" collapsed="false">
      <c r="F128" s="200"/>
    </row>
    <row r="129" s="21" customFormat="true" ht="13.8" hidden="false" customHeight="false" outlineLevel="0" collapsed="false">
      <c r="F129" s="200"/>
    </row>
    <row r="130" s="21" customFormat="true" ht="13.8" hidden="false" customHeight="false" outlineLevel="0" collapsed="false">
      <c r="F130" s="200"/>
    </row>
    <row r="131" s="21" customFormat="true" ht="13.8" hidden="false" customHeight="false" outlineLevel="0" collapsed="false">
      <c r="F131" s="200"/>
    </row>
    <row r="132" s="21" customFormat="true" ht="13.8" hidden="false" customHeight="false" outlineLevel="0" collapsed="false">
      <c r="F132" s="200"/>
    </row>
    <row r="133" s="21" customFormat="true" ht="13.8" hidden="false" customHeight="false" outlineLevel="0" collapsed="false">
      <c r="F133" s="200"/>
    </row>
    <row r="134" s="21" customFormat="true" ht="13.8" hidden="false" customHeight="false" outlineLevel="0" collapsed="false">
      <c r="F134" s="200"/>
    </row>
    <row r="135" s="21" customFormat="true" ht="13.8" hidden="false" customHeight="false" outlineLevel="0" collapsed="false">
      <c r="F135" s="200"/>
    </row>
    <row r="137" s="21" customFormat="true" ht="13.8" hidden="false" customHeight="false" outlineLevel="0" collapsed="false">
      <c r="F137" s="200"/>
    </row>
    <row r="138" s="21" customFormat="true" ht="13.8" hidden="false" customHeight="false" outlineLevel="0" collapsed="false">
      <c r="F138" s="20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U2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9" topLeftCell="W85" activePane="bottomRight" state="frozen"/>
      <selection pane="topLeft" activeCell="A1" activeCellId="0" sqref="A1"/>
      <selection pane="topRight" activeCell="W1" activeCellId="0" sqref="W1"/>
      <selection pane="bottomLeft" activeCell="A85" activeCellId="0" sqref="A85"/>
      <selection pane="bottomRight" activeCell="AA83" activeCellId="0" sqref="AA83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5.3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4" min="43" style="96" width="22.11"/>
    <col collapsed="false" customWidth="true" hidden="false" outlineLevel="0" max="45" min="45" style="96" width="42.03"/>
    <col collapsed="false" customWidth="false" hidden="false" outlineLevel="0" max="255" min="46" style="90" width="11.43"/>
    <col collapsed="false" customWidth="true" hidden="false" outlineLevel="0" max="16384" min="16381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8"/>
      <c r="AF1" s="98"/>
      <c r="AG1" s="98"/>
      <c r="AH1" s="98"/>
      <c r="AI1" s="98"/>
      <c r="AJ1" s="98"/>
      <c r="AK1" s="98"/>
      <c r="AL1" s="98"/>
      <c r="AM1" s="98"/>
      <c r="AN1" s="98"/>
      <c r="AP1" s="99"/>
      <c r="AQ1" s="99"/>
      <c r="AR1" s="99"/>
      <c r="AS1" s="99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  <c r="IU1" s="98"/>
    </row>
    <row r="2" customFormat="false" ht="13.8" hidden="false" customHeight="false" outlineLevel="0" collapsed="false">
      <c r="A2" s="100"/>
      <c r="B2" s="232"/>
      <c r="C2" s="233" t="s">
        <v>138</v>
      </c>
      <c r="D2" s="234" t="n">
        <f aca="false">(264200/173.33)*8</f>
        <v>12194.0806553972</v>
      </c>
      <c r="E2" s="235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6" t="n">
        <v>650000</v>
      </c>
      <c r="D3" s="104" t="n">
        <f aca="false">(650000/173.33)*F9</f>
        <v>1125.02163503144</v>
      </c>
      <c r="E3" s="23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7" t="n">
        <f aca="false">(902400/173.33)*F9</f>
        <v>1561.87618992673</v>
      </c>
      <c r="L3" s="237" t="n">
        <f aca="false">(902400/173.33)*G9</f>
        <v>2603.12698321122</v>
      </c>
      <c r="M3" s="237" t="n">
        <f aca="false">(902400/173.33)*H9</f>
        <v>5206.25396642243</v>
      </c>
      <c r="N3" s="237" t="n">
        <f aca="false">(902400/173.33)*I9</f>
        <v>6768.13015634916</v>
      </c>
      <c r="O3" s="237" t="n">
        <f aca="false">(902400/173.33)*J9</f>
        <v>7809.38094963365</v>
      </c>
      <c r="P3" s="237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7" t="n">
        <f aca="false">(1300000/173.33)*F9</f>
        <v>2250.04327006289</v>
      </c>
      <c r="L4" s="237" t="n">
        <f aca="false">(667000/173.33)*G9</f>
        <v>1924.07546298967</v>
      </c>
      <c r="M4" s="237" t="n">
        <f aca="false">(667000/173.33)*H9</f>
        <v>3848.15092597935</v>
      </c>
      <c r="N4" s="237" t="n">
        <f aca="false">(667000/173.33)*I9</f>
        <v>5002.59620377315</v>
      </c>
      <c r="O4" s="237" t="n">
        <f aca="false">(667000/173.33)*J9</f>
        <v>5772.22638896902</v>
      </c>
      <c r="P4" s="237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6" t="s">
        <v>266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7" t="n">
        <f aca="false">(300000/173.33)*F9</f>
        <v>519.240754629897</v>
      </c>
      <c r="L5" s="237" t="n">
        <f aca="false">(1300000/173.33)*G9</f>
        <v>3750.07211677148</v>
      </c>
      <c r="M5" s="237" t="n">
        <f aca="false">(1300000/173.33)*H9</f>
        <v>7500.14423354295</v>
      </c>
      <c r="N5" s="237" t="n">
        <f aca="false">(1300000/173.33)*I9</f>
        <v>9750.18750360584</v>
      </c>
      <c r="O5" s="237" t="n">
        <f aca="false">(1300000/173.33)*J9</f>
        <v>11250.2163503144</v>
      </c>
      <c r="P5" s="237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7" t="n">
        <f aca="false">(1200000/173.33)*F9</f>
        <v>2076.96301851959</v>
      </c>
      <c r="L6" s="237" t="n">
        <f aca="false">(1200000/173.33)*G9</f>
        <v>3461.60503086598</v>
      </c>
      <c r="M6" s="237" t="n">
        <f aca="false">(1200000/173.33)*H9</f>
        <v>6923.21006173196</v>
      </c>
      <c r="N6" s="237" t="n">
        <f aca="false">(1200000/173.33)*I9</f>
        <v>9000.17308025154</v>
      </c>
      <c r="O6" s="237" t="n">
        <f aca="false">(1200000/173.33)*J9</f>
        <v>10384.8150925979</v>
      </c>
      <c r="P6" s="237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8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17" t="s">
        <v>267</v>
      </c>
      <c r="AB8" s="127" t="s">
        <v>268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239" t="s">
        <v>164</v>
      </c>
      <c r="AI8" s="239" t="s">
        <v>165</v>
      </c>
      <c r="AJ8" s="239" t="s">
        <v>166</v>
      </c>
      <c r="AK8" s="239" t="s">
        <v>167</v>
      </c>
      <c r="AL8" s="239" t="s">
        <v>168</v>
      </c>
    </row>
    <row r="9" customFormat="false" ht="24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240" t="s">
        <v>269</v>
      </c>
      <c r="AR9" s="158" t="s">
        <v>196</v>
      </c>
      <c r="AS9" s="156" t="s">
        <v>197</v>
      </c>
      <c r="AT9" s="179" t="s">
        <v>270</v>
      </c>
    </row>
    <row r="10" customFormat="false" ht="22.35" hidden="false" customHeight="true" outlineLevel="0" collapsed="false">
      <c r="A10" s="159" t="s">
        <v>271</v>
      </c>
      <c r="B10" s="115" t="s">
        <v>199</v>
      </c>
      <c r="C10" s="160"/>
      <c r="D10" s="161" t="n">
        <v>30</v>
      </c>
      <c r="E10" s="166"/>
      <c r="F10" s="163"/>
      <c r="G10" s="163"/>
      <c r="H10" s="163"/>
      <c r="I10" s="163"/>
      <c r="J10" s="163"/>
      <c r="K10" s="164" t="n">
        <v>0</v>
      </c>
      <c r="L10" s="165" t="n">
        <v>0</v>
      </c>
      <c r="M10" s="166"/>
      <c r="N10" s="166"/>
      <c r="O10" s="166"/>
      <c r="P10" s="166"/>
      <c r="Q10" s="167"/>
      <c r="R10" s="166"/>
      <c r="S10" s="168" t="n">
        <v>2</v>
      </c>
      <c r="T10" s="166"/>
      <c r="U10" s="166"/>
      <c r="V10" s="166"/>
      <c r="W10" s="166"/>
      <c r="X10" s="166"/>
      <c r="Y10" s="170"/>
      <c r="Z10" s="166"/>
      <c r="AA10" s="166"/>
      <c r="AB10" s="170"/>
      <c r="AC10" s="166"/>
      <c r="AD10" s="170"/>
      <c r="AE10" s="179" t="s">
        <v>200</v>
      </c>
      <c r="AF10" s="172"/>
      <c r="AG10" s="172"/>
      <c r="AH10" s="173"/>
      <c r="AI10" s="173"/>
      <c r="AJ10" s="173"/>
      <c r="AK10" s="173"/>
      <c r="AL10" s="173"/>
      <c r="AM10" s="166" t="s">
        <v>272</v>
      </c>
      <c r="AN10" s="166" t="s">
        <v>273</v>
      </c>
      <c r="AO10" s="174" t="s">
        <v>201</v>
      </c>
      <c r="AP10" s="241" t="s">
        <v>202</v>
      </c>
      <c r="AQ10" s="242" t="s">
        <v>274</v>
      </c>
      <c r="AR10" s="176" t="n">
        <v>43556</v>
      </c>
      <c r="AS10" s="175" t="s">
        <v>203</v>
      </c>
      <c r="AT10" s="179" t="n">
        <v>1</v>
      </c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  <c r="IU10" s="112"/>
    </row>
    <row r="11" customFormat="false" ht="19.5" hidden="false" customHeight="true" outlineLevel="0" collapsed="false">
      <c r="A11" s="177" t="s">
        <v>275</v>
      </c>
      <c r="B11" s="115" t="s">
        <v>205</v>
      </c>
      <c r="C11" s="182"/>
      <c r="D11" s="161" t="n">
        <v>30</v>
      </c>
      <c r="E11" s="166"/>
      <c r="F11" s="163"/>
      <c r="G11" s="163"/>
      <c r="H11" s="163"/>
      <c r="I11" s="163"/>
      <c r="J11" s="163"/>
      <c r="K11" s="164" t="n">
        <v>0</v>
      </c>
      <c r="L11" s="165" t="n">
        <v>0</v>
      </c>
      <c r="M11" s="166"/>
      <c r="N11" s="243"/>
      <c r="O11" s="166"/>
      <c r="P11" s="166"/>
      <c r="Q11" s="167"/>
      <c r="R11" s="167"/>
      <c r="S11" s="168" t="n">
        <v>3</v>
      </c>
      <c r="T11" s="166"/>
      <c r="U11" s="166"/>
      <c r="V11" s="166"/>
      <c r="W11" s="166"/>
      <c r="X11" s="166"/>
      <c r="Y11" s="170"/>
      <c r="Z11" s="166"/>
      <c r="AA11" s="166"/>
      <c r="AB11" s="170"/>
      <c r="AC11" s="166"/>
      <c r="AD11" s="170"/>
      <c r="AE11" s="179" t="s">
        <v>200</v>
      </c>
      <c r="AF11" s="172"/>
      <c r="AG11" s="180"/>
      <c r="AH11" s="173" t="n">
        <v>0</v>
      </c>
      <c r="AI11" s="173" t="n">
        <v>0</v>
      </c>
      <c r="AJ11" s="173" t="n">
        <v>0</v>
      </c>
      <c r="AK11" s="173" t="n">
        <v>0</v>
      </c>
      <c r="AL11" s="173" t="n">
        <v>0</v>
      </c>
      <c r="AM11" s="166" t="s">
        <v>276</v>
      </c>
      <c r="AN11" s="166" t="s">
        <v>277</v>
      </c>
      <c r="AO11" s="174" t="s">
        <v>207</v>
      </c>
      <c r="AP11" s="241" t="s">
        <v>230</v>
      </c>
      <c r="AQ11" s="242" t="s">
        <v>278</v>
      </c>
      <c r="AR11" s="176" t="n">
        <v>43556</v>
      </c>
      <c r="AS11" s="175" t="s">
        <v>209</v>
      </c>
      <c r="AT11" s="179" t="n">
        <v>2</v>
      </c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  <c r="IU11" s="112"/>
    </row>
    <row r="12" customFormat="false" ht="19.5" hidden="false" customHeight="true" outlineLevel="0" collapsed="false">
      <c r="A12" s="159" t="s">
        <v>279</v>
      </c>
      <c r="B12" s="115" t="s">
        <v>211</v>
      </c>
      <c r="C12" s="166"/>
      <c r="D12" s="161" t="n">
        <v>30</v>
      </c>
      <c r="E12" s="166"/>
      <c r="F12" s="163"/>
      <c r="G12" s="163"/>
      <c r="H12" s="163"/>
      <c r="I12" s="163"/>
      <c r="J12" s="163"/>
      <c r="K12" s="164" t="n">
        <v>0</v>
      </c>
      <c r="L12" s="165" t="n">
        <v>0</v>
      </c>
      <c r="M12" s="166"/>
      <c r="N12" s="166"/>
      <c r="O12" s="166"/>
      <c r="P12" s="166"/>
      <c r="Q12" s="166"/>
      <c r="R12" s="166"/>
      <c r="S12" s="168" t="n">
        <v>2</v>
      </c>
      <c r="T12" s="166"/>
      <c r="U12" s="166"/>
      <c r="V12" s="166"/>
      <c r="W12" s="166"/>
      <c r="X12" s="166"/>
      <c r="Y12" s="170"/>
      <c r="Z12" s="166"/>
      <c r="AA12" s="166"/>
      <c r="AB12" s="170"/>
      <c r="AC12" s="166"/>
      <c r="AD12" s="170"/>
      <c r="AE12" s="179" t="s">
        <v>200</v>
      </c>
      <c r="AF12" s="172"/>
      <c r="AG12" s="180"/>
      <c r="AH12" s="173" t="n">
        <v>0</v>
      </c>
      <c r="AI12" s="173" t="n">
        <v>0</v>
      </c>
      <c r="AJ12" s="173" t="n">
        <v>0</v>
      </c>
      <c r="AK12" s="173" t="n">
        <v>0</v>
      </c>
      <c r="AL12" s="173" t="n">
        <v>0</v>
      </c>
      <c r="AM12" s="166" t="s">
        <v>280</v>
      </c>
      <c r="AN12" s="166" t="s">
        <v>281</v>
      </c>
      <c r="AO12" s="174" t="s">
        <v>212</v>
      </c>
      <c r="AP12" s="241" t="s">
        <v>282</v>
      </c>
      <c r="AQ12" s="242" t="s">
        <v>283</v>
      </c>
      <c r="AR12" s="176" t="n">
        <v>43556</v>
      </c>
      <c r="AS12" s="175" t="s">
        <v>213</v>
      </c>
      <c r="AT12" s="179" t="n">
        <v>3</v>
      </c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  <c r="IU12" s="112"/>
    </row>
    <row r="13" customFormat="false" ht="19.5" hidden="false" customHeight="true" outlineLevel="0" collapsed="false">
      <c r="A13" s="159" t="s">
        <v>284</v>
      </c>
      <c r="B13" s="115" t="s">
        <v>215</v>
      </c>
      <c r="C13" s="160"/>
      <c r="D13" s="161" t="n">
        <v>30</v>
      </c>
      <c r="E13" s="166"/>
      <c r="F13" s="163"/>
      <c r="G13" s="163"/>
      <c r="H13" s="163"/>
      <c r="I13" s="163"/>
      <c r="J13" s="163"/>
      <c r="K13" s="164" t="n">
        <v>0</v>
      </c>
      <c r="L13" s="165" t="n">
        <v>0</v>
      </c>
      <c r="M13" s="166"/>
      <c r="N13" s="166"/>
      <c r="O13" s="166"/>
      <c r="P13" s="166"/>
      <c r="Q13" s="167"/>
      <c r="R13" s="166"/>
      <c r="S13" s="168" t="n">
        <v>2</v>
      </c>
      <c r="T13" s="166"/>
      <c r="U13" s="166"/>
      <c r="V13" s="166"/>
      <c r="W13" s="166"/>
      <c r="X13" s="166"/>
      <c r="Y13" s="170"/>
      <c r="Z13" s="166"/>
      <c r="AA13" s="166"/>
      <c r="AB13" s="170"/>
      <c r="AC13" s="166"/>
      <c r="AD13" s="170"/>
      <c r="AE13" s="179" t="s">
        <v>200</v>
      </c>
      <c r="AF13" s="172"/>
      <c r="AG13" s="180"/>
      <c r="AH13" s="173" t="n">
        <v>0</v>
      </c>
      <c r="AI13" s="173" t="n">
        <v>0</v>
      </c>
      <c r="AJ13" s="173" t="n">
        <v>0</v>
      </c>
      <c r="AK13" s="173" t="n">
        <v>0</v>
      </c>
      <c r="AL13" s="173" t="n">
        <v>0</v>
      </c>
      <c r="AM13" s="166" t="s">
        <v>285</v>
      </c>
      <c r="AN13" s="166" t="s">
        <v>286</v>
      </c>
      <c r="AO13" s="174" t="s">
        <v>216</v>
      </c>
      <c r="AP13" s="241" t="s">
        <v>287</v>
      </c>
      <c r="AQ13" s="242" t="s">
        <v>288</v>
      </c>
      <c r="AR13" s="176" t="n">
        <v>43556</v>
      </c>
      <c r="AS13" s="175" t="s">
        <v>217</v>
      </c>
      <c r="AT13" s="179" t="n">
        <v>4</v>
      </c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</row>
    <row r="14" customFormat="false" ht="19.5" hidden="false" customHeight="true" outlineLevel="0" collapsed="false">
      <c r="A14" s="177" t="s">
        <v>289</v>
      </c>
      <c r="B14" s="115" t="s">
        <v>219</v>
      </c>
      <c r="C14" s="182"/>
      <c r="D14" s="161" t="n">
        <v>30</v>
      </c>
      <c r="E14" s="166"/>
      <c r="F14" s="163"/>
      <c r="G14" s="163"/>
      <c r="H14" s="163"/>
      <c r="I14" s="163"/>
      <c r="J14" s="163"/>
      <c r="K14" s="164" t="n">
        <v>0</v>
      </c>
      <c r="L14" s="165" t="n">
        <v>0</v>
      </c>
      <c r="M14" s="166"/>
      <c r="N14" s="243"/>
      <c r="O14" s="166"/>
      <c r="P14" s="166"/>
      <c r="Q14" s="167"/>
      <c r="R14" s="167"/>
      <c r="S14" s="168" t="n">
        <v>1</v>
      </c>
      <c r="T14" s="166"/>
      <c r="U14" s="166"/>
      <c r="V14" s="166"/>
      <c r="W14" s="166"/>
      <c r="X14" s="166"/>
      <c r="Y14" s="170"/>
      <c r="Z14" s="166"/>
      <c r="AA14" s="166"/>
      <c r="AB14" s="170"/>
      <c r="AC14" s="166"/>
      <c r="AD14" s="170"/>
      <c r="AE14" s="179" t="s">
        <v>200</v>
      </c>
      <c r="AF14" s="172"/>
      <c r="AG14" s="180"/>
      <c r="AH14" s="173" t="n">
        <v>0</v>
      </c>
      <c r="AI14" s="173" t="n">
        <v>0</v>
      </c>
      <c r="AJ14" s="173" t="n">
        <v>0</v>
      </c>
      <c r="AK14" s="173" t="n">
        <v>0</v>
      </c>
      <c r="AL14" s="173" t="n">
        <v>0</v>
      </c>
      <c r="AM14" s="166" t="s">
        <v>290</v>
      </c>
      <c r="AN14" s="166" t="s">
        <v>291</v>
      </c>
      <c r="AO14" s="174" t="s">
        <v>220</v>
      </c>
      <c r="AP14" s="241" t="s">
        <v>292</v>
      </c>
      <c r="AQ14" s="242" t="s">
        <v>293</v>
      </c>
      <c r="AR14" s="176" t="n">
        <v>43556</v>
      </c>
      <c r="AS14" s="175" t="s">
        <v>221</v>
      </c>
      <c r="AT14" s="179" t="n">
        <v>5</v>
      </c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</row>
    <row r="15" customFormat="false" ht="20.25" hidden="false" customHeight="true" outlineLevel="0" collapsed="false">
      <c r="A15" s="177" t="s">
        <v>294</v>
      </c>
      <c r="B15" s="115" t="s">
        <v>295</v>
      </c>
      <c r="C15" s="160"/>
      <c r="D15" s="161" t="n">
        <v>30</v>
      </c>
      <c r="E15" s="166"/>
      <c r="F15" s="163"/>
      <c r="G15" s="163"/>
      <c r="H15" s="163"/>
      <c r="I15" s="163"/>
      <c r="J15" s="163"/>
      <c r="K15" s="164" t="n">
        <v>0</v>
      </c>
      <c r="L15" s="165" t="n">
        <v>0</v>
      </c>
      <c r="M15" s="166"/>
      <c r="N15" s="166"/>
      <c r="O15" s="166"/>
      <c r="P15" s="166"/>
      <c r="Q15" s="167"/>
      <c r="R15" s="167"/>
      <c r="S15" s="168" t="n">
        <v>3</v>
      </c>
      <c r="T15" s="166"/>
      <c r="U15" s="166"/>
      <c r="V15" s="166"/>
      <c r="W15" s="166"/>
      <c r="X15" s="166"/>
      <c r="Y15" s="170"/>
      <c r="Z15" s="166"/>
      <c r="AA15" s="166"/>
      <c r="AB15" s="170"/>
      <c r="AC15" s="166"/>
      <c r="AD15" s="170"/>
      <c r="AE15" s="179" t="s">
        <v>200</v>
      </c>
      <c r="AF15" s="172"/>
      <c r="AG15" s="180"/>
      <c r="AH15" s="173" t="n">
        <v>0</v>
      </c>
      <c r="AI15" s="173" t="n">
        <v>0</v>
      </c>
      <c r="AJ15" s="173" t="n">
        <v>0</v>
      </c>
      <c r="AK15" s="173" t="n">
        <v>0</v>
      </c>
      <c r="AL15" s="173" t="n">
        <v>0</v>
      </c>
      <c r="AM15" s="166" t="s">
        <v>296</v>
      </c>
      <c r="AN15" s="166" t="s">
        <v>297</v>
      </c>
      <c r="AO15" s="174" t="s">
        <v>298</v>
      </c>
      <c r="AP15" s="241" t="s">
        <v>299</v>
      </c>
      <c r="AQ15" s="242" t="s">
        <v>300</v>
      </c>
      <c r="AR15" s="176" t="n">
        <v>43556</v>
      </c>
      <c r="AS15" s="175" t="s">
        <v>301</v>
      </c>
      <c r="AT15" s="179" t="n">
        <v>6</v>
      </c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</row>
    <row r="16" customFormat="false" ht="19.5" hidden="false" customHeight="true" outlineLevel="0" collapsed="false">
      <c r="A16" s="177" t="s">
        <v>302</v>
      </c>
      <c r="B16" s="115" t="s">
        <v>303</v>
      </c>
      <c r="C16" s="244"/>
      <c r="D16" s="161" t="n">
        <v>30</v>
      </c>
      <c r="E16" s="166"/>
      <c r="F16" s="163"/>
      <c r="G16" s="163"/>
      <c r="H16" s="163"/>
      <c r="I16" s="163"/>
      <c r="J16" s="163"/>
      <c r="K16" s="164" t="n">
        <v>0</v>
      </c>
      <c r="L16" s="165" t="n">
        <v>0</v>
      </c>
      <c r="M16" s="166"/>
      <c r="N16" s="166"/>
      <c r="O16" s="166"/>
      <c r="P16" s="166"/>
      <c r="Q16" s="167"/>
      <c r="R16" s="167"/>
      <c r="S16" s="168" t="n">
        <v>1</v>
      </c>
      <c r="T16" s="166"/>
      <c r="U16" s="166"/>
      <c r="V16" s="166"/>
      <c r="W16" s="166"/>
      <c r="X16" s="166"/>
      <c r="Y16" s="170"/>
      <c r="Z16" s="166"/>
      <c r="AA16" s="166"/>
      <c r="AB16" s="170"/>
      <c r="AC16" s="166"/>
      <c r="AD16" s="170"/>
      <c r="AE16" s="179" t="s">
        <v>200</v>
      </c>
      <c r="AF16" s="172"/>
      <c r="AG16" s="180"/>
      <c r="AH16" s="173" t="n">
        <v>0</v>
      </c>
      <c r="AI16" s="173" t="n">
        <v>0</v>
      </c>
      <c r="AJ16" s="173" t="n">
        <v>0</v>
      </c>
      <c r="AK16" s="173" t="n">
        <v>0</v>
      </c>
      <c r="AL16" s="173" t="n">
        <v>0</v>
      </c>
      <c r="AM16" s="166" t="s">
        <v>304</v>
      </c>
      <c r="AN16" s="166" t="s">
        <v>305</v>
      </c>
      <c r="AO16" s="174" t="s">
        <v>306</v>
      </c>
      <c r="AP16" s="241" t="s">
        <v>307</v>
      </c>
      <c r="AQ16" s="242" t="s">
        <v>308</v>
      </c>
      <c r="AR16" s="176" t="n">
        <v>43556</v>
      </c>
      <c r="AS16" s="175" t="s">
        <v>309</v>
      </c>
      <c r="AT16" s="179" t="n">
        <v>7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  <c r="IU16" s="112"/>
    </row>
    <row r="17" customFormat="false" ht="19.4" hidden="false" customHeight="true" outlineLevel="0" collapsed="false">
      <c r="A17" s="179" t="s">
        <v>310</v>
      </c>
      <c r="B17" s="115" t="s">
        <v>311</v>
      </c>
      <c r="C17" s="166"/>
      <c r="D17" s="161" t="n">
        <v>30</v>
      </c>
      <c r="E17" s="166"/>
      <c r="F17" s="163"/>
      <c r="G17" s="163"/>
      <c r="H17" s="163"/>
      <c r="I17" s="163"/>
      <c r="J17" s="163"/>
      <c r="K17" s="164" t="n">
        <v>0</v>
      </c>
      <c r="L17" s="165" t="n">
        <v>0</v>
      </c>
      <c r="M17" s="166"/>
      <c r="N17" s="243"/>
      <c r="O17" s="166"/>
      <c r="P17" s="166"/>
      <c r="Q17" s="166"/>
      <c r="R17" s="166"/>
      <c r="S17" s="168" t="n">
        <v>1</v>
      </c>
      <c r="T17" s="166"/>
      <c r="U17" s="166"/>
      <c r="V17" s="166"/>
      <c r="W17" s="166"/>
      <c r="X17" s="166"/>
      <c r="Y17" s="170"/>
      <c r="Z17" s="166"/>
      <c r="AA17" s="166"/>
      <c r="AB17" s="170"/>
      <c r="AC17" s="166"/>
      <c r="AD17" s="170"/>
      <c r="AE17" s="179" t="s">
        <v>200</v>
      </c>
      <c r="AF17" s="172"/>
      <c r="AG17" s="180"/>
      <c r="AH17" s="173" t="n">
        <v>0</v>
      </c>
      <c r="AI17" s="173" t="n">
        <v>0</v>
      </c>
      <c r="AJ17" s="173" t="n">
        <v>0</v>
      </c>
      <c r="AK17" s="173" t="n">
        <v>0</v>
      </c>
      <c r="AL17" s="173" t="n">
        <v>0</v>
      </c>
      <c r="AM17" s="166" t="s">
        <v>312</v>
      </c>
      <c r="AN17" s="166" t="s">
        <v>313</v>
      </c>
      <c r="AO17" s="174" t="s">
        <v>314</v>
      </c>
      <c r="AP17" s="241" t="s">
        <v>315</v>
      </c>
      <c r="AQ17" s="242" t="s">
        <v>316</v>
      </c>
      <c r="AR17" s="176" t="n">
        <v>43556</v>
      </c>
      <c r="AS17" s="175" t="s">
        <v>317</v>
      </c>
      <c r="AT17" s="179" t="n">
        <v>8</v>
      </c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</row>
    <row r="18" customFormat="false" ht="19.4" hidden="false" customHeight="true" outlineLevel="0" collapsed="false">
      <c r="A18" s="179" t="s">
        <v>318</v>
      </c>
      <c r="B18" s="115" t="s">
        <v>319</v>
      </c>
      <c r="C18" s="166"/>
      <c r="D18" s="161" t="n">
        <v>30</v>
      </c>
      <c r="E18" s="166"/>
      <c r="F18" s="163"/>
      <c r="G18" s="163"/>
      <c r="H18" s="163"/>
      <c r="I18" s="163"/>
      <c r="J18" s="163"/>
      <c r="K18" s="164" t="n">
        <v>0</v>
      </c>
      <c r="L18" s="165" t="n">
        <v>0</v>
      </c>
      <c r="M18" s="166"/>
      <c r="N18" s="166"/>
      <c r="O18" s="166"/>
      <c r="P18" s="166"/>
      <c r="Q18" s="166"/>
      <c r="R18" s="166"/>
      <c r="S18" s="125" t="n">
        <v>0</v>
      </c>
      <c r="T18" s="166"/>
      <c r="U18" s="166"/>
      <c r="V18" s="166"/>
      <c r="W18" s="166"/>
      <c r="X18" s="166"/>
      <c r="Y18" s="170"/>
      <c r="Z18" s="166"/>
      <c r="AA18" s="166"/>
      <c r="AB18" s="170"/>
      <c r="AC18" s="166"/>
      <c r="AD18" s="170"/>
      <c r="AE18" s="179" t="s">
        <v>200</v>
      </c>
      <c r="AF18" s="172"/>
      <c r="AG18" s="180"/>
      <c r="AH18" s="173" t="n">
        <v>0</v>
      </c>
      <c r="AI18" s="173" t="n">
        <v>0</v>
      </c>
      <c r="AJ18" s="173" t="n">
        <v>0</v>
      </c>
      <c r="AK18" s="173" t="n">
        <v>0</v>
      </c>
      <c r="AL18" s="173" t="n">
        <v>0</v>
      </c>
      <c r="AM18" s="166" t="s">
        <v>320</v>
      </c>
      <c r="AN18" s="166" t="s">
        <v>321</v>
      </c>
      <c r="AO18" s="174" t="s">
        <v>322</v>
      </c>
      <c r="AP18" s="241" t="s">
        <v>323</v>
      </c>
      <c r="AQ18" s="242" t="s">
        <v>324</v>
      </c>
      <c r="AR18" s="176" t="n">
        <v>43556</v>
      </c>
      <c r="AS18" s="175" t="s">
        <v>325</v>
      </c>
      <c r="AT18" s="179" t="n">
        <v>9</v>
      </c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</row>
    <row r="19" customFormat="false" ht="19.4" hidden="false" customHeight="true" outlineLevel="0" collapsed="false">
      <c r="A19" s="179" t="s">
        <v>326</v>
      </c>
      <c r="B19" s="115" t="s">
        <v>327</v>
      </c>
      <c r="C19" s="166"/>
      <c r="D19" s="161" t="n">
        <v>30</v>
      </c>
      <c r="E19" s="166"/>
      <c r="F19" s="163"/>
      <c r="G19" s="163"/>
      <c r="H19" s="163"/>
      <c r="I19" s="163"/>
      <c r="J19" s="163"/>
      <c r="K19" s="164" t="n">
        <v>0</v>
      </c>
      <c r="L19" s="165" t="n">
        <v>0</v>
      </c>
      <c r="M19" s="166"/>
      <c r="N19" s="166"/>
      <c r="O19" s="166"/>
      <c r="P19" s="166"/>
      <c r="Q19" s="166"/>
      <c r="R19" s="166"/>
      <c r="S19" s="125" t="n">
        <v>2</v>
      </c>
      <c r="T19" s="166"/>
      <c r="U19" s="166"/>
      <c r="V19" s="166"/>
      <c r="W19" s="166"/>
      <c r="X19" s="166"/>
      <c r="Y19" s="170"/>
      <c r="Z19" s="166"/>
      <c r="AA19" s="166"/>
      <c r="AB19" s="170"/>
      <c r="AC19" s="166"/>
      <c r="AD19" s="170"/>
      <c r="AE19" s="179" t="s">
        <v>200</v>
      </c>
      <c r="AF19" s="172"/>
      <c r="AG19" s="180"/>
      <c r="AH19" s="173" t="n">
        <v>0</v>
      </c>
      <c r="AI19" s="173" t="n">
        <v>0</v>
      </c>
      <c r="AJ19" s="173" t="n">
        <v>0</v>
      </c>
      <c r="AK19" s="173" t="n">
        <v>0</v>
      </c>
      <c r="AL19" s="173" t="n">
        <v>0</v>
      </c>
      <c r="AM19" s="166" t="s">
        <v>328</v>
      </c>
      <c r="AN19" s="166" t="s">
        <v>329</v>
      </c>
      <c r="AO19" s="174" t="s">
        <v>330</v>
      </c>
      <c r="AP19" s="241" t="s">
        <v>331</v>
      </c>
      <c r="AQ19" s="242" t="s">
        <v>332</v>
      </c>
      <c r="AR19" s="176" t="n">
        <v>43556</v>
      </c>
      <c r="AS19" s="175" t="s">
        <v>333</v>
      </c>
      <c r="AT19" s="179" t="n">
        <v>10</v>
      </c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</row>
    <row r="20" customFormat="false" ht="19.4" hidden="false" customHeight="true" outlineLevel="0" collapsed="false">
      <c r="A20" s="179" t="s">
        <v>334</v>
      </c>
      <c r="B20" s="115" t="s">
        <v>335</v>
      </c>
      <c r="C20" s="166"/>
      <c r="D20" s="161" t="n">
        <v>30</v>
      </c>
      <c r="E20" s="166"/>
      <c r="F20" s="163"/>
      <c r="G20" s="163"/>
      <c r="H20" s="163"/>
      <c r="I20" s="163"/>
      <c r="J20" s="163"/>
      <c r="K20" s="164" t="n">
        <v>0</v>
      </c>
      <c r="L20" s="165" t="n">
        <v>0</v>
      </c>
      <c r="M20" s="166"/>
      <c r="N20" s="166"/>
      <c r="O20" s="166"/>
      <c r="P20" s="166"/>
      <c r="Q20" s="166"/>
      <c r="R20" s="166"/>
      <c r="S20" s="168" t="n">
        <v>3</v>
      </c>
      <c r="T20" s="166"/>
      <c r="U20" s="166"/>
      <c r="V20" s="166"/>
      <c r="W20" s="166"/>
      <c r="X20" s="166"/>
      <c r="Y20" s="170"/>
      <c r="Z20" s="166"/>
      <c r="AA20" s="166"/>
      <c r="AB20" s="170"/>
      <c r="AC20" s="166"/>
      <c r="AD20" s="170"/>
      <c r="AE20" s="183" t="s">
        <v>200</v>
      </c>
      <c r="AF20" s="172"/>
      <c r="AG20" s="180"/>
      <c r="AH20" s="173" t="n">
        <v>0</v>
      </c>
      <c r="AI20" s="173" t="n">
        <v>0</v>
      </c>
      <c r="AJ20" s="173" t="n">
        <v>0</v>
      </c>
      <c r="AK20" s="173" t="n">
        <v>0</v>
      </c>
      <c r="AL20" s="173" t="n">
        <v>0</v>
      </c>
      <c r="AM20" s="166" t="s">
        <v>336</v>
      </c>
      <c r="AN20" s="166" t="s">
        <v>337</v>
      </c>
      <c r="AO20" s="174" t="s">
        <v>225</v>
      </c>
      <c r="AP20" s="241" t="s">
        <v>226</v>
      </c>
      <c r="AQ20" s="242" t="s">
        <v>338</v>
      </c>
      <c r="AR20" s="176" t="n">
        <v>43556</v>
      </c>
      <c r="AS20" s="175" t="s">
        <v>227</v>
      </c>
      <c r="AT20" s="179" t="n">
        <v>11</v>
      </c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</row>
    <row r="21" customFormat="false" ht="19.4" hidden="false" customHeight="true" outlineLevel="0" collapsed="false">
      <c r="A21" s="159" t="s">
        <v>339</v>
      </c>
      <c r="B21" s="245" t="s">
        <v>340</v>
      </c>
      <c r="C21" s="182"/>
      <c r="D21" s="161" t="n">
        <v>30</v>
      </c>
      <c r="E21" s="166"/>
      <c r="F21" s="163"/>
      <c r="G21" s="163"/>
      <c r="H21" s="163"/>
      <c r="I21" s="163"/>
      <c r="J21" s="163"/>
      <c r="K21" s="164" t="n">
        <v>0</v>
      </c>
      <c r="L21" s="165" t="n">
        <v>0</v>
      </c>
      <c r="M21" s="166"/>
      <c r="N21" s="243"/>
      <c r="O21" s="166"/>
      <c r="P21" s="166"/>
      <c r="Q21" s="167"/>
      <c r="R21" s="167"/>
      <c r="S21" s="125" t="n">
        <v>2</v>
      </c>
      <c r="T21" s="166"/>
      <c r="U21" s="166"/>
      <c r="V21" s="166"/>
      <c r="W21" s="166"/>
      <c r="X21" s="166"/>
      <c r="Y21" s="170"/>
      <c r="Z21" s="166"/>
      <c r="AA21" s="166"/>
      <c r="AB21" s="170"/>
      <c r="AC21" s="166"/>
      <c r="AD21" s="170"/>
      <c r="AE21" s="179" t="s">
        <v>200</v>
      </c>
      <c r="AF21" s="172"/>
      <c r="AG21" s="180"/>
      <c r="AH21" s="173" t="n">
        <v>0</v>
      </c>
      <c r="AI21" s="173" t="n">
        <v>0</v>
      </c>
      <c r="AJ21" s="173" t="n">
        <v>0</v>
      </c>
      <c r="AK21" s="173" t="n">
        <v>0</v>
      </c>
      <c r="AL21" s="173" t="n">
        <v>0</v>
      </c>
      <c r="AM21" s="166" t="s">
        <v>224</v>
      </c>
      <c r="AN21" s="166" t="s">
        <v>224</v>
      </c>
      <c r="AO21" s="174" t="s">
        <v>341</v>
      </c>
      <c r="AP21" s="241" t="s">
        <v>342</v>
      </c>
      <c r="AQ21" s="242" t="s">
        <v>343</v>
      </c>
      <c r="AR21" s="176" t="n">
        <v>43556</v>
      </c>
      <c r="AS21" s="175" t="s">
        <v>231</v>
      </c>
      <c r="AT21" s="179" t="n">
        <v>12</v>
      </c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  <c r="IU21" s="112"/>
    </row>
    <row r="22" customFormat="false" ht="19.5" hidden="false" customHeight="true" outlineLevel="0" collapsed="false">
      <c r="A22" s="246" t="s">
        <v>344</v>
      </c>
      <c r="B22" s="245" t="s">
        <v>345</v>
      </c>
      <c r="C22" s="166"/>
      <c r="D22" s="161" t="n">
        <v>30</v>
      </c>
      <c r="E22" s="166"/>
      <c r="F22" s="163"/>
      <c r="G22" s="163"/>
      <c r="H22" s="163"/>
      <c r="I22" s="163"/>
      <c r="J22" s="163"/>
      <c r="K22" s="164" t="n">
        <v>0</v>
      </c>
      <c r="L22" s="165" t="n">
        <v>0</v>
      </c>
      <c r="M22" s="166"/>
      <c r="N22" s="166"/>
      <c r="O22" s="166"/>
      <c r="P22" s="166"/>
      <c r="Q22" s="166"/>
      <c r="R22" s="166"/>
      <c r="S22" s="168" t="n">
        <v>1</v>
      </c>
      <c r="T22" s="166"/>
      <c r="U22" s="166"/>
      <c r="V22" s="166"/>
      <c r="W22" s="166"/>
      <c r="X22" s="166"/>
      <c r="Y22" s="170"/>
      <c r="Z22" s="166"/>
      <c r="AA22" s="166"/>
      <c r="AB22" s="170"/>
      <c r="AC22" s="166"/>
      <c r="AD22" s="170"/>
      <c r="AE22" s="179" t="s">
        <v>200</v>
      </c>
      <c r="AF22" s="172"/>
      <c r="AG22" s="180"/>
      <c r="AH22" s="173" t="n">
        <v>0</v>
      </c>
      <c r="AI22" s="173" t="n">
        <v>0</v>
      </c>
      <c r="AJ22" s="173" t="n">
        <v>0</v>
      </c>
      <c r="AK22" s="173" t="n">
        <v>0</v>
      </c>
      <c r="AL22" s="173" t="n">
        <v>0</v>
      </c>
      <c r="AM22" s="247" t="s">
        <v>346</v>
      </c>
      <c r="AN22" s="247" t="s">
        <v>347</v>
      </c>
      <c r="AO22" s="174" t="s">
        <v>348</v>
      </c>
      <c r="AP22" s="241" t="s">
        <v>349</v>
      </c>
      <c r="AQ22" s="242" t="s">
        <v>350</v>
      </c>
      <c r="AR22" s="176" t="n">
        <v>43571</v>
      </c>
      <c r="AS22" s="175" t="s">
        <v>351</v>
      </c>
      <c r="AT22" s="179" t="n">
        <v>13</v>
      </c>
      <c r="AU22" s="112"/>
      <c r="AV22" s="112"/>
      <c r="AW22" s="112"/>
      <c r="AX22" s="112"/>
      <c r="AY22" s="112"/>
      <c r="AZ22" s="112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93"/>
      <c r="IU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6"/>
      <c r="D23" s="161" t="n">
        <v>30</v>
      </c>
      <c r="E23" s="166"/>
      <c r="F23" s="163"/>
      <c r="G23" s="163"/>
      <c r="H23" s="163"/>
      <c r="I23" s="163"/>
      <c r="J23" s="163"/>
      <c r="K23" s="164" t="n">
        <v>0</v>
      </c>
      <c r="L23" s="165" t="n">
        <v>0</v>
      </c>
      <c r="M23" s="166"/>
      <c r="N23" s="166"/>
      <c r="O23" s="166"/>
      <c r="P23" s="166"/>
      <c r="Q23" s="166"/>
      <c r="R23" s="166"/>
      <c r="S23" s="125" t="n">
        <v>0</v>
      </c>
      <c r="T23" s="166"/>
      <c r="U23" s="166"/>
      <c r="V23" s="166"/>
      <c r="W23" s="166"/>
      <c r="X23" s="166"/>
      <c r="Y23" s="170"/>
      <c r="Z23" s="166"/>
      <c r="AA23" s="166"/>
      <c r="AB23" s="170"/>
      <c r="AC23" s="166"/>
      <c r="AD23" s="170"/>
      <c r="AE23" s="179" t="s">
        <v>200</v>
      </c>
      <c r="AF23" s="172"/>
      <c r="AG23" s="180"/>
      <c r="AH23" s="173" t="n">
        <v>0</v>
      </c>
      <c r="AI23" s="173" t="n">
        <v>0</v>
      </c>
      <c r="AJ23" s="173" t="n">
        <v>0</v>
      </c>
      <c r="AK23" s="173" t="n">
        <v>0</v>
      </c>
      <c r="AL23" s="173" t="n">
        <v>0</v>
      </c>
      <c r="AM23" s="166" t="s">
        <v>354</v>
      </c>
      <c r="AN23" s="166" t="s">
        <v>355</v>
      </c>
      <c r="AO23" s="174" t="s">
        <v>356</v>
      </c>
      <c r="AP23" s="241" t="s">
        <v>357</v>
      </c>
      <c r="AQ23" s="242" t="s">
        <v>358</v>
      </c>
      <c r="AR23" s="176" t="n">
        <v>43647</v>
      </c>
      <c r="AS23" s="175" t="s">
        <v>359</v>
      </c>
      <c r="AT23" s="179" t="n">
        <v>14</v>
      </c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6"/>
      <c r="D24" s="161" t="n">
        <v>30</v>
      </c>
      <c r="E24" s="166"/>
      <c r="F24" s="163"/>
      <c r="G24" s="163"/>
      <c r="H24" s="163"/>
      <c r="I24" s="163"/>
      <c r="J24" s="163"/>
      <c r="K24" s="164" t="n">
        <v>0</v>
      </c>
      <c r="L24" s="165" t="n">
        <v>0</v>
      </c>
      <c r="M24" s="166"/>
      <c r="N24" s="243"/>
      <c r="O24" s="166"/>
      <c r="P24" s="166"/>
      <c r="Q24" s="166"/>
      <c r="R24" s="166"/>
      <c r="S24" s="125" t="n">
        <v>0</v>
      </c>
      <c r="T24" s="166"/>
      <c r="U24" s="166"/>
      <c r="V24" s="166"/>
      <c r="W24" s="166"/>
      <c r="X24" s="166"/>
      <c r="Y24" s="170"/>
      <c r="Z24" s="166"/>
      <c r="AA24" s="166"/>
      <c r="AB24" s="170"/>
      <c r="AC24" s="166"/>
      <c r="AD24" s="170"/>
      <c r="AE24" s="179" t="s">
        <v>200</v>
      </c>
      <c r="AF24" s="172"/>
      <c r="AG24" s="180"/>
      <c r="AH24" s="173" t="n">
        <v>0</v>
      </c>
      <c r="AI24" s="173" t="n">
        <v>0</v>
      </c>
      <c r="AJ24" s="173" t="n">
        <v>0</v>
      </c>
      <c r="AK24" s="173" t="n">
        <v>0</v>
      </c>
      <c r="AL24" s="173" t="n">
        <v>0</v>
      </c>
      <c r="AM24" s="166" t="s">
        <v>362</v>
      </c>
      <c r="AN24" s="166" t="s">
        <v>363</v>
      </c>
      <c r="AO24" s="174" t="s">
        <v>364</v>
      </c>
      <c r="AP24" s="241" t="s">
        <v>365</v>
      </c>
      <c r="AQ24" s="242" t="s">
        <v>366</v>
      </c>
      <c r="AR24" s="176" t="n">
        <v>43661</v>
      </c>
      <c r="AS24" s="175" t="s">
        <v>367</v>
      </c>
      <c r="AT24" s="179" t="n">
        <v>15</v>
      </c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</row>
    <row r="25" customFormat="false" ht="19.5" hidden="false" customHeight="true" outlineLevel="0" collapsed="false">
      <c r="A25" s="177" t="s">
        <v>368</v>
      </c>
      <c r="B25" s="115" t="s">
        <v>369</v>
      </c>
      <c r="C25" s="182"/>
      <c r="D25" s="161" t="n">
        <v>30</v>
      </c>
      <c r="E25" s="166"/>
      <c r="F25" s="163"/>
      <c r="G25" s="163"/>
      <c r="H25" s="163"/>
      <c r="I25" s="163"/>
      <c r="J25" s="163"/>
      <c r="K25" s="164" t="n">
        <v>0</v>
      </c>
      <c r="L25" s="165" t="n">
        <v>0</v>
      </c>
      <c r="M25" s="166"/>
      <c r="N25" s="243"/>
      <c r="O25" s="166"/>
      <c r="P25" s="166"/>
      <c r="Q25" s="167"/>
      <c r="R25" s="167"/>
      <c r="S25" s="125" t="n">
        <v>0</v>
      </c>
      <c r="T25" s="166"/>
      <c r="U25" s="166"/>
      <c r="V25" s="166"/>
      <c r="W25" s="166"/>
      <c r="X25" s="166"/>
      <c r="Y25" s="170"/>
      <c r="Z25" s="166"/>
      <c r="AA25" s="166"/>
      <c r="AB25" s="170"/>
      <c r="AC25" s="166"/>
      <c r="AD25" s="170"/>
      <c r="AE25" s="179" t="s">
        <v>200</v>
      </c>
      <c r="AF25" s="172"/>
      <c r="AG25" s="180"/>
      <c r="AH25" s="173" t="n">
        <v>0</v>
      </c>
      <c r="AI25" s="173" t="n">
        <v>0</v>
      </c>
      <c r="AJ25" s="173" t="n">
        <v>0</v>
      </c>
      <c r="AK25" s="173" t="n">
        <v>0</v>
      </c>
      <c r="AL25" s="173" t="n">
        <v>0</v>
      </c>
      <c r="AM25" s="166" t="s">
        <v>370</v>
      </c>
      <c r="AN25" s="166" t="s">
        <v>371</v>
      </c>
      <c r="AO25" s="174" t="s">
        <v>372</v>
      </c>
      <c r="AP25" s="241" t="s">
        <v>373</v>
      </c>
      <c r="AQ25" s="242" t="s">
        <v>374</v>
      </c>
      <c r="AR25" s="176" t="n">
        <v>43662</v>
      </c>
      <c r="AS25" s="175" t="s">
        <v>301</v>
      </c>
      <c r="AT25" s="179" t="n">
        <v>16</v>
      </c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</row>
    <row r="26" customFormat="false" ht="19.5" hidden="false" customHeight="true" outlineLevel="0" collapsed="false">
      <c r="A26" s="248" t="s">
        <v>375</v>
      </c>
      <c r="B26" s="249" t="s">
        <v>376</v>
      </c>
      <c r="C26" s="250"/>
      <c r="D26" s="251" t="n">
        <v>30</v>
      </c>
      <c r="E26" s="166"/>
      <c r="F26" s="163"/>
      <c r="G26" s="163"/>
      <c r="H26" s="163"/>
      <c r="I26" s="163"/>
      <c r="J26" s="163"/>
      <c r="K26" s="164" t="n">
        <v>0</v>
      </c>
      <c r="L26" s="165" t="n">
        <v>0</v>
      </c>
      <c r="M26" s="166"/>
      <c r="N26" s="243"/>
      <c r="O26" s="166"/>
      <c r="P26" s="166"/>
      <c r="Q26" s="166"/>
      <c r="R26" s="166"/>
      <c r="S26" s="168" t="n">
        <v>2</v>
      </c>
      <c r="T26" s="166"/>
      <c r="U26" s="166"/>
      <c r="V26" s="166"/>
      <c r="W26" s="166"/>
      <c r="X26" s="166"/>
      <c r="Y26" s="170"/>
      <c r="Z26" s="166"/>
      <c r="AA26" s="166"/>
      <c r="AB26" s="170"/>
      <c r="AC26" s="166"/>
      <c r="AD26" s="170"/>
      <c r="AE26" s="248" t="s">
        <v>200</v>
      </c>
      <c r="AF26" s="172"/>
      <c r="AG26" s="180"/>
      <c r="AH26" s="173" t="n">
        <v>0</v>
      </c>
      <c r="AI26" s="173" t="n">
        <v>0</v>
      </c>
      <c r="AJ26" s="173" t="n">
        <v>0</v>
      </c>
      <c r="AK26" s="173" t="n">
        <v>0</v>
      </c>
      <c r="AL26" s="173" t="n">
        <v>0</v>
      </c>
      <c r="AM26" s="166" t="s">
        <v>377</v>
      </c>
      <c r="AN26" s="166" t="s">
        <v>378</v>
      </c>
      <c r="AO26" s="174" t="s">
        <v>379</v>
      </c>
      <c r="AP26" s="241" t="s">
        <v>380</v>
      </c>
      <c r="AQ26" s="242" t="s">
        <v>381</v>
      </c>
      <c r="AR26" s="176" t="n">
        <v>43664</v>
      </c>
      <c r="AS26" s="175" t="s">
        <v>382</v>
      </c>
      <c r="AT26" s="179" t="n">
        <v>17</v>
      </c>
      <c r="AU26" s="112"/>
      <c r="AV26" s="112"/>
      <c r="AW26" s="112"/>
      <c r="AX26" s="112"/>
      <c r="AY26" s="112"/>
      <c r="AZ26" s="112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94"/>
      <c r="IU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6"/>
      <c r="D27" s="161" t="n">
        <v>30</v>
      </c>
      <c r="E27" s="166"/>
      <c r="F27" s="163"/>
      <c r="G27" s="163"/>
      <c r="H27" s="163"/>
      <c r="I27" s="163"/>
      <c r="J27" s="163"/>
      <c r="K27" s="164" t="n">
        <v>0</v>
      </c>
      <c r="L27" s="165" t="n">
        <v>0</v>
      </c>
      <c r="M27" s="166"/>
      <c r="N27" s="166"/>
      <c r="O27" s="166"/>
      <c r="P27" s="166"/>
      <c r="Q27" s="166"/>
      <c r="R27" s="166"/>
      <c r="S27" s="125" t="n">
        <v>0</v>
      </c>
      <c r="T27" s="166"/>
      <c r="U27" s="166"/>
      <c r="V27" s="166"/>
      <c r="W27" s="166"/>
      <c r="X27" s="166"/>
      <c r="Y27" s="170"/>
      <c r="Z27" s="166"/>
      <c r="AA27" s="166"/>
      <c r="AB27" s="170"/>
      <c r="AC27" s="166"/>
      <c r="AD27" s="170"/>
      <c r="AE27" s="179" t="s">
        <v>200</v>
      </c>
      <c r="AF27" s="172"/>
      <c r="AG27" s="180"/>
      <c r="AH27" s="173" t="n">
        <v>0</v>
      </c>
      <c r="AI27" s="173" t="n">
        <v>0</v>
      </c>
      <c r="AJ27" s="173" t="n">
        <v>0</v>
      </c>
      <c r="AK27" s="173" t="n">
        <v>0</v>
      </c>
      <c r="AL27" s="173" t="n">
        <v>0</v>
      </c>
      <c r="AM27" s="166" t="s">
        <v>385</v>
      </c>
      <c r="AN27" s="166" t="s">
        <v>386</v>
      </c>
      <c r="AO27" s="174" t="s">
        <v>387</v>
      </c>
      <c r="AP27" s="241" t="s">
        <v>388</v>
      </c>
      <c r="AQ27" s="242" t="s">
        <v>389</v>
      </c>
      <c r="AR27" s="176" t="n">
        <v>43770</v>
      </c>
      <c r="AS27" s="175" t="s">
        <v>390</v>
      </c>
      <c r="AT27" s="179" t="n">
        <v>18</v>
      </c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</row>
    <row r="28" customFormat="false" ht="19.5" hidden="false" customHeight="true" outlineLevel="0" collapsed="false">
      <c r="A28" s="177" t="s">
        <v>391</v>
      </c>
      <c r="B28" s="245" t="s">
        <v>392</v>
      </c>
      <c r="C28" s="182"/>
      <c r="D28" s="161" t="n">
        <v>30</v>
      </c>
      <c r="E28" s="166"/>
      <c r="F28" s="163"/>
      <c r="G28" s="163"/>
      <c r="H28" s="163"/>
      <c r="I28" s="163"/>
      <c r="J28" s="163"/>
      <c r="K28" s="164" t="n">
        <v>0</v>
      </c>
      <c r="L28" s="165" t="n">
        <v>0</v>
      </c>
      <c r="M28" s="166"/>
      <c r="N28" s="243"/>
      <c r="O28" s="166"/>
      <c r="P28" s="166"/>
      <c r="Q28" s="167"/>
      <c r="R28" s="166"/>
      <c r="S28" s="168" t="n">
        <v>1</v>
      </c>
      <c r="T28" s="166"/>
      <c r="U28" s="166"/>
      <c r="V28" s="166"/>
      <c r="W28" s="166"/>
      <c r="X28" s="166"/>
      <c r="Y28" s="170"/>
      <c r="Z28" s="166"/>
      <c r="AA28" s="166"/>
      <c r="AB28" s="170"/>
      <c r="AC28" s="166"/>
      <c r="AD28" s="170"/>
      <c r="AE28" s="179" t="s">
        <v>200</v>
      </c>
      <c r="AF28" s="172"/>
      <c r="AG28" s="180"/>
      <c r="AH28" s="173" t="n">
        <v>0</v>
      </c>
      <c r="AI28" s="173" t="n">
        <v>0</v>
      </c>
      <c r="AJ28" s="173" t="n">
        <v>0</v>
      </c>
      <c r="AK28" s="173" t="n">
        <v>0</v>
      </c>
      <c r="AL28" s="173" t="n">
        <v>0</v>
      </c>
      <c r="AM28" s="166" t="s">
        <v>393</v>
      </c>
      <c r="AN28" s="166" t="s">
        <v>394</v>
      </c>
      <c r="AO28" s="174" t="s">
        <v>395</v>
      </c>
      <c r="AP28" s="241" t="s">
        <v>396</v>
      </c>
      <c r="AQ28" s="242" t="s">
        <v>397</v>
      </c>
      <c r="AR28" s="176" t="n">
        <v>43770</v>
      </c>
      <c r="AS28" s="175" t="s">
        <v>325</v>
      </c>
      <c r="AT28" s="179" t="n">
        <v>19</v>
      </c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</row>
    <row r="29" customFormat="false" ht="19.5" hidden="false" customHeight="true" outlineLevel="0" collapsed="false">
      <c r="A29" s="159" t="s">
        <v>398</v>
      </c>
      <c r="B29" s="115" t="s">
        <v>399</v>
      </c>
      <c r="C29" s="166"/>
      <c r="D29" s="161" t="n">
        <v>30</v>
      </c>
      <c r="E29" s="166"/>
      <c r="F29" s="163"/>
      <c r="G29" s="163"/>
      <c r="H29" s="163"/>
      <c r="I29" s="163"/>
      <c r="J29" s="163"/>
      <c r="K29" s="164" t="n">
        <v>0</v>
      </c>
      <c r="L29" s="165" t="n">
        <v>0</v>
      </c>
      <c r="M29" s="166"/>
      <c r="N29" s="243"/>
      <c r="O29" s="166"/>
      <c r="P29" s="166"/>
      <c r="Q29" s="166"/>
      <c r="R29" s="166"/>
      <c r="S29" s="168" t="n">
        <v>1</v>
      </c>
      <c r="T29" s="166"/>
      <c r="U29" s="166"/>
      <c r="V29" s="166"/>
      <c r="W29" s="166"/>
      <c r="X29" s="166"/>
      <c r="Y29" s="170"/>
      <c r="Z29" s="166"/>
      <c r="AA29" s="166"/>
      <c r="AB29" s="170"/>
      <c r="AC29" s="166"/>
      <c r="AD29" s="170"/>
      <c r="AE29" s="179" t="s">
        <v>200</v>
      </c>
      <c r="AF29" s="172"/>
      <c r="AG29" s="180"/>
      <c r="AH29" s="173" t="n">
        <v>0</v>
      </c>
      <c r="AI29" s="173" t="n">
        <v>0</v>
      </c>
      <c r="AJ29" s="173" t="n">
        <v>0</v>
      </c>
      <c r="AK29" s="173" t="n">
        <v>0</v>
      </c>
      <c r="AL29" s="173" t="n">
        <v>0</v>
      </c>
      <c r="AM29" s="166" t="s">
        <v>400</v>
      </c>
      <c r="AN29" s="166" t="s">
        <v>401</v>
      </c>
      <c r="AO29" s="174" t="s">
        <v>402</v>
      </c>
      <c r="AP29" s="241" t="s">
        <v>403</v>
      </c>
      <c r="AQ29" s="242" t="s">
        <v>404</v>
      </c>
      <c r="AR29" s="176" t="n">
        <v>43770</v>
      </c>
      <c r="AS29" s="175" t="s">
        <v>405</v>
      </c>
      <c r="AT29" s="179" t="n">
        <v>20</v>
      </c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</row>
    <row r="30" customFormat="false" ht="19.5" hidden="false" customHeight="true" outlineLevel="0" collapsed="false">
      <c r="A30" s="179" t="s">
        <v>406</v>
      </c>
      <c r="B30" s="245" t="s">
        <v>407</v>
      </c>
      <c r="C30" s="167"/>
      <c r="D30" s="161" t="n">
        <v>30</v>
      </c>
      <c r="E30" s="166"/>
      <c r="F30" s="163"/>
      <c r="G30" s="163"/>
      <c r="H30" s="163"/>
      <c r="I30" s="163"/>
      <c r="J30" s="163"/>
      <c r="K30" s="164" t="n">
        <v>0</v>
      </c>
      <c r="L30" s="165" t="n">
        <v>0</v>
      </c>
      <c r="M30" s="166"/>
      <c r="N30" s="166"/>
      <c r="O30" s="166"/>
      <c r="P30" s="166"/>
      <c r="Q30" s="166"/>
      <c r="R30" s="166"/>
      <c r="S30" s="168" t="n">
        <v>2</v>
      </c>
      <c r="T30" s="166"/>
      <c r="U30" s="166"/>
      <c r="V30" s="166"/>
      <c r="W30" s="166"/>
      <c r="X30" s="166"/>
      <c r="Y30" s="170"/>
      <c r="Z30" s="166"/>
      <c r="AA30" s="166"/>
      <c r="AB30" s="170"/>
      <c r="AC30" s="166"/>
      <c r="AD30" s="170"/>
      <c r="AE30" s="179" t="s">
        <v>200</v>
      </c>
      <c r="AF30" s="172"/>
      <c r="AG30" s="180"/>
      <c r="AH30" s="173" t="n">
        <v>0</v>
      </c>
      <c r="AI30" s="173" t="n">
        <v>0</v>
      </c>
      <c r="AJ30" s="173" t="n">
        <v>0</v>
      </c>
      <c r="AK30" s="173" t="n">
        <v>0</v>
      </c>
      <c r="AL30" s="173" t="n">
        <v>0</v>
      </c>
      <c r="AM30" s="166" t="s">
        <v>408</v>
      </c>
      <c r="AN30" s="166" t="s">
        <v>409</v>
      </c>
      <c r="AO30" s="174" t="s">
        <v>410</v>
      </c>
      <c r="AP30" s="241" t="s">
        <v>411</v>
      </c>
      <c r="AQ30" s="242" t="s">
        <v>412</v>
      </c>
      <c r="AR30" s="176" t="n">
        <v>43770</v>
      </c>
      <c r="AS30" s="175" t="s">
        <v>413</v>
      </c>
      <c r="AT30" s="179" t="n">
        <v>21</v>
      </c>
      <c r="AU30" s="112"/>
      <c r="AV30" s="112"/>
      <c r="AW30" s="112"/>
      <c r="AX30" s="112"/>
      <c r="AY30" s="112"/>
      <c r="AZ30" s="112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  <c r="IU30" s="194"/>
    </row>
    <row r="31" customFormat="false" ht="19.5" hidden="false" customHeight="true" outlineLevel="0" collapsed="false">
      <c r="A31" s="179" t="s">
        <v>414</v>
      </c>
      <c r="B31" s="115" t="s">
        <v>415</v>
      </c>
      <c r="C31" s="166"/>
      <c r="D31" s="161" t="n">
        <v>30</v>
      </c>
      <c r="E31" s="166"/>
      <c r="F31" s="163"/>
      <c r="G31" s="163"/>
      <c r="H31" s="163"/>
      <c r="I31" s="163"/>
      <c r="J31" s="163"/>
      <c r="K31" s="164" t="n">
        <v>0</v>
      </c>
      <c r="L31" s="165" t="n">
        <v>0</v>
      </c>
      <c r="M31" s="166"/>
      <c r="N31" s="243"/>
      <c r="O31" s="166"/>
      <c r="P31" s="166"/>
      <c r="Q31" s="166"/>
      <c r="R31" s="166"/>
      <c r="S31" s="125" t="n">
        <v>0</v>
      </c>
      <c r="T31" s="166"/>
      <c r="U31" s="166"/>
      <c r="V31" s="166"/>
      <c r="W31" s="166"/>
      <c r="X31" s="166"/>
      <c r="Y31" s="170"/>
      <c r="Z31" s="166"/>
      <c r="AA31" s="166"/>
      <c r="AB31" s="170"/>
      <c r="AC31" s="166"/>
      <c r="AD31" s="170"/>
      <c r="AE31" s="179" t="s">
        <v>200</v>
      </c>
      <c r="AF31" s="172"/>
      <c r="AG31" s="180"/>
      <c r="AH31" s="173" t="n">
        <v>0</v>
      </c>
      <c r="AI31" s="173" t="n">
        <v>0</v>
      </c>
      <c r="AJ31" s="173" t="n">
        <v>0</v>
      </c>
      <c r="AK31" s="173" t="n">
        <v>0</v>
      </c>
      <c r="AL31" s="173" t="n">
        <v>0</v>
      </c>
      <c r="AM31" s="166" t="s">
        <v>416</v>
      </c>
      <c r="AN31" s="166" t="s">
        <v>417</v>
      </c>
      <c r="AO31" s="174" t="s">
        <v>418</v>
      </c>
      <c r="AP31" s="241" t="s">
        <v>419</v>
      </c>
      <c r="AQ31" s="242" t="s">
        <v>420</v>
      </c>
      <c r="AR31" s="176" t="n">
        <v>43770</v>
      </c>
      <c r="AS31" s="175" t="s">
        <v>421</v>
      </c>
      <c r="AT31" s="179" t="n">
        <v>22</v>
      </c>
      <c r="AU31" s="112"/>
      <c r="AV31" s="112"/>
      <c r="AW31" s="112"/>
      <c r="AX31" s="112"/>
      <c r="AY31" s="112"/>
      <c r="AZ31" s="112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94"/>
      <c r="IU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6"/>
      <c r="D32" s="161" t="n">
        <v>30</v>
      </c>
      <c r="E32" s="166"/>
      <c r="F32" s="163"/>
      <c r="G32" s="163"/>
      <c r="H32" s="163"/>
      <c r="I32" s="163"/>
      <c r="J32" s="163"/>
      <c r="K32" s="164" t="n">
        <v>0</v>
      </c>
      <c r="L32" s="165" t="n">
        <v>0</v>
      </c>
      <c r="M32" s="166"/>
      <c r="N32" s="243"/>
      <c r="O32" s="166"/>
      <c r="P32" s="166"/>
      <c r="Q32" s="166"/>
      <c r="R32" s="166"/>
      <c r="S32" s="168" t="n">
        <v>2</v>
      </c>
      <c r="T32" s="166"/>
      <c r="U32" s="166"/>
      <c r="V32" s="166"/>
      <c r="W32" s="166"/>
      <c r="X32" s="166"/>
      <c r="Y32" s="170"/>
      <c r="Z32" s="166"/>
      <c r="AA32" s="166"/>
      <c r="AB32" s="170"/>
      <c r="AC32" s="166"/>
      <c r="AD32" s="170"/>
      <c r="AE32" s="179" t="s">
        <v>200</v>
      </c>
      <c r="AF32" s="172"/>
      <c r="AG32" s="180"/>
      <c r="AH32" s="173" t="n">
        <v>0</v>
      </c>
      <c r="AI32" s="173" t="n">
        <v>0</v>
      </c>
      <c r="AJ32" s="173" t="n">
        <v>0</v>
      </c>
      <c r="AK32" s="173" t="n">
        <v>0</v>
      </c>
      <c r="AL32" s="173" t="n">
        <v>0</v>
      </c>
      <c r="AM32" s="166" t="s">
        <v>424</v>
      </c>
      <c r="AN32" s="166" t="s">
        <v>425</v>
      </c>
      <c r="AO32" s="174" t="s">
        <v>426</v>
      </c>
      <c r="AP32" s="241" t="s">
        <v>427</v>
      </c>
      <c r="AQ32" s="242" t="s">
        <v>428</v>
      </c>
      <c r="AR32" s="176" t="n">
        <v>43815</v>
      </c>
      <c r="AS32" s="175" t="s">
        <v>429</v>
      </c>
      <c r="AT32" s="179" t="n">
        <v>23</v>
      </c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6"/>
      <c r="D33" s="161" t="n">
        <v>30</v>
      </c>
      <c r="E33" s="166"/>
      <c r="F33" s="163"/>
      <c r="G33" s="163"/>
      <c r="H33" s="163"/>
      <c r="I33" s="163"/>
      <c r="J33" s="163"/>
      <c r="K33" s="164" t="n">
        <v>0</v>
      </c>
      <c r="L33" s="165" t="n">
        <v>0</v>
      </c>
      <c r="M33" s="166"/>
      <c r="N33" s="166"/>
      <c r="O33" s="166"/>
      <c r="P33" s="166"/>
      <c r="Q33" s="166"/>
      <c r="R33" s="166"/>
      <c r="S33" s="168" t="n">
        <v>1</v>
      </c>
      <c r="T33" s="166"/>
      <c r="U33" s="166"/>
      <c r="V33" s="166"/>
      <c r="W33" s="166"/>
      <c r="X33" s="166"/>
      <c r="Y33" s="170"/>
      <c r="Z33" s="166"/>
      <c r="AA33" s="166"/>
      <c r="AB33" s="170"/>
      <c r="AC33" s="166"/>
      <c r="AD33" s="170"/>
      <c r="AE33" s="179" t="s">
        <v>200</v>
      </c>
      <c r="AF33" s="172"/>
      <c r="AG33" s="180"/>
      <c r="AH33" s="173" t="n">
        <v>0</v>
      </c>
      <c r="AI33" s="173" t="n">
        <v>0</v>
      </c>
      <c r="AJ33" s="173" t="n">
        <v>0</v>
      </c>
      <c r="AK33" s="173" t="n">
        <v>0</v>
      </c>
      <c r="AL33" s="173" t="n">
        <v>0</v>
      </c>
      <c r="AM33" s="166" t="s">
        <v>432</v>
      </c>
      <c r="AN33" s="166" t="s">
        <v>433</v>
      </c>
      <c r="AO33" s="174" t="s">
        <v>434</v>
      </c>
      <c r="AP33" s="241" t="s">
        <v>435</v>
      </c>
      <c r="AQ33" s="242" t="s">
        <v>436</v>
      </c>
      <c r="AR33" s="176" t="n">
        <v>43815</v>
      </c>
      <c r="AS33" s="175" t="s">
        <v>437</v>
      </c>
      <c r="AT33" s="179" t="n">
        <v>24</v>
      </c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6"/>
      <c r="D34" s="161" t="n">
        <v>30</v>
      </c>
      <c r="E34" s="166"/>
      <c r="F34" s="163"/>
      <c r="G34" s="163"/>
      <c r="H34" s="163"/>
      <c r="I34" s="163"/>
      <c r="J34" s="163"/>
      <c r="K34" s="164" t="n">
        <v>0</v>
      </c>
      <c r="L34" s="165" t="n">
        <v>0</v>
      </c>
      <c r="M34" s="166"/>
      <c r="N34" s="166"/>
      <c r="O34" s="166"/>
      <c r="P34" s="166"/>
      <c r="Q34" s="166"/>
      <c r="R34" s="166"/>
      <c r="S34" s="125" t="n">
        <v>0</v>
      </c>
      <c r="T34" s="166"/>
      <c r="U34" s="166"/>
      <c r="V34" s="166"/>
      <c r="W34" s="166"/>
      <c r="X34" s="166"/>
      <c r="Y34" s="170"/>
      <c r="Z34" s="166"/>
      <c r="AA34" s="166"/>
      <c r="AB34" s="170"/>
      <c r="AC34" s="166"/>
      <c r="AD34" s="170"/>
      <c r="AE34" s="179" t="s">
        <v>200</v>
      </c>
      <c r="AF34" s="172"/>
      <c r="AG34" s="180"/>
      <c r="AH34" s="173" t="n">
        <v>0</v>
      </c>
      <c r="AI34" s="173" t="n">
        <v>0</v>
      </c>
      <c r="AJ34" s="173" t="n">
        <v>0</v>
      </c>
      <c r="AK34" s="173" t="n">
        <v>0</v>
      </c>
      <c r="AL34" s="173" t="n">
        <v>0</v>
      </c>
      <c r="AM34" s="166" t="s">
        <v>440</v>
      </c>
      <c r="AN34" s="166" t="s">
        <v>441</v>
      </c>
      <c r="AO34" s="174" t="s">
        <v>442</v>
      </c>
      <c r="AP34" s="241" t="s">
        <v>443</v>
      </c>
      <c r="AQ34" s="242" t="s">
        <v>444</v>
      </c>
      <c r="AR34" s="176" t="n">
        <v>43815</v>
      </c>
      <c r="AS34" s="175" t="s">
        <v>445</v>
      </c>
      <c r="AT34" s="179" t="n">
        <v>25</v>
      </c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6"/>
      <c r="D35" s="161" t="n">
        <v>30</v>
      </c>
      <c r="E35" s="166"/>
      <c r="F35" s="163"/>
      <c r="G35" s="163"/>
      <c r="H35" s="163"/>
      <c r="I35" s="163"/>
      <c r="J35" s="163"/>
      <c r="K35" s="164" t="n">
        <v>0</v>
      </c>
      <c r="L35" s="165" t="n">
        <v>0</v>
      </c>
      <c r="M35" s="166"/>
      <c r="N35" s="166"/>
      <c r="O35" s="166"/>
      <c r="P35" s="166"/>
      <c r="Q35" s="166"/>
      <c r="R35" s="166"/>
      <c r="S35" s="125" t="n">
        <v>0</v>
      </c>
      <c r="T35" s="166"/>
      <c r="U35" s="166"/>
      <c r="V35" s="166"/>
      <c r="W35" s="166"/>
      <c r="X35" s="166"/>
      <c r="Y35" s="170"/>
      <c r="Z35" s="166"/>
      <c r="AA35" s="166"/>
      <c r="AB35" s="170"/>
      <c r="AC35" s="166"/>
      <c r="AD35" s="170"/>
      <c r="AE35" s="179" t="s">
        <v>200</v>
      </c>
      <c r="AF35" s="172"/>
      <c r="AG35" s="180"/>
      <c r="AH35" s="173" t="n">
        <v>0</v>
      </c>
      <c r="AI35" s="173" t="n">
        <v>0</v>
      </c>
      <c r="AJ35" s="173" t="n">
        <v>0</v>
      </c>
      <c r="AK35" s="173" t="n">
        <v>0</v>
      </c>
      <c r="AL35" s="173" t="n">
        <v>0</v>
      </c>
      <c r="AM35" s="166" t="s">
        <v>448</v>
      </c>
      <c r="AN35" s="166" t="s">
        <v>449</v>
      </c>
      <c r="AO35" s="174" t="s">
        <v>450</v>
      </c>
      <c r="AP35" s="241" t="s">
        <v>451</v>
      </c>
      <c r="AQ35" s="242" t="s">
        <v>452</v>
      </c>
      <c r="AR35" s="176" t="n">
        <v>43815</v>
      </c>
      <c r="AS35" s="175" t="s">
        <v>453</v>
      </c>
      <c r="AT35" s="179" t="n">
        <v>26</v>
      </c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</row>
    <row r="36" customFormat="false" ht="19.5" hidden="false" customHeight="true" outlineLevel="0" collapsed="false">
      <c r="A36" s="159" t="s">
        <v>454</v>
      </c>
      <c r="B36" s="115" t="s">
        <v>455</v>
      </c>
      <c r="C36" s="166"/>
      <c r="D36" s="161" t="n">
        <v>30</v>
      </c>
      <c r="E36" s="166"/>
      <c r="F36" s="163"/>
      <c r="G36" s="163"/>
      <c r="H36" s="163"/>
      <c r="I36" s="163"/>
      <c r="J36" s="163"/>
      <c r="K36" s="164" t="n">
        <v>0</v>
      </c>
      <c r="L36" s="165" t="n">
        <v>0</v>
      </c>
      <c r="M36" s="166"/>
      <c r="N36" s="166"/>
      <c r="O36" s="166"/>
      <c r="P36" s="166"/>
      <c r="Q36" s="166"/>
      <c r="R36" s="166"/>
      <c r="S36" s="125" t="n">
        <v>0</v>
      </c>
      <c r="T36" s="166"/>
      <c r="U36" s="166"/>
      <c r="V36" s="166"/>
      <c r="W36" s="166"/>
      <c r="X36" s="166"/>
      <c r="Y36" s="170"/>
      <c r="Z36" s="166"/>
      <c r="AA36" s="166"/>
      <c r="AB36" s="170"/>
      <c r="AC36" s="166"/>
      <c r="AD36" s="170"/>
      <c r="AE36" s="179" t="s">
        <v>200</v>
      </c>
      <c r="AF36" s="172"/>
      <c r="AG36" s="180"/>
      <c r="AH36" s="173" t="n">
        <v>0</v>
      </c>
      <c r="AI36" s="173" t="n">
        <v>0</v>
      </c>
      <c r="AJ36" s="173" t="n">
        <v>0</v>
      </c>
      <c r="AK36" s="173" t="n">
        <v>0</v>
      </c>
      <c r="AL36" s="173" t="n">
        <v>0</v>
      </c>
      <c r="AM36" s="166" t="s">
        <v>456</v>
      </c>
      <c r="AN36" s="166" t="s">
        <v>457</v>
      </c>
      <c r="AO36" s="174" t="s">
        <v>458</v>
      </c>
      <c r="AP36" s="241" t="s">
        <v>459</v>
      </c>
      <c r="AQ36" s="242" t="s">
        <v>460</v>
      </c>
      <c r="AR36" s="176" t="n">
        <v>43815</v>
      </c>
      <c r="AS36" s="175" t="s">
        <v>461</v>
      </c>
      <c r="AT36" s="179" t="n">
        <v>27</v>
      </c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94"/>
    </row>
    <row r="37" customFormat="false" ht="19.5" hidden="false" customHeight="true" outlineLevel="0" collapsed="false">
      <c r="A37" s="179" t="s">
        <v>462</v>
      </c>
      <c r="B37" s="115" t="s">
        <v>463</v>
      </c>
      <c r="C37" s="166"/>
      <c r="D37" s="161" t="n">
        <v>30</v>
      </c>
      <c r="E37" s="166"/>
      <c r="F37" s="163"/>
      <c r="G37" s="163"/>
      <c r="H37" s="163"/>
      <c r="I37" s="163"/>
      <c r="J37" s="163"/>
      <c r="K37" s="164" t="n">
        <v>0</v>
      </c>
      <c r="L37" s="165" t="n">
        <v>0</v>
      </c>
      <c r="M37" s="166"/>
      <c r="N37" s="166"/>
      <c r="O37" s="166"/>
      <c r="P37" s="166"/>
      <c r="Q37" s="166"/>
      <c r="R37" s="166"/>
      <c r="S37" s="168" t="n">
        <v>2</v>
      </c>
      <c r="T37" s="166"/>
      <c r="U37" s="166"/>
      <c r="V37" s="166"/>
      <c r="W37" s="166"/>
      <c r="X37" s="166"/>
      <c r="Y37" s="170"/>
      <c r="Z37" s="166"/>
      <c r="AA37" s="166"/>
      <c r="AB37" s="170"/>
      <c r="AC37" s="166"/>
      <c r="AD37" s="170"/>
      <c r="AE37" s="179" t="s">
        <v>200</v>
      </c>
      <c r="AF37" s="172"/>
      <c r="AG37" s="180"/>
      <c r="AH37" s="173" t="n">
        <v>0</v>
      </c>
      <c r="AI37" s="173" t="n">
        <v>0</v>
      </c>
      <c r="AJ37" s="173" t="n">
        <v>0</v>
      </c>
      <c r="AK37" s="173" t="n">
        <v>0</v>
      </c>
      <c r="AL37" s="173" t="n">
        <v>0</v>
      </c>
      <c r="AM37" s="166" t="s">
        <v>464</v>
      </c>
      <c r="AN37" s="166" t="s">
        <v>465</v>
      </c>
      <c r="AO37" s="174" t="s">
        <v>466</v>
      </c>
      <c r="AP37" s="241" t="s">
        <v>467</v>
      </c>
      <c r="AQ37" s="242" t="s">
        <v>468</v>
      </c>
      <c r="AR37" s="252" t="n">
        <v>43832</v>
      </c>
      <c r="AS37" s="175" t="s">
        <v>469</v>
      </c>
      <c r="AT37" s="179" t="n">
        <v>28</v>
      </c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6"/>
      <c r="D38" s="161" t="n">
        <v>30</v>
      </c>
      <c r="E38" s="166"/>
      <c r="F38" s="163"/>
      <c r="G38" s="163"/>
      <c r="H38" s="163"/>
      <c r="I38" s="163"/>
      <c r="J38" s="163"/>
      <c r="K38" s="164" t="n">
        <v>0</v>
      </c>
      <c r="L38" s="165" t="n">
        <v>0</v>
      </c>
      <c r="M38" s="166"/>
      <c r="N38" s="243"/>
      <c r="O38" s="166"/>
      <c r="P38" s="166"/>
      <c r="Q38" s="166"/>
      <c r="R38" s="166"/>
      <c r="S38" s="125" t="n">
        <v>0</v>
      </c>
      <c r="T38" s="166"/>
      <c r="U38" s="166"/>
      <c r="V38" s="166"/>
      <c r="W38" s="166"/>
      <c r="X38" s="166"/>
      <c r="Y38" s="170"/>
      <c r="Z38" s="166"/>
      <c r="AA38" s="166"/>
      <c r="AB38" s="170"/>
      <c r="AC38" s="166"/>
      <c r="AD38" s="170"/>
      <c r="AE38" s="179" t="s">
        <v>200</v>
      </c>
      <c r="AF38" s="172"/>
      <c r="AG38" s="180"/>
      <c r="AH38" s="173" t="n">
        <v>0</v>
      </c>
      <c r="AI38" s="173" t="n">
        <v>0</v>
      </c>
      <c r="AJ38" s="173" t="n">
        <v>0</v>
      </c>
      <c r="AK38" s="173" t="n">
        <v>0</v>
      </c>
      <c r="AL38" s="173" t="n">
        <v>0</v>
      </c>
      <c r="AM38" s="166" t="s">
        <v>472</v>
      </c>
      <c r="AN38" s="166" t="s">
        <v>473</v>
      </c>
      <c r="AO38" s="174" t="s">
        <v>474</v>
      </c>
      <c r="AP38" s="241" t="s">
        <v>475</v>
      </c>
      <c r="AQ38" s="242" t="s">
        <v>476</v>
      </c>
      <c r="AR38" s="252" t="n">
        <v>43832</v>
      </c>
      <c r="AS38" s="175" t="s">
        <v>477</v>
      </c>
      <c r="AT38" s="179" t="n">
        <v>29</v>
      </c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6"/>
      <c r="D39" s="161" t="n">
        <v>30</v>
      </c>
      <c r="E39" s="166"/>
      <c r="F39" s="163"/>
      <c r="G39" s="163"/>
      <c r="H39" s="163"/>
      <c r="I39" s="163"/>
      <c r="J39" s="163"/>
      <c r="K39" s="164" t="n">
        <v>0</v>
      </c>
      <c r="L39" s="165" t="n">
        <v>0</v>
      </c>
      <c r="M39" s="166"/>
      <c r="N39" s="166"/>
      <c r="O39" s="166"/>
      <c r="P39" s="166"/>
      <c r="Q39" s="166"/>
      <c r="R39" s="166"/>
      <c r="S39" s="168" t="n">
        <v>1</v>
      </c>
      <c r="T39" s="166"/>
      <c r="U39" s="166"/>
      <c r="V39" s="166"/>
      <c r="W39" s="166"/>
      <c r="X39" s="166"/>
      <c r="Y39" s="170"/>
      <c r="Z39" s="166"/>
      <c r="AA39" s="166"/>
      <c r="AB39" s="170"/>
      <c r="AC39" s="166"/>
      <c r="AD39" s="170"/>
      <c r="AE39" s="179" t="s">
        <v>200</v>
      </c>
      <c r="AF39" s="172"/>
      <c r="AG39" s="180"/>
      <c r="AH39" s="173" t="n">
        <v>0</v>
      </c>
      <c r="AI39" s="173" t="n">
        <v>0</v>
      </c>
      <c r="AJ39" s="173" t="n">
        <v>0</v>
      </c>
      <c r="AK39" s="173" t="n">
        <v>0</v>
      </c>
      <c r="AL39" s="173" t="n">
        <v>0</v>
      </c>
      <c r="AM39" s="166" t="s">
        <v>480</v>
      </c>
      <c r="AN39" s="166" t="s">
        <v>481</v>
      </c>
      <c r="AO39" s="174" t="s">
        <v>482</v>
      </c>
      <c r="AP39" s="241" t="s">
        <v>483</v>
      </c>
      <c r="AQ39" s="242" t="s">
        <v>484</v>
      </c>
      <c r="AR39" s="252" t="n">
        <v>43832</v>
      </c>
      <c r="AS39" s="175" t="s">
        <v>485</v>
      </c>
      <c r="AT39" s="179" t="n">
        <v>30</v>
      </c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6"/>
      <c r="D40" s="161" t="n">
        <v>30</v>
      </c>
      <c r="E40" s="166"/>
      <c r="F40" s="163"/>
      <c r="G40" s="163"/>
      <c r="H40" s="163"/>
      <c r="I40" s="163"/>
      <c r="J40" s="163"/>
      <c r="K40" s="164" t="n">
        <v>0</v>
      </c>
      <c r="L40" s="165" t="n">
        <v>0</v>
      </c>
      <c r="M40" s="166"/>
      <c r="N40" s="243"/>
      <c r="O40" s="166"/>
      <c r="P40" s="166"/>
      <c r="Q40" s="166"/>
      <c r="R40" s="166"/>
      <c r="S40" s="168" t="n">
        <v>1</v>
      </c>
      <c r="T40" s="166"/>
      <c r="U40" s="166"/>
      <c r="V40" s="166"/>
      <c r="W40" s="166"/>
      <c r="X40" s="166"/>
      <c r="Y40" s="170"/>
      <c r="Z40" s="166"/>
      <c r="AA40" s="166"/>
      <c r="AB40" s="170"/>
      <c r="AC40" s="166"/>
      <c r="AD40" s="170"/>
      <c r="AE40" s="179" t="s">
        <v>200</v>
      </c>
      <c r="AF40" s="172"/>
      <c r="AG40" s="180"/>
      <c r="AH40" s="173" t="n">
        <v>0</v>
      </c>
      <c r="AI40" s="173" t="n">
        <v>0</v>
      </c>
      <c r="AJ40" s="173" t="n">
        <v>0</v>
      </c>
      <c r="AK40" s="173" t="n">
        <v>0</v>
      </c>
      <c r="AL40" s="173" t="n">
        <v>0</v>
      </c>
      <c r="AM40" s="166" t="s">
        <v>488</v>
      </c>
      <c r="AN40" s="166" t="s">
        <v>489</v>
      </c>
      <c r="AO40" s="174" t="s">
        <v>490</v>
      </c>
      <c r="AP40" s="241" t="s">
        <v>491</v>
      </c>
      <c r="AQ40" s="242" t="s">
        <v>492</v>
      </c>
      <c r="AR40" s="252" t="n">
        <v>43832</v>
      </c>
      <c r="AS40" s="175" t="s">
        <v>493</v>
      </c>
      <c r="AT40" s="179" t="n">
        <v>31</v>
      </c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</row>
    <row r="41" customFormat="false" ht="23.85" hidden="false" customHeight="true" outlineLevel="0" collapsed="false">
      <c r="A41" s="159" t="s">
        <v>494</v>
      </c>
      <c r="B41" s="115" t="s">
        <v>495</v>
      </c>
      <c r="C41" s="166"/>
      <c r="D41" s="161" t="n">
        <v>30</v>
      </c>
      <c r="E41" s="166"/>
      <c r="F41" s="163"/>
      <c r="G41" s="163"/>
      <c r="H41" s="163"/>
      <c r="I41" s="163"/>
      <c r="J41" s="163"/>
      <c r="K41" s="164" t="n">
        <v>0</v>
      </c>
      <c r="L41" s="165" t="n">
        <v>0</v>
      </c>
      <c r="M41" s="166"/>
      <c r="N41" s="166"/>
      <c r="O41" s="166"/>
      <c r="P41" s="166"/>
      <c r="Q41" s="167"/>
      <c r="R41" s="166"/>
      <c r="S41" s="125" t="n">
        <v>0</v>
      </c>
      <c r="T41" s="166"/>
      <c r="U41" s="166"/>
      <c r="V41" s="166"/>
      <c r="W41" s="166"/>
      <c r="X41" s="166"/>
      <c r="Y41" s="170"/>
      <c r="Z41" s="166"/>
      <c r="AA41" s="166"/>
      <c r="AB41" s="170"/>
      <c r="AC41" s="166"/>
      <c r="AD41" s="170"/>
      <c r="AE41" s="179" t="s">
        <v>200</v>
      </c>
      <c r="AF41" s="172"/>
      <c r="AG41" s="180"/>
      <c r="AH41" s="173" t="n">
        <v>0</v>
      </c>
      <c r="AI41" s="173" t="n">
        <v>0</v>
      </c>
      <c r="AJ41" s="173" t="n">
        <v>0</v>
      </c>
      <c r="AK41" s="173" t="n">
        <v>0</v>
      </c>
      <c r="AL41" s="173" t="n">
        <v>0</v>
      </c>
      <c r="AM41" s="247" t="s">
        <v>496</v>
      </c>
      <c r="AN41" s="247" t="s">
        <v>497</v>
      </c>
      <c r="AO41" s="174" t="s">
        <v>498</v>
      </c>
      <c r="AP41" s="241" t="s">
        <v>499</v>
      </c>
      <c r="AQ41" s="242" t="s">
        <v>500</v>
      </c>
      <c r="AR41" s="252" t="n">
        <v>43832</v>
      </c>
      <c r="AS41" s="175" t="s">
        <v>501</v>
      </c>
      <c r="AT41" s="179" t="n">
        <v>32</v>
      </c>
      <c r="AU41" s="112"/>
      <c r="AV41" s="112"/>
      <c r="AW41" s="112"/>
      <c r="AX41" s="112"/>
      <c r="AY41" s="112"/>
      <c r="AZ41" s="112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94"/>
      <c r="IU41" s="112"/>
    </row>
    <row r="42" customFormat="false" ht="23.85" hidden="false" customHeight="true" outlineLevel="0" collapsed="false">
      <c r="A42" s="177" t="s">
        <v>502</v>
      </c>
      <c r="B42" s="115" t="s">
        <v>503</v>
      </c>
      <c r="C42" s="244"/>
      <c r="D42" s="161" t="n">
        <v>30</v>
      </c>
      <c r="E42" s="166"/>
      <c r="F42" s="163"/>
      <c r="G42" s="163"/>
      <c r="H42" s="163"/>
      <c r="I42" s="163"/>
      <c r="J42" s="163"/>
      <c r="K42" s="164" t="n">
        <v>0</v>
      </c>
      <c r="L42" s="165" t="n">
        <v>0</v>
      </c>
      <c r="M42" s="166"/>
      <c r="N42" s="166"/>
      <c r="O42" s="166"/>
      <c r="P42" s="166"/>
      <c r="Q42" s="167"/>
      <c r="R42" s="167"/>
      <c r="S42" s="125" t="n">
        <v>0</v>
      </c>
      <c r="T42" s="166"/>
      <c r="U42" s="166"/>
      <c r="V42" s="166"/>
      <c r="W42" s="166"/>
      <c r="X42" s="166"/>
      <c r="Y42" s="170"/>
      <c r="Z42" s="166"/>
      <c r="AA42" s="166"/>
      <c r="AB42" s="170"/>
      <c r="AC42" s="166"/>
      <c r="AD42" s="170"/>
      <c r="AE42" s="179" t="s">
        <v>200</v>
      </c>
      <c r="AF42" s="172"/>
      <c r="AG42" s="180"/>
      <c r="AH42" s="173" t="n">
        <v>0</v>
      </c>
      <c r="AI42" s="173" t="n">
        <v>0</v>
      </c>
      <c r="AJ42" s="173" t="n">
        <v>0</v>
      </c>
      <c r="AK42" s="173" t="n">
        <v>0</v>
      </c>
      <c r="AL42" s="173" t="n">
        <v>0</v>
      </c>
      <c r="AM42" s="166" t="s">
        <v>504</v>
      </c>
      <c r="AN42" s="166" t="s">
        <v>505</v>
      </c>
      <c r="AO42" s="174" t="s">
        <v>506</v>
      </c>
      <c r="AP42" s="241" t="s">
        <v>507</v>
      </c>
      <c r="AQ42" s="242" t="s">
        <v>508</v>
      </c>
      <c r="AR42" s="252" t="n">
        <v>43832</v>
      </c>
      <c r="AS42" s="175" t="s">
        <v>509</v>
      </c>
      <c r="AT42" s="179" t="n">
        <v>33</v>
      </c>
      <c r="AU42" s="112"/>
      <c r="AV42" s="112"/>
      <c r="AW42" s="112"/>
      <c r="AX42" s="112"/>
      <c r="AY42" s="112"/>
      <c r="AZ42" s="112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94"/>
      <c r="IU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6"/>
      <c r="D43" s="161" t="n">
        <v>30</v>
      </c>
      <c r="E43" s="166"/>
      <c r="F43" s="163"/>
      <c r="G43" s="163"/>
      <c r="H43" s="163"/>
      <c r="I43" s="163"/>
      <c r="J43" s="163"/>
      <c r="K43" s="164" t="n">
        <v>0</v>
      </c>
      <c r="L43" s="165" t="n">
        <v>0</v>
      </c>
      <c r="M43" s="166"/>
      <c r="N43" s="166"/>
      <c r="O43" s="166"/>
      <c r="P43" s="166"/>
      <c r="Q43" s="166"/>
      <c r="R43" s="166"/>
      <c r="S43" s="125" t="n">
        <v>0</v>
      </c>
      <c r="T43" s="166"/>
      <c r="U43" s="166"/>
      <c r="V43" s="166"/>
      <c r="W43" s="166"/>
      <c r="X43" s="166"/>
      <c r="Y43" s="170"/>
      <c r="Z43" s="166"/>
      <c r="AA43" s="166"/>
      <c r="AB43" s="170"/>
      <c r="AC43" s="166"/>
      <c r="AD43" s="170"/>
      <c r="AE43" s="179" t="s">
        <v>200</v>
      </c>
      <c r="AF43" s="172"/>
      <c r="AG43" s="180"/>
      <c r="AH43" s="173" t="n">
        <v>0</v>
      </c>
      <c r="AI43" s="173" t="n">
        <v>0</v>
      </c>
      <c r="AJ43" s="173" t="n">
        <v>0</v>
      </c>
      <c r="AK43" s="173" t="n">
        <v>0</v>
      </c>
      <c r="AL43" s="173" t="n">
        <v>0</v>
      </c>
      <c r="AM43" s="247" t="s">
        <v>512</v>
      </c>
      <c r="AN43" s="247" t="s">
        <v>513</v>
      </c>
      <c r="AO43" s="174" t="s">
        <v>514</v>
      </c>
      <c r="AP43" s="241" t="s">
        <v>515</v>
      </c>
      <c r="AQ43" s="242" t="s">
        <v>516</v>
      </c>
      <c r="AR43" s="252" t="n">
        <v>43878</v>
      </c>
      <c r="AS43" s="175" t="s">
        <v>517</v>
      </c>
      <c r="AT43" s="179" t="n">
        <v>34</v>
      </c>
      <c r="AU43" s="112"/>
      <c r="AV43" s="112"/>
      <c r="AW43" s="112"/>
      <c r="AX43" s="112"/>
      <c r="AY43" s="112"/>
      <c r="AZ43" s="112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  <c r="IU43" s="194"/>
    </row>
    <row r="44" customFormat="false" ht="20.1" hidden="false" customHeight="true" outlineLevel="0" collapsed="false">
      <c r="A44" s="179" t="s">
        <v>518</v>
      </c>
      <c r="B44" s="115" t="s">
        <v>519</v>
      </c>
      <c r="C44" s="166"/>
      <c r="D44" s="161" t="n">
        <v>30</v>
      </c>
      <c r="E44" s="166"/>
      <c r="F44" s="163"/>
      <c r="G44" s="163"/>
      <c r="H44" s="163"/>
      <c r="I44" s="163"/>
      <c r="J44" s="163"/>
      <c r="K44" s="164" t="n">
        <v>0</v>
      </c>
      <c r="L44" s="165" t="n">
        <v>0</v>
      </c>
      <c r="M44" s="166"/>
      <c r="N44" s="166"/>
      <c r="O44" s="166"/>
      <c r="P44" s="166"/>
      <c r="Q44" s="166"/>
      <c r="R44" s="166"/>
      <c r="S44" s="125" t="n">
        <v>0</v>
      </c>
      <c r="T44" s="166"/>
      <c r="U44" s="166"/>
      <c r="V44" s="166"/>
      <c r="W44" s="166"/>
      <c r="X44" s="166"/>
      <c r="Y44" s="170"/>
      <c r="Z44" s="166"/>
      <c r="AA44" s="166"/>
      <c r="AB44" s="170"/>
      <c r="AC44" s="166"/>
      <c r="AD44" s="170"/>
      <c r="AE44" s="179" t="s">
        <v>200</v>
      </c>
      <c r="AF44" s="172"/>
      <c r="AG44" s="180"/>
      <c r="AH44" s="173" t="n">
        <v>0</v>
      </c>
      <c r="AI44" s="173" t="n">
        <v>0</v>
      </c>
      <c r="AJ44" s="173" t="n">
        <v>0</v>
      </c>
      <c r="AK44" s="173" t="n">
        <v>0</v>
      </c>
      <c r="AL44" s="173" t="n">
        <v>0</v>
      </c>
      <c r="AM44" s="247" t="s">
        <v>520</v>
      </c>
      <c r="AN44" s="247" t="s">
        <v>521</v>
      </c>
      <c r="AO44" s="174" t="s">
        <v>522</v>
      </c>
      <c r="AP44" s="241" t="s">
        <v>523</v>
      </c>
      <c r="AQ44" s="242" t="s">
        <v>524</v>
      </c>
      <c r="AR44" s="252" t="n">
        <v>43878</v>
      </c>
      <c r="AS44" s="175" t="s">
        <v>525</v>
      </c>
      <c r="AT44" s="179" t="n">
        <v>35</v>
      </c>
      <c r="AU44" s="112"/>
      <c r="AV44" s="112"/>
      <c r="AW44" s="112"/>
      <c r="AX44" s="112"/>
      <c r="AY44" s="112"/>
      <c r="AZ44" s="112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  <c r="IU44" s="194"/>
    </row>
    <row r="45" customFormat="false" ht="20.1" hidden="false" customHeight="true" outlineLevel="0" collapsed="false">
      <c r="A45" s="253" t="s">
        <v>526</v>
      </c>
      <c r="B45" s="115" t="s">
        <v>527</v>
      </c>
      <c r="C45" s="166"/>
      <c r="D45" s="161" t="n">
        <v>15</v>
      </c>
      <c r="E45" s="166"/>
      <c r="F45" s="163"/>
      <c r="G45" s="163"/>
      <c r="H45" s="163"/>
      <c r="I45" s="163"/>
      <c r="J45" s="163"/>
      <c r="K45" s="164" t="n">
        <v>0</v>
      </c>
      <c r="L45" s="165" t="n">
        <v>0</v>
      </c>
      <c r="M45" s="166"/>
      <c r="N45" s="166"/>
      <c r="O45" s="166"/>
      <c r="P45" s="166"/>
      <c r="Q45" s="166"/>
      <c r="R45" s="166"/>
      <c r="S45" s="168" t="n">
        <v>1</v>
      </c>
      <c r="T45" s="166"/>
      <c r="U45" s="166"/>
      <c r="V45" s="166"/>
      <c r="W45" s="166"/>
      <c r="X45" s="166"/>
      <c r="Y45" s="170"/>
      <c r="Z45" s="166"/>
      <c r="AA45" s="166"/>
      <c r="AB45" s="170"/>
      <c r="AC45" s="166"/>
      <c r="AD45" s="170"/>
      <c r="AE45" s="179" t="s">
        <v>200</v>
      </c>
      <c r="AF45" s="172"/>
      <c r="AG45" s="180"/>
      <c r="AH45" s="173" t="n">
        <v>0</v>
      </c>
      <c r="AI45" s="173" t="n">
        <v>0</v>
      </c>
      <c r="AJ45" s="173" t="n">
        <v>0</v>
      </c>
      <c r="AK45" s="173" t="n">
        <v>0</v>
      </c>
      <c r="AL45" s="173" t="n">
        <v>0</v>
      </c>
      <c r="AM45" s="247" t="s">
        <v>528</v>
      </c>
      <c r="AN45" s="247" t="s">
        <v>529</v>
      </c>
      <c r="AO45" s="174" t="s">
        <v>530</v>
      </c>
      <c r="AP45" s="241" t="s">
        <v>531</v>
      </c>
      <c r="AQ45" s="242" t="s">
        <v>532</v>
      </c>
      <c r="AR45" s="252" t="n">
        <v>43885</v>
      </c>
      <c r="AS45" s="175" t="s">
        <v>533</v>
      </c>
      <c r="AT45" s="179" t="n">
        <v>36</v>
      </c>
      <c r="AU45" s="112"/>
      <c r="AV45" s="112"/>
      <c r="AW45" s="112"/>
      <c r="AX45" s="112"/>
      <c r="AY45" s="112"/>
      <c r="AZ45" s="112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  <c r="IU45" s="194"/>
    </row>
    <row r="46" customFormat="false" ht="20.1" hidden="false" customHeight="true" outlineLevel="0" collapsed="false">
      <c r="A46" s="179" t="s">
        <v>534</v>
      </c>
      <c r="B46" s="115" t="s">
        <v>535</v>
      </c>
      <c r="C46" s="166"/>
      <c r="D46" s="161" t="n">
        <v>30</v>
      </c>
      <c r="E46" s="166"/>
      <c r="F46" s="163"/>
      <c r="G46" s="163"/>
      <c r="H46" s="163"/>
      <c r="I46" s="163"/>
      <c r="J46" s="163"/>
      <c r="K46" s="164" t="n">
        <v>0</v>
      </c>
      <c r="L46" s="165" t="n">
        <v>0</v>
      </c>
      <c r="M46" s="166"/>
      <c r="N46" s="166"/>
      <c r="O46" s="166"/>
      <c r="P46" s="166"/>
      <c r="Q46" s="166"/>
      <c r="R46" s="166"/>
      <c r="S46" s="168" t="n">
        <v>1</v>
      </c>
      <c r="T46" s="166"/>
      <c r="U46" s="166"/>
      <c r="V46" s="166"/>
      <c r="W46" s="166"/>
      <c r="X46" s="166"/>
      <c r="Y46" s="170"/>
      <c r="Z46" s="166"/>
      <c r="AA46" s="166"/>
      <c r="AB46" s="170"/>
      <c r="AC46" s="166"/>
      <c r="AD46" s="170"/>
      <c r="AE46" s="179" t="s">
        <v>200</v>
      </c>
      <c r="AF46" s="172"/>
      <c r="AG46" s="180"/>
      <c r="AH46" s="173" t="n">
        <v>0</v>
      </c>
      <c r="AI46" s="173" t="n">
        <v>0</v>
      </c>
      <c r="AJ46" s="173" t="n">
        <v>0</v>
      </c>
      <c r="AK46" s="173" t="n">
        <v>0</v>
      </c>
      <c r="AL46" s="173" t="n">
        <v>0</v>
      </c>
      <c r="AM46" s="247" t="s">
        <v>536</v>
      </c>
      <c r="AN46" s="247" t="s">
        <v>537</v>
      </c>
      <c r="AO46" s="174" t="s">
        <v>538</v>
      </c>
      <c r="AP46" s="241" t="s">
        <v>539</v>
      </c>
      <c r="AQ46" s="242" t="s">
        <v>540</v>
      </c>
      <c r="AR46" s="252" t="n">
        <v>43896</v>
      </c>
      <c r="AS46" s="175" t="s">
        <v>541</v>
      </c>
      <c r="AT46" s="179" t="n">
        <v>37</v>
      </c>
      <c r="AU46" s="112"/>
      <c r="AV46" s="112"/>
      <c r="AW46" s="112"/>
      <c r="AX46" s="112"/>
      <c r="AY46" s="112"/>
      <c r="AZ46" s="112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  <c r="IU46" s="194"/>
    </row>
    <row r="47" customFormat="false" ht="20.1" hidden="false" customHeight="true" outlineLevel="0" collapsed="false">
      <c r="A47" s="179" t="s">
        <v>542</v>
      </c>
      <c r="B47" s="115" t="s">
        <v>543</v>
      </c>
      <c r="C47" s="166"/>
      <c r="D47" s="161" t="n">
        <v>30</v>
      </c>
      <c r="E47" s="166"/>
      <c r="F47" s="163"/>
      <c r="G47" s="163"/>
      <c r="H47" s="163"/>
      <c r="I47" s="163"/>
      <c r="J47" s="163"/>
      <c r="K47" s="164" t="n">
        <v>0</v>
      </c>
      <c r="L47" s="165" t="n">
        <v>0</v>
      </c>
      <c r="M47" s="166"/>
      <c r="N47" s="254"/>
      <c r="O47" s="166"/>
      <c r="P47" s="166"/>
      <c r="Q47" s="166"/>
      <c r="R47" s="166"/>
      <c r="S47" s="125" t="n">
        <v>0</v>
      </c>
      <c r="T47" s="166"/>
      <c r="U47" s="166"/>
      <c r="V47" s="166"/>
      <c r="W47" s="166"/>
      <c r="X47" s="166"/>
      <c r="Y47" s="170"/>
      <c r="Z47" s="166"/>
      <c r="AA47" s="166"/>
      <c r="AB47" s="170"/>
      <c r="AC47" s="166"/>
      <c r="AD47" s="170"/>
      <c r="AE47" s="179" t="s">
        <v>200</v>
      </c>
      <c r="AF47" s="172"/>
      <c r="AG47" s="180"/>
      <c r="AH47" s="173" t="n">
        <v>0</v>
      </c>
      <c r="AI47" s="173" t="n">
        <v>0</v>
      </c>
      <c r="AJ47" s="173" t="n">
        <v>0</v>
      </c>
      <c r="AK47" s="173" t="n">
        <v>0</v>
      </c>
      <c r="AL47" s="173" t="n">
        <v>0</v>
      </c>
      <c r="AM47" s="247" t="s">
        <v>544</v>
      </c>
      <c r="AN47" s="247" t="s">
        <v>545</v>
      </c>
      <c r="AO47" s="174" t="s">
        <v>546</v>
      </c>
      <c r="AP47" s="241" t="s">
        <v>547</v>
      </c>
      <c r="AQ47" s="242" t="s">
        <v>548</v>
      </c>
      <c r="AR47" s="252" t="n">
        <v>43896</v>
      </c>
      <c r="AS47" s="175" t="s">
        <v>549</v>
      </c>
      <c r="AT47" s="179" t="n">
        <v>38</v>
      </c>
      <c r="AU47" s="112"/>
      <c r="AV47" s="112"/>
      <c r="AW47" s="112"/>
      <c r="AX47" s="112"/>
      <c r="AY47" s="112"/>
      <c r="AZ47" s="112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  <c r="IU47" s="194"/>
    </row>
    <row r="48" customFormat="false" ht="20.1" hidden="false" customHeight="true" outlineLevel="0" collapsed="false">
      <c r="A48" s="179" t="s">
        <v>550</v>
      </c>
      <c r="B48" s="115" t="s">
        <v>551</v>
      </c>
      <c r="C48" s="166"/>
      <c r="D48" s="161" t="n">
        <v>30</v>
      </c>
      <c r="E48" s="166"/>
      <c r="F48" s="163"/>
      <c r="G48" s="163"/>
      <c r="H48" s="163"/>
      <c r="I48" s="163"/>
      <c r="J48" s="163"/>
      <c r="K48" s="164" t="n">
        <v>0</v>
      </c>
      <c r="L48" s="165" t="n">
        <v>0</v>
      </c>
      <c r="M48" s="166"/>
      <c r="N48" s="243"/>
      <c r="O48" s="166"/>
      <c r="P48" s="166"/>
      <c r="Q48" s="166"/>
      <c r="R48" s="166"/>
      <c r="S48" s="125" t="n">
        <v>0</v>
      </c>
      <c r="T48" s="166"/>
      <c r="U48" s="166"/>
      <c r="V48" s="166"/>
      <c r="W48" s="166"/>
      <c r="X48" s="166"/>
      <c r="Y48" s="170"/>
      <c r="Z48" s="166"/>
      <c r="AA48" s="166"/>
      <c r="AB48" s="170"/>
      <c r="AC48" s="166"/>
      <c r="AD48" s="170"/>
      <c r="AE48" s="179" t="s">
        <v>200</v>
      </c>
      <c r="AF48" s="172"/>
      <c r="AG48" s="180"/>
      <c r="AH48" s="173" t="n">
        <v>0</v>
      </c>
      <c r="AI48" s="173" t="n">
        <v>0</v>
      </c>
      <c r="AJ48" s="173" t="n">
        <v>0</v>
      </c>
      <c r="AK48" s="173" t="n">
        <v>0</v>
      </c>
      <c r="AL48" s="173" t="n">
        <v>0</v>
      </c>
      <c r="AM48" s="247" t="s">
        <v>552</v>
      </c>
      <c r="AN48" s="247" t="s">
        <v>553</v>
      </c>
      <c r="AO48" s="174" t="s">
        <v>554</v>
      </c>
      <c r="AP48" s="241" t="s">
        <v>555</v>
      </c>
      <c r="AQ48" s="242" t="s">
        <v>556</v>
      </c>
      <c r="AR48" s="252" t="n">
        <v>43906</v>
      </c>
      <c r="AS48" s="175" t="s">
        <v>557</v>
      </c>
      <c r="AT48" s="179" t="n">
        <v>39</v>
      </c>
      <c r="AU48" s="112"/>
      <c r="AV48" s="112"/>
      <c r="AW48" s="112"/>
      <c r="AX48" s="112"/>
      <c r="AY48" s="112"/>
      <c r="AZ48" s="112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  <c r="IU48" s="194"/>
    </row>
    <row r="49" customFormat="false" ht="20.1" hidden="false" customHeight="true" outlineLevel="0" collapsed="false">
      <c r="A49" s="248" t="s">
        <v>558</v>
      </c>
      <c r="B49" s="249" t="s">
        <v>559</v>
      </c>
      <c r="C49" s="250"/>
      <c r="D49" s="251" t="n">
        <v>15</v>
      </c>
      <c r="E49" s="166"/>
      <c r="F49" s="163"/>
      <c r="G49" s="163"/>
      <c r="H49" s="163"/>
      <c r="I49" s="163"/>
      <c r="J49" s="163"/>
      <c r="K49" s="164" t="n">
        <v>0</v>
      </c>
      <c r="L49" s="165" t="n">
        <v>0</v>
      </c>
      <c r="M49" s="166"/>
      <c r="N49" s="166"/>
      <c r="O49" s="166"/>
      <c r="P49" s="166"/>
      <c r="Q49" s="166"/>
      <c r="R49" s="166"/>
      <c r="S49" s="255" t="n">
        <v>1</v>
      </c>
      <c r="T49" s="166"/>
      <c r="U49" s="166"/>
      <c r="V49" s="166"/>
      <c r="W49" s="166"/>
      <c r="X49" s="166"/>
      <c r="Y49" s="170"/>
      <c r="Z49" s="166"/>
      <c r="AA49" s="166"/>
      <c r="AB49" s="170"/>
      <c r="AC49" s="166"/>
      <c r="AD49" s="170"/>
      <c r="AE49" s="179" t="s">
        <v>200</v>
      </c>
      <c r="AF49" s="172"/>
      <c r="AG49" s="180"/>
      <c r="AH49" s="173" t="n">
        <v>0</v>
      </c>
      <c r="AI49" s="173" t="n">
        <v>0</v>
      </c>
      <c r="AJ49" s="173" t="n">
        <v>0</v>
      </c>
      <c r="AK49" s="173" t="n">
        <v>0</v>
      </c>
      <c r="AL49" s="173" t="n">
        <v>0</v>
      </c>
      <c r="AM49" s="247" t="s">
        <v>560</v>
      </c>
      <c r="AN49" s="247" t="s">
        <v>561</v>
      </c>
      <c r="AO49" s="174" t="s">
        <v>562</v>
      </c>
      <c r="AP49" s="241" t="s">
        <v>563</v>
      </c>
      <c r="AQ49" s="242" t="s">
        <v>564</v>
      </c>
      <c r="AR49" s="252" t="n">
        <v>44137</v>
      </c>
      <c r="AS49" s="175" t="s">
        <v>565</v>
      </c>
      <c r="AT49" s="179" t="n">
        <v>40</v>
      </c>
      <c r="AU49" s="112"/>
      <c r="AV49" s="112"/>
      <c r="AW49" s="112"/>
      <c r="AX49" s="112"/>
      <c r="AY49" s="112"/>
      <c r="AZ49" s="112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  <c r="IU49" s="194"/>
    </row>
    <row r="50" customFormat="false" ht="19.4" hidden="false" customHeight="true" outlineLevel="0" collapsed="false">
      <c r="A50" s="256" t="s">
        <v>566</v>
      </c>
      <c r="B50" s="115" t="s">
        <v>567</v>
      </c>
      <c r="C50" s="166"/>
      <c r="D50" s="161" t="n">
        <v>30</v>
      </c>
      <c r="E50" s="166"/>
      <c r="F50" s="163"/>
      <c r="G50" s="163"/>
      <c r="H50" s="163"/>
      <c r="I50" s="163"/>
      <c r="J50" s="163"/>
      <c r="K50" s="164" t="n">
        <v>0</v>
      </c>
      <c r="L50" s="165" t="n">
        <v>0</v>
      </c>
      <c r="M50" s="166"/>
      <c r="N50" s="243"/>
      <c r="O50" s="166"/>
      <c r="P50" s="166"/>
      <c r="Q50" s="166"/>
      <c r="R50" s="166"/>
      <c r="S50" s="125" t="n">
        <v>0</v>
      </c>
      <c r="T50" s="166"/>
      <c r="U50" s="166"/>
      <c r="V50" s="166"/>
      <c r="W50" s="166"/>
      <c r="X50" s="166"/>
      <c r="Y50" s="170"/>
      <c r="Z50" s="166"/>
      <c r="AA50" s="166"/>
      <c r="AB50" s="170"/>
      <c r="AC50" s="166"/>
      <c r="AD50" s="170"/>
      <c r="AE50" s="179" t="s">
        <v>200</v>
      </c>
      <c r="AF50" s="172"/>
      <c r="AG50" s="257"/>
      <c r="AH50" s="173" t="n">
        <v>0</v>
      </c>
      <c r="AI50" s="173" t="n">
        <v>0</v>
      </c>
      <c r="AJ50" s="173" t="n">
        <v>0</v>
      </c>
      <c r="AK50" s="173" t="n">
        <v>0</v>
      </c>
      <c r="AL50" s="173" t="n">
        <v>0</v>
      </c>
      <c r="AM50" s="166" t="s">
        <v>568</v>
      </c>
      <c r="AN50" s="166" t="s">
        <v>569</v>
      </c>
      <c r="AO50" s="174" t="s">
        <v>570</v>
      </c>
      <c r="AP50" s="241" t="s">
        <v>571</v>
      </c>
      <c r="AQ50" s="242" t="s">
        <v>572</v>
      </c>
      <c r="AR50" s="252" t="n">
        <v>44137</v>
      </c>
      <c r="AS50" s="175" t="s">
        <v>573</v>
      </c>
      <c r="AT50" s="179" t="n">
        <v>41</v>
      </c>
      <c r="AU50" s="112"/>
      <c r="AV50" s="112"/>
      <c r="AW50" s="112"/>
      <c r="AX50" s="112"/>
      <c r="AY50" s="112"/>
      <c r="AZ50" s="112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  <c r="IU50" s="194"/>
    </row>
    <row r="51" customFormat="false" ht="19.5" hidden="false" customHeight="true" outlineLevel="0" collapsed="false">
      <c r="A51" s="179" t="s">
        <v>574</v>
      </c>
      <c r="B51" s="115" t="s">
        <v>575</v>
      </c>
      <c r="C51" s="166"/>
      <c r="D51" s="161" t="n">
        <v>30</v>
      </c>
      <c r="E51" s="166"/>
      <c r="F51" s="163"/>
      <c r="G51" s="163"/>
      <c r="H51" s="163"/>
      <c r="I51" s="163"/>
      <c r="J51" s="163"/>
      <c r="K51" s="164" t="n">
        <v>0</v>
      </c>
      <c r="L51" s="165" t="n">
        <v>0</v>
      </c>
      <c r="M51" s="166"/>
      <c r="N51" s="166"/>
      <c r="O51" s="166"/>
      <c r="P51" s="166"/>
      <c r="Q51" s="166"/>
      <c r="R51" s="166"/>
      <c r="S51" s="168" t="n">
        <v>1</v>
      </c>
      <c r="T51" s="166"/>
      <c r="U51" s="166"/>
      <c r="V51" s="166"/>
      <c r="W51" s="166"/>
      <c r="X51" s="166"/>
      <c r="Y51" s="170"/>
      <c r="Z51" s="166"/>
      <c r="AA51" s="166"/>
      <c r="AB51" s="170"/>
      <c r="AC51" s="166"/>
      <c r="AD51" s="258"/>
      <c r="AE51" s="259" t="s">
        <v>200</v>
      </c>
      <c r="AF51" s="172"/>
      <c r="AG51" s="180"/>
      <c r="AH51" s="173" t="n">
        <v>0</v>
      </c>
      <c r="AI51" s="173" t="n">
        <v>0</v>
      </c>
      <c r="AJ51" s="173" t="n">
        <v>0</v>
      </c>
      <c r="AK51" s="173" t="n">
        <v>0</v>
      </c>
      <c r="AL51" s="173" t="n">
        <v>0</v>
      </c>
      <c r="AM51" s="166" t="s">
        <v>576</v>
      </c>
      <c r="AN51" s="166" t="s">
        <v>577</v>
      </c>
      <c r="AO51" s="174" t="s">
        <v>578</v>
      </c>
      <c r="AP51" s="241" t="s">
        <v>579</v>
      </c>
      <c r="AQ51" s="242" t="s">
        <v>580</v>
      </c>
      <c r="AR51" s="260" t="n">
        <v>44256</v>
      </c>
      <c r="AS51" s="175" t="s">
        <v>581</v>
      </c>
      <c r="AT51" s="179" t="n">
        <v>42</v>
      </c>
      <c r="AU51" s="112"/>
      <c r="AV51" s="112"/>
      <c r="AW51" s="112"/>
      <c r="AX51" s="112"/>
      <c r="AY51" s="112"/>
      <c r="AZ51" s="112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  <c r="IU51" s="194"/>
    </row>
    <row r="52" customFormat="false" ht="19.5" hidden="false" customHeight="true" outlineLevel="0" collapsed="false">
      <c r="A52" s="179" t="s">
        <v>582</v>
      </c>
      <c r="B52" s="115" t="s">
        <v>583</v>
      </c>
      <c r="C52" s="166"/>
      <c r="D52" s="161" t="n">
        <v>30</v>
      </c>
      <c r="E52" s="166"/>
      <c r="F52" s="163"/>
      <c r="G52" s="163"/>
      <c r="H52" s="163"/>
      <c r="I52" s="163"/>
      <c r="J52" s="163"/>
      <c r="K52" s="164" t="n">
        <v>0</v>
      </c>
      <c r="L52" s="165" t="n">
        <v>0</v>
      </c>
      <c r="M52" s="166"/>
      <c r="N52" s="166"/>
      <c r="O52" s="166"/>
      <c r="P52" s="166"/>
      <c r="Q52" s="166"/>
      <c r="R52" s="166"/>
      <c r="S52" s="125"/>
      <c r="T52" s="166"/>
      <c r="U52" s="166"/>
      <c r="V52" s="166"/>
      <c r="W52" s="166"/>
      <c r="X52" s="166"/>
      <c r="Y52" s="170"/>
      <c r="Z52" s="166"/>
      <c r="AA52" s="166"/>
      <c r="AB52" s="170"/>
      <c r="AC52" s="166"/>
      <c r="AD52" s="258"/>
      <c r="AE52" s="248" t="s">
        <v>200</v>
      </c>
      <c r="AF52" s="172"/>
      <c r="AG52" s="180"/>
      <c r="AH52" s="173" t="n">
        <v>0</v>
      </c>
      <c r="AI52" s="173" t="n">
        <v>0</v>
      </c>
      <c r="AJ52" s="173" t="n">
        <v>0</v>
      </c>
      <c r="AK52" s="173" t="n">
        <v>0</v>
      </c>
      <c r="AL52" s="173" t="n">
        <v>0</v>
      </c>
      <c r="AM52" s="247" t="s">
        <v>584</v>
      </c>
      <c r="AN52" s="247" t="s">
        <v>585</v>
      </c>
      <c r="AO52" s="174" t="s">
        <v>586</v>
      </c>
      <c r="AP52" s="241" t="s">
        <v>587</v>
      </c>
      <c r="AQ52" s="242" t="s">
        <v>588</v>
      </c>
      <c r="AR52" s="260" t="n">
        <v>44256</v>
      </c>
      <c r="AS52" s="175" t="s">
        <v>581</v>
      </c>
      <c r="AT52" s="179" t="n">
        <v>43</v>
      </c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94"/>
    </row>
    <row r="53" customFormat="false" ht="19.5" hidden="false" customHeight="true" outlineLevel="0" collapsed="false">
      <c r="A53" s="179" t="s">
        <v>589</v>
      </c>
      <c r="B53" s="115" t="s">
        <v>590</v>
      </c>
      <c r="C53" s="166"/>
      <c r="D53" s="161" t="n">
        <v>30</v>
      </c>
      <c r="E53" s="166"/>
      <c r="F53" s="163"/>
      <c r="G53" s="163"/>
      <c r="H53" s="163"/>
      <c r="I53" s="163"/>
      <c r="J53" s="163"/>
      <c r="K53" s="164" t="n">
        <v>0</v>
      </c>
      <c r="L53" s="165" t="n">
        <v>0</v>
      </c>
      <c r="M53" s="166"/>
      <c r="N53" s="166"/>
      <c r="O53" s="166"/>
      <c r="P53" s="166"/>
      <c r="Q53" s="166"/>
      <c r="R53" s="166"/>
      <c r="S53" s="168" t="n">
        <v>2</v>
      </c>
      <c r="T53" s="166"/>
      <c r="U53" s="166"/>
      <c r="V53" s="166"/>
      <c r="W53" s="166"/>
      <c r="X53" s="166"/>
      <c r="Y53" s="170"/>
      <c r="Z53" s="166"/>
      <c r="AA53" s="166"/>
      <c r="AB53" s="170"/>
      <c r="AC53" s="166"/>
      <c r="AD53" s="170"/>
      <c r="AE53" s="179" t="s">
        <v>200</v>
      </c>
      <c r="AF53" s="172"/>
      <c r="AG53" s="180"/>
      <c r="AH53" s="173" t="n">
        <v>0</v>
      </c>
      <c r="AI53" s="173" t="n">
        <v>0</v>
      </c>
      <c r="AJ53" s="173" t="n">
        <v>0</v>
      </c>
      <c r="AK53" s="173" t="n">
        <v>0</v>
      </c>
      <c r="AL53" s="173" t="n">
        <v>0</v>
      </c>
      <c r="AM53" s="247" t="s">
        <v>591</v>
      </c>
      <c r="AN53" s="247" t="s">
        <v>592</v>
      </c>
      <c r="AO53" s="174" t="s">
        <v>593</v>
      </c>
      <c r="AP53" s="241" t="s">
        <v>594</v>
      </c>
      <c r="AQ53" s="242" t="s">
        <v>595</v>
      </c>
      <c r="AR53" s="260" t="n">
        <v>44256</v>
      </c>
      <c r="AS53" s="175" t="s">
        <v>596</v>
      </c>
      <c r="AT53" s="179" t="n">
        <v>44</v>
      </c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94"/>
    </row>
    <row r="54" customFormat="false" ht="19.5" hidden="false" customHeight="true" outlineLevel="0" collapsed="false">
      <c r="A54" s="179" t="s">
        <v>597</v>
      </c>
      <c r="B54" s="115" t="s">
        <v>598</v>
      </c>
      <c r="C54" s="166"/>
      <c r="D54" s="161" t="n">
        <v>30</v>
      </c>
      <c r="E54" s="166"/>
      <c r="F54" s="163"/>
      <c r="G54" s="163"/>
      <c r="H54" s="163"/>
      <c r="I54" s="163"/>
      <c r="J54" s="163"/>
      <c r="K54" s="164" t="n">
        <v>0</v>
      </c>
      <c r="L54" s="165" t="n">
        <v>0</v>
      </c>
      <c r="M54" s="166"/>
      <c r="N54" s="166"/>
      <c r="O54" s="166"/>
      <c r="P54" s="166"/>
      <c r="Q54" s="166"/>
      <c r="R54" s="166"/>
      <c r="S54" s="168" t="n">
        <v>1</v>
      </c>
      <c r="T54" s="166"/>
      <c r="U54" s="166"/>
      <c r="V54" s="166"/>
      <c r="W54" s="166"/>
      <c r="X54" s="166"/>
      <c r="Y54" s="170"/>
      <c r="Z54" s="166"/>
      <c r="AA54" s="166"/>
      <c r="AB54" s="170"/>
      <c r="AC54" s="166"/>
      <c r="AD54" s="170"/>
      <c r="AE54" s="261" t="s">
        <v>200</v>
      </c>
      <c r="AF54" s="172"/>
      <c r="AG54" s="180"/>
      <c r="AH54" s="173" t="n">
        <v>0</v>
      </c>
      <c r="AI54" s="173" t="n">
        <v>0</v>
      </c>
      <c r="AJ54" s="173" t="n">
        <v>0</v>
      </c>
      <c r="AK54" s="173" t="n">
        <v>0</v>
      </c>
      <c r="AL54" s="173" t="n">
        <v>0</v>
      </c>
      <c r="AM54" s="247" t="s">
        <v>599</v>
      </c>
      <c r="AN54" s="247" t="s">
        <v>600</v>
      </c>
      <c r="AO54" s="174" t="s">
        <v>601</v>
      </c>
      <c r="AP54" s="241" t="s">
        <v>602</v>
      </c>
      <c r="AQ54" s="242" t="s">
        <v>603</v>
      </c>
      <c r="AR54" s="260" t="n">
        <v>44256</v>
      </c>
      <c r="AS54" s="175" t="s">
        <v>604</v>
      </c>
      <c r="AT54" s="179" t="n">
        <v>45</v>
      </c>
      <c r="AU54" s="112"/>
      <c r="AV54" s="112"/>
      <c r="AW54" s="112"/>
      <c r="AX54" s="112"/>
      <c r="AY54" s="112"/>
      <c r="AZ54" s="112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  <c r="IU54" s="194"/>
    </row>
    <row r="55" customFormat="false" ht="19.5" hidden="false" customHeight="true" outlineLevel="0" collapsed="false">
      <c r="A55" s="179" t="s">
        <v>605</v>
      </c>
      <c r="B55" s="115" t="s">
        <v>606</v>
      </c>
      <c r="C55" s="166"/>
      <c r="D55" s="161" t="n">
        <v>30</v>
      </c>
      <c r="E55" s="166"/>
      <c r="F55" s="163"/>
      <c r="G55" s="163"/>
      <c r="H55" s="163"/>
      <c r="I55" s="163"/>
      <c r="J55" s="163"/>
      <c r="K55" s="164" t="n">
        <v>0</v>
      </c>
      <c r="L55" s="165" t="n">
        <v>0</v>
      </c>
      <c r="M55" s="166"/>
      <c r="N55" s="166"/>
      <c r="O55" s="166"/>
      <c r="P55" s="166"/>
      <c r="Q55" s="166"/>
      <c r="R55" s="166"/>
      <c r="S55" s="168" t="n">
        <v>2</v>
      </c>
      <c r="T55" s="166"/>
      <c r="U55" s="166"/>
      <c r="V55" s="166"/>
      <c r="W55" s="166"/>
      <c r="X55" s="166"/>
      <c r="Y55" s="170"/>
      <c r="Z55" s="166"/>
      <c r="AA55" s="166"/>
      <c r="AB55" s="170"/>
      <c r="AC55" s="166"/>
      <c r="AD55" s="170"/>
      <c r="AE55" s="179" t="s">
        <v>200</v>
      </c>
      <c r="AF55" s="172"/>
      <c r="AG55" s="180"/>
      <c r="AH55" s="173" t="n">
        <v>0</v>
      </c>
      <c r="AI55" s="173" t="n">
        <v>0</v>
      </c>
      <c r="AJ55" s="173" t="n">
        <v>0</v>
      </c>
      <c r="AK55" s="173" t="n">
        <v>0</v>
      </c>
      <c r="AL55" s="173" t="n">
        <v>0</v>
      </c>
      <c r="AM55" s="247" t="s">
        <v>607</v>
      </c>
      <c r="AN55" s="247" t="s">
        <v>608</v>
      </c>
      <c r="AO55" s="174" t="s">
        <v>609</v>
      </c>
      <c r="AP55" s="241" t="s">
        <v>610</v>
      </c>
      <c r="AQ55" s="242" t="s">
        <v>611</v>
      </c>
      <c r="AR55" s="260" t="n">
        <v>44256</v>
      </c>
      <c r="AS55" s="175" t="s">
        <v>612</v>
      </c>
      <c r="AT55" s="179" t="n">
        <v>46</v>
      </c>
      <c r="AU55" s="112"/>
      <c r="AV55" s="112"/>
      <c r="AW55" s="112"/>
      <c r="AX55" s="112"/>
      <c r="AY55" s="112"/>
      <c r="AZ55" s="112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94"/>
      <c r="IU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6"/>
      <c r="D56" s="161" t="n">
        <v>30</v>
      </c>
      <c r="E56" s="166"/>
      <c r="F56" s="163"/>
      <c r="G56" s="163"/>
      <c r="H56" s="163"/>
      <c r="I56" s="163"/>
      <c r="J56" s="163"/>
      <c r="K56" s="164" t="n">
        <v>0</v>
      </c>
      <c r="L56" s="165" t="n">
        <v>0</v>
      </c>
      <c r="M56" s="166"/>
      <c r="N56" s="243"/>
      <c r="O56" s="166"/>
      <c r="P56" s="166"/>
      <c r="Q56" s="166"/>
      <c r="R56" s="166"/>
      <c r="S56" s="168" t="n">
        <v>1</v>
      </c>
      <c r="T56" s="166"/>
      <c r="U56" s="166"/>
      <c r="V56" s="166"/>
      <c r="W56" s="166"/>
      <c r="X56" s="166"/>
      <c r="Y56" s="170"/>
      <c r="Z56" s="166"/>
      <c r="AA56" s="166"/>
      <c r="AB56" s="170"/>
      <c r="AC56" s="166"/>
      <c r="AD56" s="258"/>
      <c r="AE56" s="259" t="s">
        <v>200</v>
      </c>
      <c r="AF56" s="172"/>
      <c r="AG56" s="180"/>
      <c r="AH56" s="173" t="n">
        <v>0</v>
      </c>
      <c r="AI56" s="173" t="n">
        <v>0</v>
      </c>
      <c r="AJ56" s="173" t="n">
        <v>0</v>
      </c>
      <c r="AK56" s="173" t="n">
        <v>0</v>
      </c>
      <c r="AL56" s="173" t="n">
        <v>0</v>
      </c>
      <c r="AM56" s="247" t="s">
        <v>615</v>
      </c>
      <c r="AN56" s="247" t="s">
        <v>616</v>
      </c>
      <c r="AO56" s="174" t="s">
        <v>617</v>
      </c>
      <c r="AP56" s="241" t="s">
        <v>618</v>
      </c>
      <c r="AQ56" s="242" t="s">
        <v>619</v>
      </c>
      <c r="AR56" s="260" t="n">
        <v>44256</v>
      </c>
      <c r="AS56" s="175" t="s">
        <v>445</v>
      </c>
      <c r="AT56" s="179" t="n">
        <v>47</v>
      </c>
      <c r="AU56" s="112"/>
      <c r="AV56" s="112"/>
      <c r="AW56" s="112"/>
      <c r="AX56" s="112"/>
      <c r="AY56" s="112"/>
      <c r="AZ56" s="112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  <c r="IU56" s="194"/>
    </row>
    <row r="57" customFormat="false" ht="19.5" hidden="false" customHeight="true" outlineLevel="0" collapsed="false">
      <c r="A57" s="179" t="s">
        <v>620</v>
      </c>
      <c r="B57" s="115" t="s">
        <v>621</v>
      </c>
      <c r="C57" s="166"/>
      <c r="D57" s="161" t="n">
        <v>30</v>
      </c>
      <c r="E57" s="166"/>
      <c r="F57" s="163"/>
      <c r="G57" s="163"/>
      <c r="H57" s="163"/>
      <c r="I57" s="163"/>
      <c r="J57" s="163"/>
      <c r="K57" s="164" t="n">
        <v>0</v>
      </c>
      <c r="L57" s="165" t="n">
        <v>0</v>
      </c>
      <c r="M57" s="166"/>
      <c r="N57" s="243"/>
      <c r="O57" s="166"/>
      <c r="P57" s="166"/>
      <c r="Q57" s="166"/>
      <c r="R57" s="166"/>
      <c r="S57" s="168" t="n">
        <v>3</v>
      </c>
      <c r="T57" s="166"/>
      <c r="U57" s="166"/>
      <c r="V57" s="166"/>
      <c r="W57" s="166"/>
      <c r="X57" s="166"/>
      <c r="Y57" s="170"/>
      <c r="Z57" s="166"/>
      <c r="AA57" s="166"/>
      <c r="AB57" s="170"/>
      <c r="AC57" s="166"/>
      <c r="AD57" s="170"/>
      <c r="AE57" s="179" t="s">
        <v>200</v>
      </c>
      <c r="AF57" s="172"/>
      <c r="AG57" s="180"/>
      <c r="AH57" s="173" t="n">
        <v>0</v>
      </c>
      <c r="AI57" s="173" t="n">
        <v>0</v>
      </c>
      <c r="AJ57" s="173" t="n">
        <v>0</v>
      </c>
      <c r="AK57" s="173" t="n">
        <v>0</v>
      </c>
      <c r="AL57" s="173" t="n">
        <v>0</v>
      </c>
      <c r="AM57" s="247" t="s">
        <v>622</v>
      </c>
      <c r="AN57" s="247" t="s">
        <v>623</v>
      </c>
      <c r="AO57" s="174" t="s">
        <v>624</v>
      </c>
      <c r="AP57" s="241" t="s">
        <v>625</v>
      </c>
      <c r="AQ57" s="242" t="s">
        <v>626</v>
      </c>
      <c r="AR57" s="260" t="n">
        <v>44256</v>
      </c>
      <c r="AS57" s="175" t="s">
        <v>627</v>
      </c>
      <c r="AT57" s="179" t="n">
        <v>48</v>
      </c>
      <c r="AU57" s="112"/>
      <c r="AV57" s="112"/>
      <c r="AW57" s="112"/>
      <c r="AX57" s="112"/>
      <c r="AY57" s="112"/>
      <c r="AZ57" s="112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93"/>
      <c r="IU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6"/>
      <c r="D58" s="161" t="n">
        <v>30</v>
      </c>
      <c r="E58" s="166"/>
      <c r="F58" s="163"/>
      <c r="G58" s="163"/>
      <c r="H58" s="163"/>
      <c r="I58" s="163"/>
      <c r="J58" s="163"/>
      <c r="K58" s="164" t="n">
        <v>0</v>
      </c>
      <c r="L58" s="165" t="n">
        <v>0</v>
      </c>
      <c r="M58" s="166"/>
      <c r="N58" s="243"/>
      <c r="O58" s="166"/>
      <c r="P58" s="166"/>
      <c r="Q58" s="166"/>
      <c r="R58" s="166"/>
      <c r="S58" s="125"/>
      <c r="T58" s="166"/>
      <c r="U58" s="166"/>
      <c r="V58" s="166"/>
      <c r="W58" s="166"/>
      <c r="X58" s="166"/>
      <c r="Y58" s="170"/>
      <c r="Z58" s="166"/>
      <c r="AA58" s="166"/>
      <c r="AB58" s="170"/>
      <c r="AC58" s="166"/>
      <c r="AD58" s="170"/>
      <c r="AE58" s="179" t="s">
        <v>200</v>
      </c>
      <c r="AF58" s="172"/>
      <c r="AG58" s="180"/>
      <c r="AH58" s="173" t="n">
        <v>0</v>
      </c>
      <c r="AI58" s="173" t="n">
        <v>0</v>
      </c>
      <c r="AJ58" s="173" t="n">
        <v>0</v>
      </c>
      <c r="AK58" s="173" t="n">
        <v>0</v>
      </c>
      <c r="AL58" s="173" t="n">
        <v>0</v>
      </c>
      <c r="AM58" s="247" t="s">
        <v>630</v>
      </c>
      <c r="AN58" s="247" t="s">
        <v>631</v>
      </c>
      <c r="AO58" s="174" t="s">
        <v>632</v>
      </c>
      <c r="AP58" s="241" t="s">
        <v>633</v>
      </c>
      <c r="AQ58" s="242" t="s">
        <v>634</v>
      </c>
      <c r="AR58" s="260" t="n">
        <v>44256</v>
      </c>
      <c r="AS58" s="175" t="s">
        <v>635</v>
      </c>
      <c r="AT58" s="179" t="n">
        <v>49</v>
      </c>
      <c r="AU58" s="112"/>
      <c r="AV58" s="112"/>
      <c r="AW58" s="112"/>
      <c r="AX58" s="112"/>
      <c r="AY58" s="112"/>
      <c r="AZ58" s="112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4"/>
      <c r="IU58" s="193"/>
    </row>
    <row r="59" customFormat="false" ht="19.5" hidden="false" customHeight="true" outlineLevel="0" collapsed="false">
      <c r="A59" s="179" t="s">
        <v>636</v>
      </c>
      <c r="B59" s="115" t="s">
        <v>637</v>
      </c>
      <c r="C59" s="166"/>
      <c r="D59" s="161" t="n">
        <v>30</v>
      </c>
      <c r="E59" s="166"/>
      <c r="F59" s="163"/>
      <c r="G59" s="163"/>
      <c r="H59" s="163"/>
      <c r="I59" s="163"/>
      <c r="J59" s="163"/>
      <c r="K59" s="164" t="n">
        <v>0</v>
      </c>
      <c r="L59" s="165" t="n">
        <v>0</v>
      </c>
      <c r="M59" s="166"/>
      <c r="N59" s="166"/>
      <c r="O59" s="166"/>
      <c r="P59" s="166"/>
      <c r="Q59" s="166"/>
      <c r="R59" s="166"/>
      <c r="S59" s="125"/>
      <c r="T59" s="166"/>
      <c r="U59" s="166"/>
      <c r="V59" s="166"/>
      <c r="W59" s="166"/>
      <c r="X59" s="166"/>
      <c r="Y59" s="170"/>
      <c r="Z59" s="166"/>
      <c r="AA59" s="166"/>
      <c r="AB59" s="170"/>
      <c r="AC59" s="166"/>
      <c r="AD59" s="170"/>
      <c r="AE59" s="179" t="s">
        <v>200</v>
      </c>
      <c r="AF59" s="172"/>
      <c r="AG59" s="180"/>
      <c r="AH59" s="173" t="n">
        <v>0</v>
      </c>
      <c r="AI59" s="173" t="n">
        <v>0</v>
      </c>
      <c r="AJ59" s="173" t="n">
        <v>0</v>
      </c>
      <c r="AK59" s="173" t="n">
        <v>0</v>
      </c>
      <c r="AL59" s="173" t="n">
        <v>0</v>
      </c>
      <c r="AM59" s="247" t="s">
        <v>638</v>
      </c>
      <c r="AN59" s="247" t="s">
        <v>639</v>
      </c>
      <c r="AO59" s="174" t="s">
        <v>640</v>
      </c>
      <c r="AP59" s="241" t="s">
        <v>641</v>
      </c>
      <c r="AQ59" s="242" t="s">
        <v>642</v>
      </c>
      <c r="AR59" s="260" t="n">
        <v>44256</v>
      </c>
      <c r="AS59" s="175" t="s">
        <v>643</v>
      </c>
      <c r="AT59" s="179" t="n">
        <v>50</v>
      </c>
      <c r="AU59" s="112"/>
      <c r="AV59" s="112"/>
      <c r="AW59" s="112"/>
      <c r="AX59" s="112"/>
      <c r="AY59" s="112"/>
      <c r="AZ59" s="112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  <c r="IU59" s="194"/>
    </row>
    <row r="60" customFormat="false" ht="19.5" hidden="false" customHeight="true" outlineLevel="0" collapsed="false">
      <c r="A60" s="179" t="s">
        <v>644</v>
      </c>
      <c r="B60" s="115" t="s">
        <v>645</v>
      </c>
      <c r="C60" s="166"/>
      <c r="D60" s="161" t="n">
        <v>30</v>
      </c>
      <c r="E60" s="166"/>
      <c r="F60" s="163"/>
      <c r="G60" s="163"/>
      <c r="H60" s="163"/>
      <c r="I60" s="163"/>
      <c r="J60" s="163"/>
      <c r="K60" s="164" t="n">
        <v>0</v>
      </c>
      <c r="L60" s="165" t="n">
        <v>0</v>
      </c>
      <c r="M60" s="166"/>
      <c r="N60" s="166"/>
      <c r="O60" s="166"/>
      <c r="P60" s="166"/>
      <c r="Q60" s="166"/>
      <c r="R60" s="166"/>
      <c r="S60" s="125"/>
      <c r="T60" s="166"/>
      <c r="U60" s="166"/>
      <c r="V60" s="166"/>
      <c r="W60" s="166"/>
      <c r="X60" s="166"/>
      <c r="Y60" s="170"/>
      <c r="Z60" s="166"/>
      <c r="AA60" s="166"/>
      <c r="AB60" s="170"/>
      <c r="AC60" s="166"/>
      <c r="AD60" s="258"/>
      <c r="AE60" s="179" t="s">
        <v>200</v>
      </c>
      <c r="AF60" s="172"/>
      <c r="AG60" s="180"/>
      <c r="AH60" s="173" t="n">
        <v>0</v>
      </c>
      <c r="AI60" s="173" t="n">
        <v>0</v>
      </c>
      <c r="AJ60" s="173" t="n">
        <v>0</v>
      </c>
      <c r="AK60" s="173" t="n">
        <v>0</v>
      </c>
      <c r="AL60" s="173" t="n">
        <v>0</v>
      </c>
      <c r="AM60" s="247" t="s">
        <v>312</v>
      </c>
      <c r="AN60" s="247" t="s">
        <v>646</v>
      </c>
      <c r="AO60" s="174" t="s">
        <v>647</v>
      </c>
      <c r="AP60" s="241" t="s">
        <v>648</v>
      </c>
      <c r="AQ60" s="242" t="s">
        <v>649</v>
      </c>
      <c r="AR60" s="260" t="n">
        <v>44256</v>
      </c>
      <c r="AS60" s="175" t="s">
        <v>650</v>
      </c>
      <c r="AT60" s="179" t="n">
        <v>51</v>
      </c>
      <c r="AU60" s="112"/>
      <c r="AV60" s="112"/>
      <c r="AW60" s="112"/>
      <c r="AX60" s="112"/>
      <c r="AY60" s="112"/>
      <c r="AZ60" s="112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  <c r="IU60" s="194"/>
    </row>
    <row r="61" customFormat="false" ht="19.5" hidden="false" customHeight="true" outlineLevel="0" collapsed="false">
      <c r="A61" s="179" t="s">
        <v>651</v>
      </c>
      <c r="B61" s="115" t="s">
        <v>652</v>
      </c>
      <c r="C61" s="166"/>
      <c r="D61" s="161" t="n">
        <v>30</v>
      </c>
      <c r="E61" s="166"/>
      <c r="F61" s="163"/>
      <c r="G61" s="163"/>
      <c r="H61" s="163"/>
      <c r="I61" s="163"/>
      <c r="J61" s="163"/>
      <c r="K61" s="164" t="n">
        <v>0</v>
      </c>
      <c r="L61" s="165" t="n">
        <v>0</v>
      </c>
      <c r="M61" s="166"/>
      <c r="N61" s="166"/>
      <c r="O61" s="166"/>
      <c r="P61" s="166"/>
      <c r="Q61" s="166"/>
      <c r="R61" s="166"/>
      <c r="S61" s="125"/>
      <c r="T61" s="166"/>
      <c r="U61" s="166"/>
      <c r="V61" s="166"/>
      <c r="W61" s="166"/>
      <c r="X61" s="166"/>
      <c r="Y61" s="170"/>
      <c r="Z61" s="166"/>
      <c r="AA61" s="166"/>
      <c r="AB61" s="170"/>
      <c r="AC61" s="166"/>
      <c r="AD61" s="170"/>
      <c r="AE61" s="179" t="s">
        <v>200</v>
      </c>
      <c r="AF61" s="172"/>
      <c r="AG61" s="180"/>
      <c r="AH61" s="173" t="n">
        <v>0</v>
      </c>
      <c r="AI61" s="173" t="n">
        <v>0</v>
      </c>
      <c r="AJ61" s="173" t="n">
        <v>0</v>
      </c>
      <c r="AK61" s="173" t="n">
        <v>0</v>
      </c>
      <c r="AL61" s="173" t="n">
        <v>0</v>
      </c>
      <c r="AM61" s="247" t="s">
        <v>653</v>
      </c>
      <c r="AN61" s="247" t="s">
        <v>654</v>
      </c>
      <c r="AO61" s="174" t="s">
        <v>655</v>
      </c>
      <c r="AP61" s="241" t="s">
        <v>656</v>
      </c>
      <c r="AQ61" s="242" t="s">
        <v>657</v>
      </c>
      <c r="AR61" s="260" t="n">
        <v>44256</v>
      </c>
      <c r="AS61" s="175" t="s">
        <v>658</v>
      </c>
      <c r="AT61" s="179" t="n">
        <v>52</v>
      </c>
      <c r="AU61" s="112"/>
      <c r="AV61" s="112"/>
      <c r="AW61" s="112"/>
      <c r="AX61" s="112"/>
      <c r="AY61" s="112"/>
      <c r="AZ61" s="112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  <c r="IU61" s="194"/>
    </row>
    <row r="62" customFormat="false" ht="19.5" hidden="false" customHeight="true" outlineLevel="0" collapsed="false">
      <c r="A62" s="159" t="s">
        <v>659</v>
      </c>
      <c r="B62" s="245" t="s">
        <v>660</v>
      </c>
      <c r="C62" s="167"/>
      <c r="D62" s="161" t="n">
        <v>30</v>
      </c>
      <c r="E62" s="166"/>
      <c r="F62" s="163"/>
      <c r="G62" s="163"/>
      <c r="H62" s="163"/>
      <c r="I62" s="163"/>
      <c r="J62" s="163"/>
      <c r="K62" s="164" t="n">
        <v>0</v>
      </c>
      <c r="L62" s="165" t="n">
        <v>0</v>
      </c>
      <c r="M62" s="166"/>
      <c r="N62" s="166"/>
      <c r="O62" s="166"/>
      <c r="P62" s="166"/>
      <c r="Q62" s="166"/>
      <c r="R62" s="166"/>
      <c r="S62" s="262"/>
      <c r="T62" s="166"/>
      <c r="U62" s="166"/>
      <c r="V62" s="166"/>
      <c r="W62" s="166"/>
      <c r="X62" s="166"/>
      <c r="Y62" s="170"/>
      <c r="Z62" s="166"/>
      <c r="AA62" s="166"/>
      <c r="AB62" s="263"/>
      <c r="AC62" s="166"/>
      <c r="AD62" s="170"/>
      <c r="AE62" s="159" t="s">
        <v>200</v>
      </c>
      <c r="AF62" s="172"/>
      <c r="AG62" s="180"/>
      <c r="AH62" s="173" t="n">
        <v>0</v>
      </c>
      <c r="AI62" s="173" t="n">
        <v>0</v>
      </c>
      <c r="AJ62" s="173" t="n">
        <v>0</v>
      </c>
      <c r="AK62" s="173" t="n">
        <v>0</v>
      </c>
      <c r="AL62" s="173" t="n">
        <v>0</v>
      </c>
      <c r="AM62" s="167" t="s">
        <v>661</v>
      </c>
      <c r="AN62" s="167" t="s">
        <v>662</v>
      </c>
      <c r="AO62" s="174" t="s">
        <v>663</v>
      </c>
      <c r="AP62" s="241" t="s">
        <v>664</v>
      </c>
      <c r="AQ62" s="242" t="s">
        <v>665</v>
      </c>
      <c r="AR62" s="260" t="n">
        <v>44256</v>
      </c>
      <c r="AS62" s="175" t="s">
        <v>666</v>
      </c>
      <c r="AT62" s="179" t="n">
        <v>53</v>
      </c>
      <c r="AU62" s="112"/>
      <c r="AV62" s="112"/>
      <c r="AW62" s="112"/>
      <c r="AX62" s="112"/>
      <c r="AY62" s="112"/>
      <c r="AZ62" s="112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4"/>
      <c r="IU62" s="198"/>
    </row>
    <row r="63" customFormat="false" ht="19.5" hidden="false" customHeight="true" outlineLevel="0" collapsed="false">
      <c r="A63" s="179" t="s">
        <v>667</v>
      </c>
      <c r="B63" s="115" t="s">
        <v>668</v>
      </c>
      <c r="C63" s="166"/>
      <c r="D63" s="161" t="n">
        <v>30</v>
      </c>
      <c r="E63" s="166"/>
      <c r="F63" s="163"/>
      <c r="G63" s="163"/>
      <c r="H63" s="163"/>
      <c r="I63" s="163"/>
      <c r="J63" s="163"/>
      <c r="K63" s="164" t="n">
        <v>0</v>
      </c>
      <c r="L63" s="165" t="n">
        <v>0</v>
      </c>
      <c r="M63" s="166"/>
      <c r="N63" s="243"/>
      <c r="O63" s="166"/>
      <c r="P63" s="166"/>
      <c r="Q63" s="166"/>
      <c r="R63" s="166"/>
      <c r="S63" s="125"/>
      <c r="T63" s="166"/>
      <c r="U63" s="166"/>
      <c r="V63" s="166"/>
      <c r="W63" s="166"/>
      <c r="X63" s="166"/>
      <c r="Y63" s="170"/>
      <c r="Z63" s="166"/>
      <c r="AA63" s="166"/>
      <c r="AB63" s="170"/>
      <c r="AC63" s="166"/>
      <c r="AD63" s="170"/>
      <c r="AE63" s="259" t="s">
        <v>200</v>
      </c>
      <c r="AF63" s="172"/>
      <c r="AG63" s="180"/>
      <c r="AH63" s="173" t="n">
        <v>0</v>
      </c>
      <c r="AI63" s="173" t="n">
        <v>0</v>
      </c>
      <c r="AJ63" s="173" t="n">
        <v>0</v>
      </c>
      <c r="AK63" s="173" t="n">
        <v>0</v>
      </c>
      <c r="AL63" s="173" t="n">
        <v>0</v>
      </c>
      <c r="AM63" s="247" t="s">
        <v>669</v>
      </c>
      <c r="AN63" s="247" t="s">
        <v>670</v>
      </c>
      <c r="AO63" s="174" t="s">
        <v>671</v>
      </c>
      <c r="AP63" s="241" t="s">
        <v>672</v>
      </c>
      <c r="AQ63" s="242" t="s">
        <v>673</v>
      </c>
      <c r="AR63" s="260" t="n">
        <v>44256</v>
      </c>
      <c r="AS63" s="175" t="s">
        <v>674</v>
      </c>
      <c r="AT63" s="179" t="n">
        <v>54</v>
      </c>
      <c r="AU63" s="112"/>
      <c r="AV63" s="112"/>
      <c r="AW63" s="112"/>
      <c r="AX63" s="112"/>
      <c r="AY63" s="112"/>
      <c r="AZ63" s="112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  <c r="IU63" s="194"/>
    </row>
    <row r="64" customFormat="false" ht="19.5" hidden="false" customHeight="true" outlineLevel="0" collapsed="false">
      <c r="A64" s="179" t="s">
        <v>675</v>
      </c>
      <c r="B64" s="115" t="s">
        <v>676</v>
      </c>
      <c r="C64" s="166"/>
      <c r="D64" s="161" t="n">
        <v>30</v>
      </c>
      <c r="E64" s="166"/>
      <c r="F64" s="163"/>
      <c r="G64" s="163"/>
      <c r="H64" s="163"/>
      <c r="I64" s="163"/>
      <c r="J64" s="163"/>
      <c r="K64" s="164" t="n">
        <v>0</v>
      </c>
      <c r="L64" s="165" t="n">
        <v>0</v>
      </c>
      <c r="M64" s="166"/>
      <c r="N64" s="166"/>
      <c r="O64" s="166"/>
      <c r="P64" s="166"/>
      <c r="Q64" s="166"/>
      <c r="R64" s="166"/>
      <c r="S64" s="125"/>
      <c r="T64" s="166"/>
      <c r="U64" s="166"/>
      <c r="V64" s="166"/>
      <c r="W64" s="166"/>
      <c r="X64" s="166"/>
      <c r="Y64" s="170"/>
      <c r="Z64" s="166"/>
      <c r="AA64" s="166"/>
      <c r="AB64" s="170"/>
      <c r="AC64" s="166"/>
      <c r="AD64" s="170"/>
      <c r="AE64" s="179" t="s">
        <v>200</v>
      </c>
      <c r="AF64" s="172"/>
      <c r="AG64" s="180"/>
      <c r="AH64" s="173" t="n">
        <v>0</v>
      </c>
      <c r="AI64" s="173" t="n">
        <v>0</v>
      </c>
      <c r="AJ64" s="173" t="n">
        <v>0</v>
      </c>
      <c r="AK64" s="173" t="n">
        <v>0</v>
      </c>
      <c r="AL64" s="173" t="n">
        <v>0</v>
      </c>
      <c r="AM64" s="247" t="s">
        <v>677</v>
      </c>
      <c r="AN64" s="247" t="s">
        <v>678</v>
      </c>
      <c r="AO64" s="174" t="s">
        <v>679</v>
      </c>
      <c r="AP64" s="241" t="s">
        <v>680</v>
      </c>
      <c r="AQ64" s="242" t="s">
        <v>681</v>
      </c>
      <c r="AR64" s="260" t="n">
        <v>44256</v>
      </c>
      <c r="AS64" s="175" t="s">
        <v>682</v>
      </c>
      <c r="AT64" s="179" t="n">
        <v>55</v>
      </c>
      <c r="AU64" s="112"/>
      <c r="AV64" s="112"/>
      <c r="AW64" s="112"/>
      <c r="AX64" s="112"/>
      <c r="AY64" s="112"/>
      <c r="AZ64" s="112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94"/>
      <c r="IU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6"/>
      <c r="D65" s="161" t="n">
        <v>30</v>
      </c>
      <c r="E65" s="166"/>
      <c r="F65" s="163"/>
      <c r="G65" s="163"/>
      <c r="H65" s="163"/>
      <c r="I65" s="163"/>
      <c r="J65" s="163"/>
      <c r="K65" s="164" t="n">
        <v>0</v>
      </c>
      <c r="L65" s="165" t="n">
        <v>0</v>
      </c>
      <c r="M65" s="166"/>
      <c r="N65" s="243"/>
      <c r="O65" s="166"/>
      <c r="P65" s="166"/>
      <c r="Q65" s="166"/>
      <c r="R65" s="166"/>
      <c r="S65" s="125"/>
      <c r="T65" s="166"/>
      <c r="U65" s="166"/>
      <c r="V65" s="166"/>
      <c r="W65" s="166"/>
      <c r="X65" s="166"/>
      <c r="Y65" s="170"/>
      <c r="Z65" s="166"/>
      <c r="AA65" s="166"/>
      <c r="AB65" s="170"/>
      <c r="AC65" s="166"/>
      <c r="AD65" s="170"/>
      <c r="AE65" s="179" t="s">
        <v>200</v>
      </c>
      <c r="AF65" s="172"/>
      <c r="AG65" s="180"/>
      <c r="AH65" s="173" t="n">
        <v>0</v>
      </c>
      <c r="AI65" s="173" t="n">
        <v>0</v>
      </c>
      <c r="AJ65" s="173" t="n">
        <v>0</v>
      </c>
      <c r="AK65" s="173" t="n">
        <v>0</v>
      </c>
      <c r="AL65" s="173" t="n">
        <v>0</v>
      </c>
      <c r="AM65" s="247" t="s">
        <v>685</v>
      </c>
      <c r="AN65" s="247" t="s">
        <v>686</v>
      </c>
      <c r="AO65" s="174" t="s">
        <v>687</v>
      </c>
      <c r="AP65" s="241" t="s">
        <v>688</v>
      </c>
      <c r="AQ65" s="242" t="s">
        <v>689</v>
      </c>
      <c r="AR65" s="260" t="n">
        <v>44256</v>
      </c>
      <c r="AS65" s="175" t="s">
        <v>690</v>
      </c>
      <c r="AT65" s="179" t="n">
        <v>56</v>
      </c>
      <c r="AU65" s="112"/>
      <c r="AV65" s="112"/>
      <c r="AW65" s="112"/>
      <c r="AX65" s="112"/>
      <c r="AY65" s="112"/>
      <c r="AZ65" s="112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94"/>
      <c r="IU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6"/>
      <c r="D66" s="161" t="n">
        <v>30</v>
      </c>
      <c r="E66" s="166"/>
      <c r="F66" s="264"/>
      <c r="G66" s="163"/>
      <c r="H66" s="163"/>
      <c r="I66" s="163"/>
      <c r="J66" s="163"/>
      <c r="K66" s="164" t="n">
        <v>0</v>
      </c>
      <c r="L66" s="165" t="n">
        <v>0</v>
      </c>
      <c r="M66" s="166"/>
      <c r="N66" s="166"/>
      <c r="O66" s="166"/>
      <c r="P66" s="166"/>
      <c r="Q66" s="166"/>
      <c r="R66" s="166"/>
      <c r="S66" s="168" t="n">
        <v>1</v>
      </c>
      <c r="T66" s="166"/>
      <c r="U66" s="166"/>
      <c r="V66" s="166"/>
      <c r="W66" s="166"/>
      <c r="X66" s="166"/>
      <c r="Y66" s="170"/>
      <c r="Z66" s="166"/>
      <c r="AA66" s="166"/>
      <c r="AB66" s="170"/>
      <c r="AC66" s="166"/>
      <c r="AD66" s="170"/>
      <c r="AE66" s="179" t="s">
        <v>200</v>
      </c>
      <c r="AF66" s="172"/>
      <c r="AG66" s="180"/>
      <c r="AH66" s="173" t="n">
        <v>0</v>
      </c>
      <c r="AI66" s="173" t="n">
        <v>0</v>
      </c>
      <c r="AJ66" s="173" t="n">
        <v>0</v>
      </c>
      <c r="AK66" s="173" t="n">
        <v>0</v>
      </c>
      <c r="AL66" s="173" t="n">
        <v>0</v>
      </c>
      <c r="AM66" s="247" t="s">
        <v>693</v>
      </c>
      <c r="AN66" s="247" t="s">
        <v>694</v>
      </c>
      <c r="AO66" s="174" t="s">
        <v>695</v>
      </c>
      <c r="AP66" s="241" t="s">
        <v>696</v>
      </c>
      <c r="AQ66" s="242" t="s">
        <v>697</v>
      </c>
      <c r="AR66" s="260" t="n">
        <v>44256</v>
      </c>
      <c r="AS66" s="175" t="s">
        <v>698</v>
      </c>
      <c r="AT66" s="179" t="n">
        <v>57</v>
      </c>
      <c r="AU66" s="112"/>
      <c r="AV66" s="112"/>
      <c r="AW66" s="112"/>
      <c r="AX66" s="112"/>
      <c r="AY66" s="112"/>
      <c r="AZ66" s="112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  <c r="IU66" s="194"/>
    </row>
    <row r="67" customFormat="false" ht="19.5" hidden="false" customHeight="true" outlineLevel="0" collapsed="false">
      <c r="A67" s="179" t="s">
        <v>699</v>
      </c>
      <c r="B67" s="115" t="s">
        <v>700</v>
      </c>
      <c r="C67" s="166"/>
      <c r="D67" s="161" t="n">
        <v>30</v>
      </c>
      <c r="E67" s="166"/>
      <c r="F67" s="163"/>
      <c r="G67" s="163"/>
      <c r="H67" s="163"/>
      <c r="I67" s="163"/>
      <c r="J67" s="163"/>
      <c r="K67" s="164" t="n">
        <v>0</v>
      </c>
      <c r="L67" s="165" t="n">
        <v>0</v>
      </c>
      <c r="M67" s="166"/>
      <c r="N67" s="243"/>
      <c r="O67" s="166"/>
      <c r="P67" s="166"/>
      <c r="Q67" s="166"/>
      <c r="R67" s="166"/>
      <c r="S67" s="168" t="n">
        <v>2</v>
      </c>
      <c r="T67" s="166"/>
      <c r="U67" s="166"/>
      <c r="V67" s="166"/>
      <c r="W67" s="166"/>
      <c r="X67" s="166"/>
      <c r="Y67" s="170"/>
      <c r="Z67" s="166"/>
      <c r="AA67" s="166"/>
      <c r="AB67" s="170"/>
      <c r="AC67" s="166"/>
      <c r="AD67" s="170"/>
      <c r="AE67" s="179" t="s">
        <v>200</v>
      </c>
      <c r="AF67" s="172"/>
      <c r="AG67" s="180"/>
      <c r="AH67" s="173" t="n">
        <v>0</v>
      </c>
      <c r="AI67" s="173" t="n">
        <v>0</v>
      </c>
      <c r="AJ67" s="173" t="n">
        <v>0</v>
      </c>
      <c r="AK67" s="173" t="n">
        <v>0</v>
      </c>
      <c r="AL67" s="173" t="n">
        <v>0</v>
      </c>
      <c r="AM67" s="247" t="s">
        <v>701</v>
      </c>
      <c r="AN67" s="247" t="s">
        <v>702</v>
      </c>
      <c r="AO67" s="174" t="s">
        <v>703</v>
      </c>
      <c r="AP67" s="241" t="s">
        <v>704</v>
      </c>
      <c r="AQ67" s="242" t="s">
        <v>705</v>
      </c>
      <c r="AR67" s="260" t="n">
        <v>44256</v>
      </c>
      <c r="AS67" s="175" t="s">
        <v>706</v>
      </c>
      <c r="AT67" s="179" t="n">
        <v>58</v>
      </c>
      <c r="AU67" s="112"/>
      <c r="AV67" s="112"/>
      <c r="AW67" s="112"/>
      <c r="AX67" s="112"/>
      <c r="AY67" s="112"/>
      <c r="AZ67" s="112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  <c r="IU67" s="194"/>
    </row>
    <row r="68" customFormat="false" ht="19.5" hidden="false" customHeight="true" outlineLevel="0" collapsed="false">
      <c r="A68" s="179" t="s">
        <v>707</v>
      </c>
      <c r="B68" s="115" t="s">
        <v>708</v>
      </c>
      <c r="C68" s="166"/>
      <c r="D68" s="161" t="n">
        <v>30</v>
      </c>
      <c r="E68" s="166"/>
      <c r="F68" s="163"/>
      <c r="G68" s="163"/>
      <c r="H68" s="163"/>
      <c r="I68" s="163"/>
      <c r="J68" s="163"/>
      <c r="K68" s="164" t="n">
        <v>0</v>
      </c>
      <c r="L68" s="165" t="n">
        <v>0</v>
      </c>
      <c r="M68" s="166"/>
      <c r="N68" s="166"/>
      <c r="O68" s="166"/>
      <c r="P68" s="166"/>
      <c r="Q68" s="166"/>
      <c r="R68" s="166"/>
      <c r="S68" s="125"/>
      <c r="T68" s="166"/>
      <c r="U68" s="166"/>
      <c r="V68" s="166"/>
      <c r="W68" s="166"/>
      <c r="X68" s="166"/>
      <c r="Y68" s="170"/>
      <c r="Z68" s="166"/>
      <c r="AA68" s="166"/>
      <c r="AB68" s="170"/>
      <c r="AC68" s="166"/>
      <c r="AD68" s="170"/>
      <c r="AE68" s="179" t="s">
        <v>200</v>
      </c>
      <c r="AF68" s="172"/>
      <c r="AG68" s="180"/>
      <c r="AH68" s="173" t="n">
        <v>0</v>
      </c>
      <c r="AI68" s="173" t="n">
        <v>0</v>
      </c>
      <c r="AJ68" s="173" t="n">
        <v>0</v>
      </c>
      <c r="AK68" s="173" t="n">
        <v>0</v>
      </c>
      <c r="AL68" s="173" t="n">
        <v>0</v>
      </c>
      <c r="AM68" s="247" t="s">
        <v>709</v>
      </c>
      <c r="AN68" s="247" t="s">
        <v>710</v>
      </c>
      <c r="AO68" s="174" t="s">
        <v>711</v>
      </c>
      <c r="AP68" s="241" t="s">
        <v>712</v>
      </c>
      <c r="AQ68" s="242" t="s">
        <v>713</v>
      </c>
      <c r="AR68" s="260" t="n">
        <v>44256</v>
      </c>
      <c r="AS68" s="175" t="s">
        <v>714</v>
      </c>
      <c r="AT68" s="179" t="n">
        <v>59</v>
      </c>
      <c r="AU68" s="112"/>
      <c r="AV68" s="112"/>
      <c r="AW68" s="112"/>
      <c r="AX68" s="112"/>
      <c r="AY68" s="112"/>
      <c r="AZ68" s="112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  <c r="IU68" s="194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6"/>
      <c r="D69" s="161" t="n">
        <v>30</v>
      </c>
      <c r="E69" s="166"/>
      <c r="F69" s="163"/>
      <c r="G69" s="163"/>
      <c r="H69" s="163"/>
      <c r="I69" s="163"/>
      <c r="J69" s="163"/>
      <c r="K69" s="164" t="n">
        <v>0</v>
      </c>
      <c r="L69" s="165" t="n">
        <v>0</v>
      </c>
      <c r="M69" s="166"/>
      <c r="N69" s="166"/>
      <c r="O69" s="166"/>
      <c r="P69" s="166"/>
      <c r="Q69" s="166"/>
      <c r="R69" s="166"/>
      <c r="S69" s="168" t="n">
        <v>1</v>
      </c>
      <c r="T69" s="166"/>
      <c r="U69" s="166"/>
      <c r="V69" s="166"/>
      <c r="W69" s="166"/>
      <c r="X69" s="166"/>
      <c r="Y69" s="170"/>
      <c r="Z69" s="166"/>
      <c r="AA69" s="166"/>
      <c r="AB69" s="170"/>
      <c r="AC69" s="166"/>
      <c r="AD69" s="170"/>
      <c r="AE69" s="179" t="s">
        <v>200</v>
      </c>
      <c r="AF69" s="172"/>
      <c r="AG69" s="180"/>
      <c r="AH69" s="173" t="n">
        <v>0</v>
      </c>
      <c r="AI69" s="173" t="n">
        <v>0</v>
      </c>
      <c r="AJ69" s="173" t="n">
        <v>0</v>
      </c>
      <c r="AK69" s="173" t="n">
        <v>0</v>
      </c>
      <c r="AL69" s="173" t="n">
        <v>0</v>
      </c>
      <c r="AM69" s="247" t="s">
        <v>717</v>
      </c>
      <c r="AN69" s="247" t="s">
        <v>718</v>
      </c>
      <c r="AO69" s="174" t="s">
        <v>719</v>
      </c>
      <c r="AP69" s="241" t="s">
        <v>720</v>
      </c>
      <c r="AQ69" s="242" t="s">
        <v>721</v>
      </c>
      <c r="AR69" s="260" t="n">
        <v>44256</v>
      </c>
      <c r="AS69" s="175" t="s">
        <v>722</v>
      </c>
      <c r="AT69" s="179" t="n">
        <v>60</v>
      </c>
      <c r="AU69" s="112"/>
      <c r="AV69" s="112"/>
      <c r="AW69" s="112"/>
      <c r="AX69" s="112"/>
      <c r="AY69" s="112"/>
      <c r="AZ69" s="112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  <c r="IU69" s="194"/>
    </row>
    <row r="70" customFormat="false" ht="19.5" hidden="false" customHeight="true" outlineLevel="0" collapsed="false">
      <c r="A70" s="159" t="s">
        <v>723</v>
      </c>
      <c r="B70" s="115" t="s">
        <v>724</v>
      </c>
      <c r="C70" s="265"/>
      <c r="D70" s="161" t="n">
        <v>30</v>
      </c>
      <c r="E70" s="166"/>
      <c r="F70" s="163"/>
      <c r="G70" s="163"/>
      <c r="H70" s="163"/>
      <c r="I70" s="163"/>
      <c r="J70" s="163"/>
      <c r="K70" s="164" t="n">
        <v>0</v>
      </c>
      <c r="L70" s="165" t="n">
        <v>0</v>
      </c>
      <c r="M70" s="166"/>
      <c r="N70" s="243"/>
      <c r="O70" s="166"/>
      <c r="P70" s="166"/>
      <c r="Q70" s="166"/>
      <c r="R70" s="166"/>
      <c r="S70" s="168" t="n">
        <v>2</v>
      </c>
      <c r="T70" s="166"/>
      <c r="U70" s="166"/>
      <c r="V70" s="166"/>
      <c r="W70" s="166"/>
      <c r="X70" s="166"/>
      <c r="Y70" s="170"/>
      <c r="Z70" s="166"/>
      <c r="AA70" s="166"/>
      <c r="AB70" s="170"/>
      <c r="AC70" s="166"/>
      <c r="AD70" s="170"/>
      <c r="AE70" s="179" t="s">
        <v>200</v>
      </c>
      <c r="AF70" s="172"/>
      <c r="AG70" s="180"/>
      <c r="AH70" s="173" t="n">
        <v>0</v>
      </c>
      <c r="AI70" s="173" t="n">
        <v>0</v>
      </c>
      <c r="AJ70" s="173" t="n">
        <v>0</v>
      </c>
      <c r="AK70" s="173" t="n">
        <v>0</v>
      </c>
      <c r="AL70" s="173" t="n">
        <v>0</v>
      </c>
      <c r="AM70" s="247" t="s">
        <v>725</v>
      </c>
      <c r="AN70" s="247" t="s">
        <v>726</v>
      </c>
      <c r="AO70" s="174" t="s">
        <v>727</v>
      </c>
      <c r="AP70" s="241" t="s">
        <v>728</v>
      </c>
      <c r="AQ70" s="242" t="s">
        <v>729</v>
      </c>
      <c r="AR70" s="260" t="n">
        <v>44256</v>
      </c>
      <c r="AS70" s="175" t="s">
        <v>730</v>
      </c>
      <c r="AT70" s="179" t="n">
        <v>61</v>
      </c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12"/>
      <c r="IU70" s="193"/>
    </row>
    <row r="71" customFormat="false" ht="19.5" hidden="false" customHeight="true" outlineLevel="0" collapsed="false">
      <c r="A71" s="179" t="s">
        <v>731</v>
      </c>
      <c r="B71" s="115" t="s">
        <v>732</v>
      </c>
      <c r="C71" s="166"/>
      <c r="D71" s="161" t="n">
        <v>30</v>
      </c>
      <c r="E71" s="166"/>
      <c r="F71" s="163"/>
      <c r="G71" s="163"/>
      <c r="H71" s="163"/>
      <c r="I71" s="163"/>
      <c r="J71" s="163"/>
      <c r="K71" s="164" t="n">
        <v>0</v>
      </c>
      <c r="L71" s="165" t="n">
        <v>0</v>
      </c>
      <c r="M71" s="166"/>
      <c r="N71" s="166"/>
      <c r="O71" s="166"/>
      <c r="P71" s="166"/>
      <c r="Q71" s="166"/>
      <c r="R71" s="166"/>
      <c r="S71" s="125"/>
      <c r="T71" s="166"/>
      <c r="U71" s="166"/>
      <c r="V71" s="166"/>
      <c r="W71" s="166"/>
      <c r="X71" s="166"/>
      <c r="Y71" s="170"/>
      <c r="Z71" s="166"/>
      <c r="AA71" s="166"/>
      <c r="AB71" s="170"/>
      <c r="AC71" s="166"/>
      <c r="AD71" s="170"/>
      <c r="AE71" s="179" t="s">
        <v>200</v>
      </c>
      <c r="AF71" s="172"/>
      <c r="AG71" s="180"/>
      <c r="AH71" s="173" t="n">
        <v>0</v>
      </c>
      <c r="AI71" s="173" t="n">
        <v>0</v>
      </c>
      <c r="AJ71" s="173" t="n">
        <v>0</v>
      </c>
      <c r="AK71" s="173" t="n">
        <v>0</v>
      </c>
      <c r="AL71" s="173" t="n">
        <v>0</v>
      </c>
      <c r="AM71" s="247" t="s">
        <v>733</v>
      </c>
      <c r="AN71" s="247" t="s">
        <v>734</v>
      </c>
      <c r="AO71" s="174" t="s">
        <v>735</v>
      </c>
      <c r="AP71" s="241" t="s">
        <v>736</v>
      </c>
      <c r="AQ71" s="242" t="s">
        <v>737</v>
      </c>
      <c r="AR71" s="260" t="n">
        <v>44256</v>
      </c>
      <c r="AS71" s="175" t="s">
        <v>738</v>
      </c>
      <c r="AT71" s="179" t="n">
        <v>62</v>
      </c>
      <c r="AU71" s="112"/>
      <c r="AV71" s="112"/>
      <c r="AW71" s="112"/>
      <c r="AX71" s="112"/>
      <c r="AY71" s="112"/>
      <c r="AZ71" s="112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  <c r="IU71" s="194"/>
    </row>
    <row r="72" customFormat="false" ht="19.5" hidden="false" customHeight="true" outlineLevel="0" collapsed="false">
      <c r="A72" s="179" t="s">
        <v>739</v>
      </c>
      <c r="B72" s="115" t="s">
        <v>740</v>
      </c>
      <c r="C72" s="166"/>
      <c r="D72" s="161" t="n">
        <v>30</v>
      </c>
      <c r="E72" s="166"/>
      <c r="F72" s="163"/>
      <c r="G72" s="163"/>
      <c r="H72" s="163"/>
      <c r="I72" s="163"/>
      <c r="J72" s="163"/>
      <c r="K72" s="164" t="n">
        <v>0</v>
      </c>
      <c r="L72" s="165" t="n">
        <v>0</v>
      </c>
      <c r="M72" s="166"/>
      <c r="N72" s="166"/>
      <c r="O72" s="166"/>
      <c r="P72" s="166"/>
      <c r="Q72" s="166"/>
      <c r="R72" s="166"/>
      <c r="S72" s="125"/>
      <c r="T72" s="166"/>
      <c r="U72" s="166"/>
      <c r="V72" s="166"/>
      <c r="W72" s="166"/>
      <c r="X72" s="166"/>
      <c r="Y72" s="170"/>
      <c r="Z72" s="166"/>
      <c r="AA72" s="166"/>
      <c r="AB72" s="170"/>
      <c r="AC72" s="166"/>
      <c r="AD72" s="170"/>
      <c r="AE72" s="179" t="s">
        <v>200</v>
      </c>
      <c r="AF72" s="172"/>
      <c r="AG72" s="180"/>
      <c r="AH72" s="173" t="n">
        <v>0</v>
      </c>
      <c r="AI72" s="173" t="n">
        <v>0</v>
      </c>
      <c r="AJ72" s="173" t="n">
        <v>0</v>
      </c>
      <c r="AK72" s="173" t="n">
        <v>0</v>
      </c>
      <c r="AL72" s="173" t="n">
        <v>0</v>
      </c>
      <c r="AM72" s="247" t="s">
        <v>741</v>
      </c>
      <c r="AN72" s="247" t="s">
        <v>742</v>
      </c>
      <c r="AO72" s="174" t="s">
        <v>743</v>
      </c>
      <c r="AP72" s="241" t="s">
        <v>744</v>
      </c>
      <c r="AQ72" s="242" t="s">
        <v>745</v>
      </c>
      <c r="AR72" s="260" t="n">
        <v>44256</v>
      </c>
      <c r="AS72" s="175" t="s">
        <v>746</v>
      </c>
      <c r="AT72" s="179" t="n">
        <v>63</v>
      </c>
      <c r="AU72" s="112"/>
      <c r="AV72" s="112"/>
      <c r="AW72" s="112"/>
      <c r="AX72" s="112"/>
      <c r="AY72" s="112"/>
      <c r="AZ72" s="112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  <c r="IU72" s="194"/>
    </row>
    <row r="73" customFormat="false" ht="19.5" hidden="false" customHeight="true" outlineLevel="0" collapsed="false">
      <c r="A73" s="159" t="s">
        <v>747</v>
      </c>
      <c r="B73" s="115" t="s">
        <v>748</v>
      </c>
      <c r="C73" s="265"/>
      <c r="D73" s="161" t="n">
        <v>30</v>
      </c>
      <c r="E73" s="166"/>
      <c r="F73" s="163"/>
      <c r="G73" s="163"/>
      <c r="H73" s="163"/>
      <c r="I73" s="163"/>
      <c r="J73" s="163"/>
      <c r="K73" s="164" t="n">
        <v>0</v>
      </c>
      <c r="L73" s="165" t="n">
        <v>0</v>
      </c>
      <c r="M73" s="166"/>
      <c r="N73" s="166"/>
      <c r="O73" s="166"/>
      <c r="P73" s="166"/>
      <c r="Q73" s="166"/>
      <c r="R73" s="166"/>
      <c r="S73" s="125"/>
      <c r="T73" s="166"/>
      <c r="U73" s="166"/>
      <c r="V73" s="166"/>
      <c r="W73" s="166"/>
      <c r="X73" s="166"/>
      <c r="Y73" s="170"/>
      <c r="Z73" s="166"/>
      <c r="AA73" s="166"/>
      <c r="AB73" s="170"/>
      <c r="AC73" s="166"/>
      <c r="AD73" s="170"/>
      <c r="AE73" s="179" t="s">
        <v>200</v>
      </c>
      <c r="AF73" s="172"/>
      <c r="AG73" s="180"/>
      <c r="AH73" s="173" t="n">
        <v>0</v>
      </c>
      <c r="AI73" s="173" t="n">
        <v>0</v>
      </c>
      <c r="AJ73" s="173" t="n">
        <v>0</v>
      </c>
      <c r="AK73" s="173" t="n">
        <v>0</v>
      </c>
      <c r="AL73" s="173" t="n">
        <v>0</v>
      </c>
      <c r="AM73" s="247" t="s">
        <v>749</v>
      </c>
      <c r="AN73" s="247" t="s">
        <v>750</v>
      </c>
      <c r="AO73" s="174" t="s">
        <v>751</v>
      </c>
      <c r="AP73" s="241" t="s">
        <v>752</v>
      </c>
      <c r="AQ73" s="242" t="s">
        <v>753</v>
      </c>
      <c r="AR73" s="260" t="n">
        <v>44256</v>
      </c>
      <c r="AS73" s="175" t="s">
        <v>754</v>
      </c>
      <c r="AT73" s="179" t="n">
        <v>64</v>
      </c>
      <c r="AU73" s="112"/>
      <c r="AV73" s="112"/>
      <c r="AW73" s="112"/>
      <c r="AX73" s="112"/>
      <c r="AY73" s="112"/>
      <c r="AZ73" s="112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3"/>
      <c r="IU73" s="194"/>
    </row>
    <row r="74" customFormat="false" ht="19.5" hidden="false" customHeight="true" outlineLevel="0" collapsed="false">
      <c r="A74" s="179" t="s">
        <v>755</v>
      </c>
      <c r="B74" s="115" t="s">
        <v>756</v>
      </c>
      <c r="C74" s="166"/>
      <c r="D74" s="161" t="n">
        <v>30</v>
      </c>
      <c r="E74" s="166"/>
      <c r="F74" s="163"/>
      <c r="G74" s="163"/>
      <c r="H74" s="163"/>
      <c r="I74" s="163"/>
      <c r="J74" s="163"/>
      <c r="K74" s="164" t="n">
        <v>0</v>
      </c>
      <c r="L74" s="165" t="n">
        <v>0</v>
      </c>
      <c r="M74" s="166"/>
      <c r="N74" s="166"/>
      <c r="O74" s="166"/>
      <c r="P74" s="166"/>
      <c r="Q74" s="166"/>
      <c r="R74" s="166"/>
      <c r="S74" s="168" t="n">
        <v>1</v>
      </c>
      <c r="T74" s="166"/>
      <c r="U74" s="166"/>
      <c r="V74" s="166"/>
      <c r="W74" s="166"/>
      <c r="X74" s="166"/>
      <c r="Y74" s="170"/>
      <c r="Z74" s="166"/>
      <c r="AA74" s="166"/>
      <c r="AB74" s="263"/>
      <c r="AC74" s="166"/>
      <c r="AD74" s="170"/>
      <c r="AE74" s="179" t="s">
        <v>200</v>
      </c>
      <c r="AF74" s="172"/>
      <c r="AG74" s="180"/>
      <c r="AH74" s="173" t="n">
        <v>0</v>
      </c>
      <c r="AI74" s="173" t="n">
        <v>0</v>
      </c>
      <c r="AJ74" s="173" t="n">
        <v>0</v>
      </c>
      <c r="AK74" s="173" t="n">
        <v>0</v>
      </c>
      <c r="AL74" s="173" t="n">
        <v>0</v>
      </c>
      <c r="AM74" s="247" t="s">
        <v>757</v>
      </c>
      <c r="AN74" s="247" t="s">
        <v>758</v>
      </c>
      <c r="AO74" s="174" t="s">
        <v>759</v>
      </c>
      <c r="AP74" s="241" t="s">
        <v>760</v>
      </c>
      <c r="AQ74" s="242" t="s">
        <v>761</v>
      </c>
      <c r="AR74" s="260" t="n">
        <v>44256</v>
      </c>
      <c r="AS74" s="175" t="s">
        <v>762</v>
      </c>
      <c r="AT74" s="179" t="n">
        <v>65</v>
      </c>
      <c r="AU74" s="112"/>
      <c r="AV74" s="112"/>
      <c r="AW74" s="112"/>
      <c r="AX74" s="112"/>
      <c r="AY74" s="112"/>
      <c r="AZ74" s="112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  <c r="IU74" s="194"/>
    </row>
    <row r="75" customFormat="false" ht="19.5" hidden="false" customHeight="true" outlineLevel="0" collapsed="false">
      <c r="A75" s="179" t="s">
        <v>763</v>
      </c>
      <c r="B75" s="115" t="s">
        <v>764</v>
      </c>
      <c r="C75" s="166"/>
      <c r="D75" s="161" t="n">
        <v>30</v>
      </c>
      <c r="E75" s="166"/>
      <c r="F75" s="163"/>
      <c r="G75" s="163"/>
      <c r="H75" s="163"/>
      <c r="I75" s="163"/>
      <c r="J75" s="163"/>
      <c r="K75" s="164" t="n">
        <v>0</v>
      </c>
      <c r="L75" s="165" t="n">
        <v>0</v>
      </c>
      <c r="M75" s="166"/>
      <c r="N75" s="243"/>
      <c r="O75" s="166"/>
      <c r="P75" s="166"/>
      <c r="Q75" s="166"/>
      <c r="R75" s="166"/>
      <c r="S75" s="168" t="n">
        <v>1</v>
      </c>
      <c r="T75" s="166"/>
      <c r="U75" s="166"/>
      <c r="V75" s="166"/>
      <c r="W75" s="166"/>
      <c r="X75" s="166"/>
      <c r="Y75" s="170"/>
      <c r="Z75" s="166"/>
      <c r="AA75" s="166"/>
      <c r="AB75" s="263"/>
      <c r="AC75" s="166"/>
      <c r="AD75" s="170"/>
      <c r="AE75" s="259" t="s">
        <v>200</v>
      </c>
      <c r="AF75" s="172"/>
      <c r="AG75" s="180"/>
      <c r="AH75" s="173" t="n">
        <v>0</v>
      </c>
      <c r="AI75" s="173" t="n">
        <v>0</v>
      </c>
      <c r="AJ75" s="173" t="n">
        <v>0</v>
      </c>
      <c r="AK75" s="173" t="n">
        <v>0</v>
      </c>
      <c r="AL75" s="173" t="n">
        <v>0</v>
      </c>
      <c r="AM75" s="247" t="s">
        <v>765</v>
      </c>
      <c r="AN75" s="247" t="s">
        <v>766</v>
      </c>
      <c r="AO75" s="174" t="s">
        <v>767</v>
      </c>
      <c r="AP75" s="241" t="s">
        <v>768</v>
      </c>
      <c r="AQ75" s="242" t="s">
        <v>769</v>
      </c>
      <c r="AR75" s="260" t="n">
        <v>44256</v>
      </c>
      <c r="AS75" s="175" t="s">
        <v>770</v>
      </c>
      <c r="AT75" s="179" t="n">
        <v>66</v>
      </c>
      <c r="AU75" s="112"/>
      <c r="AV75" s="112"/>
      <c r="AW75" s="112"/>
      <c r="AX75" s="112"/>
      <c r="AY75" s="112"/>
      <c r="AZ75" s="112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3"/>
      <c r="IU75" s="194"/>
    </row>
    <row r="76" customFormat="false" ht="19.5" hidden="false" customHeight="true" outlineLevel="0" collapsed="false">
      <c r="A76" s="179" t="s">
        <v>771</v>
      </c>
      <c r="B76" s="115" t="s">
        <v>772</v>
      </c>
      <c r="C76" s="166"/>
      <c r="D76" s="161" t="n">
        <v>30</v>
      </c>
      <c r="E76" s="166"/>
      <c r="F76" s="163"/>
      <c r="G76" s="163"/>
      <c r="H76" s="163"/>
      <c r="I76" s="163"/>
      <c r="J76" s="163"/>
      <c r="K76" s="164" t="n">
        <v>0</v>
      </c>
      <c r="L76" s="165" t="n">
        <v>0</v>
      </c>
      <c r="M76" s="166"/>
      <c r="N76" s="243"/>
      <c r="O76" s="166"/>
      <c r="P76" s="166"/>
      <c r="Q76" s="166"/>
      <c r="R76" s="166"/>
      <c r="S76" s="168" t="n">
        <v>2</v>
      </c>
      <c r="T76" s="166"/>
      <c r="U76" s="166"/>
      <c r="V76" s="166"/>
      <c r="W76" s="166"/>
      <c r="X76" s="166"/>
      <c r="Y76" s="170"/>
      <c r="Z76" s="166"/>
      <c r="AA76" s="166"/>
      <c r="AB76" s="263"/>
      <c r="AC76" s="166"/>
      <c r="AD76" s="170"/>
      <c r="AE76" s="179" t="s">
        <v>200</v>
      </c>
      <c r="AF76" s="172"/>
      <c r="AG76" s="180"/>
      <c r="AH76" s="173" t="n">
        <v>0</v>
      </c>
      <c r="AI76" s="173" t="n">
        <v>0</v>
      </c>
      <c r="AJ76" s="173" t="n">
        <v>0</v>
      </c>
      <c r="AK76" s="173" t="n">
        <v>0</v>
      </c>
      <c r="AL76" s="173" t="n">
        <v>0</v>
      </c>
      <c r="AM76" s="247" t="s">
        <v>669</v>
      </c>
      <c r="AN76" s="247" t="s">
        <v>773</v>
      </c>
      <c r="AO76" s="174" t="s">
        <v>774</v>
      </c>
      <c r="AP76" s="241" t="s">
        <v>775</v>
      </c>
      <c r="AQ76" s="242" t="s">
        <v>776</v>
      </c>
      <c r="AR76" s="260" t="n">
        <v>44256</v>
      </c>
      <c r="AS76" s="175" t="s">
        <v>777</v>
      </c>
      <c r="AT76" s="179" t="n">
        <v>67</v>
      </c>
      <c r="AU76" s="112"/>
      <c r="AV76" s="112"/>
      <c r="AW76" s="112"/>
      <c r="AX76" s="112"/>
      <c r="AY76" s="112"/>
      <c r="AZ76" s="112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  <c r="IU76" s="194"/>
    </row>
    <row r="77" customFormat="false" ht="19.5" hidden="false" customHeight="true" outlineLevel="0" collapsed="false">
      <c r="A77" s="179" t="s">
        <v>778</v>
      </c>
      <c r="B77" s="115" t="s">
        <v>779</v>
      </c>
      <c r="C77" s="166"/>
      <c r="D77" s="161" t="n">
        <v>30</v>
      </c>
      <c r="E77" s="166"/>
      <c r="F77" s="163"/>
      <c r="G77" s="163"/>
      <c r="H77" s="163"/>
      <c r="I77" s="163"/>
      <c r="J77" s="163"/>
      <c r="K77" s="164" t="n">
        <v>0</v>
      </c>
      <c r="L77" s="165" t="n">
        <v>0</v>
      </c>
      <c r="M77" s="166"/>
      <c r="N77" s="166"/>
      <c r="O77" s="166"/>
      <c r="P77" s="166"/>
      <c r="Q77" s="166"/>
      <c r="R77" s="166"/>
      <c r="S77" s="125"/>
      <c r="T77" s="166"/>
      <c r="U77" s="166"/>
      <c r="V77" s="166"/>
      <c r="W77" s="166"/>
      <c r="X77" s="166"/>
      <c r="Y77" s="170"/>
      <c r="Z77" s="166"/>
      <c r="AA77" s="166"/>
      <c r="AB77" s="263"/>
      <c r="AC77" s="166"/>
      <c r="AD77" s="170"/>
      <c r="AE77" s="179" t="s">
        <v>200</v>
      </c>
      <c r="AF77" s="172"/>
      <c r="AG77" s="180"/>
      <c r="AH77" s="173" t="n">
        <v>0</v>
      </c>
      <c r="AI77" s="173" t="n">
        <v>0</v>
      </c>
      <c r="AJ77" s="173" t="n">
        <v>0</v>
      </c>
      <c r="AK77" s="173" t="n">
        <v>0</v>
      </c>
      <c r="AL77" s="173" t="n">
        <v>0</v>
      </c>
      <c r="AM77" s="247" t="s">
        <v>780</v>
      </c>
      <c r="AN77" s="247" t="s">
        <v>781</v>
      </c>
      <c r="AO77" s="174" t="s">
        <v>782</v>
      </c>
      <c r="AP77" s="241" t="s">
        <v>783</v>
      </c>
      <c r="AQ77" s="242" t="s">
        <v>784</v>
      </c>
      <c r="AR77" s="260" t="n">
        <v>44256</v>
      </c>
      <c r="AS77" s="175" t="s">
        <v>785</v>
      </c>
      <c r="AT77" s="179" t="n">
        <v>68</v>
      </c>
      <c r="AU77" s="112"/>
      <c r="AV77" s="112"/>
      <c r="AW77" s="112"/>
      <c r="AX77" s="112"/>
      <c r="AY77" s="112"/>
      <c r="AZ77" s="112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  <c r="IU77" s="194"/>
    </row>
    <row r="78" customFormat="false" ht="19.5" hidden="false" customHeight="true" outlineLevel="0" collapsed="false">
      <c r="A78" s="159" t="s">
        <v>786</v>
      </c>
      <c r="B78" s="245" t="s">
        <v>787</v>
      </c>
      <c r="C78" s="167"/>
      <c r="D78" s="161" t="n">
        <v>30</v>
      </c>
      <c r="E78" s="166"/>
      <c r="F78" s="163"/>
      <c r="G78" s="163"/>
      <c r="H78" s="163"/>
      <c r="I78" s="163"/>
      <c r="J78" s="163"/>
      <c r="K78" s="164" t="n">
        <v>0</v>
      </c>
      <c r="L78" s="165" t="n">
        <v>0</v>
      </c>
      <c r="M78" s="166"/>
      <c r="N78" s="166"/>
      <c r="O78" s="166"/>
      <c r="P78" s="166"/>
      <c r="Q78" s="166"/>
      <c r="R78" s="166"/>
      <c r="S78" s="168" t="n">
        <v>2</v>
      </c>
      <c r="T78" s="166"/>
      <c r="U78" s="166"/>
      <c r="V78" s="166"/>
      <c r="W78" s="166"/>
      <c r="X78" s="166"/>
      <c r="Y78" s="170"/>
      <c r="Z78" s="166"/>
      <c r="AA78" s="166"/>
      <c r="AB78" s="263"/>
      <c r="AC78" s="166"/>
      <c r="AD78" s="170"/>
      <c r="AE78" s="159" t="s">
        <v>200</v>
      </c>
      <c r="AF78" s="172"/>
      <c r="AG78" s="180"/>
      <c r="AH78" s="173" t="n">
        <v>0</v>
      </c>
      <c r="AI78" s="173" t="n">
        <v>0</v>
      </c>
      <c r="AJ78" s="173" t="n">
        <v>0</v>
      </c>
      <c r="AK78" s="173" t="n">
        <v>0</v>
      </c>
      <c r="AL78" s="173" t="n">
        <v>0</v>
      </c>
      <c r="AM78" s="167" t="s">
        <v>788</v>
      </c>
      <c r="AN78" s="167" t="s">
        <v>789</v>
      </c>
      <c r="AO78" s="174" t="s">
        <v>790</v>
      </c>
      <c r="AP78" s="241" t="s">
        <v>791</v>
      </c>
      <c r="AQ78" s="242" t="s">
        <v>792</v>
      </c>
      <c r="AR78" s="260" t="n">
        <v>44256</v>
      </c>
      <c r="AS78" s="175" t="s">
        <v>793</v>
      </c>
      <c r="AT78" s="179" t="n">
        <v>69</v>
      </c>
      <c r="AU78" s="112"/>
      <c r="AV78" s="112"/>
      <c r="AW78" s="112"/>
      <c r="AX78" s="112"/>
      <c r="AY78" s="112"/>
      <c r="AZ78" s="112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3"/>
      <c r="IU78" s="194"/>
    </row>
    <row r="79" customFormat="false" ht="19.5" hidden="false" customHeight="true" outlineLevel="0" collapsed="false">
      <c r="A79" s="179" t="s">
        <v>794</v>
      </c>
      <c r="B79" s="115" t="s">
        <v>795</v>
      </c>
      <c r="C79" s="166"/>
      <c r="D79" s="161" t="n">
        <v>30</v>
      </c>
      <c r="E79" s="166"/>
      <c r="F79" s="163"/>
      <c r="G79" s="163"/>
      <c r="H79" s="163"/>
      <c r="I79" s="163"/>
      <c r="J79" s="163"/>
      <c r="K79" s="164" t="n">
        <v>0</v>
      </c>
      <c r="L79" s="165" t="n">
        <v>0</v>
      </c>
      <c r="M79" s="166"/>
      <c r="N79" s="166"/>
      <c r="O79" s="166"/>
      <c r="P79" s="166"/>
      <c r="Q79" s="166"/>
      <c r="R79" s="166"/>
      <c r="S79" s="168" t="n">
        <v>3</v>
      </c>
      <c r="T79" s="166"/>
      <c r="U79" s="166"/>
      <c r="V79" s="166"/>
      <c r="W79" s="166"/>
      <c r="X79" s="166"/>
      <c r="Y79" s="170"/>
      <c r="Z79" s="166"/>
      <c r="AA79" s="166"/>
      <c r="AB79" s="170"/>
      <c r="AC79" s="166"/>
      <c r="AD79" s="170"/>
      <c r="AE79" s="179" t="s">
        <v>200</v>
      </c>
      <c r="AF79" s="172"/>
      <c r="AG79" s="180"/>
      <c r="AH79" s="173" t="n">
        <v>0</v>
      </c>
      <c r="AI79" s="173" t="n">
        <v>0</v>
      </c>
      <c r="AJ79" s="173" t="n">
        <v>0</v>
      </c>
      <c r="AK79" s="173" t="n">
        <v>0</v>
      </c>
      <c r="AL79" s="173" t="n">
        <v>0</v>
      </c>
      <c r="AM79" s="247" t="s">
        <v>796</v>
      </c>
      <c r="AN79" s="247" t="s">
        <v>797</v>
      </c>
      <c r="AO79" s="174" t="s">
        <v>798</v>
      </c>
      <c r="AP79" s="241" t="s">
        <v>799</v>
      </c>
      <c r="AQ79" s="242" t="s">
        <v>800</v>
      </c>
      <c r="AR79" s="260" t="n">
        <v>44256</v>
      </c>
      <c r="AS79" s="175" t="s">
        <v>801</v>
      </c>
      <c r="AT79" s="179" t="n">
        <v>70</v>
      </c>
      <c r="AU79" s="112"/>
      <c r="AV79" s="112"/>
      <c r="AW79" s="112"/>
      <c r="AX79" s="112"/>
      <c r="AY79" s="112"/>
      <c r="AZ79" s="112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3"/>
      <c r="IU79" s="194"/>
    </row>
    <row r="80" customFormat="false" ht="19.5" hidden="false" customHeight="true" outlineLevel="0" collapsed="false">
      <c r="A80" s="179" t="s">
        <v>802</v>
      </c>
      <c r="B80" s="115" t="s">
        <v>803</v>
      </c>
      <c r="C80" s="166"/>
      <c r="D80" s="161" t="n">
        <v>30</v>
      </c>
      <c r="E80" s="166"/>
      <c r="F80" s="163"/>
      <c r="G80" s="163"/>
      <c r="H80" s="163"/>
      <c r="I80" s="163"/>
      <c r="J80" s="163"/>
      <c r="K80" s="164" t="n">
        <v>0</v>
      </c>
      <c r="L80" s="165" t="n">
        <v>0</v>
      </c>
      <c r="M80" s="166"/>
      <c r="N80" s="166"/>
      <c r="O80" s="166"/>
      <c r="P80" s="166"/>
      <c r="Q80" s="166"/>
      <c r="R80" s="166"/>
      <c r="S80" s="168" t="n">
        <v>2</v>
      </c>
      <c r="T80" s="166"/>
      <c r="U80" s="166"/>
      <c r="V80" s="166"/>
      <c r="W80" s="166"/>
      <c r="X80" s="166"/>
      <c r="Y80" s="170"/>
      <c r="Z80" s="166"/>
      <c r="AA80" s="166"/>
      <c r="AB80" s="263"/>
      <c r="AC80" s="166"/>
      <c r="AD80" s="170"/>
      <c r="AE80" s="159" t="s">
        <v>200</v>
      </c>
      <c r="AF80" s="172"/>
      <c r="AG80" s="180"/>
      <c r="AH80" s="173" t="n">
        <v>0</v>
      </c>
      <c r="AI80" s="173" t="n">
        <v>0</v>
      </c>
      <c r="AJ80" s="173" t="n">
        <v>0</v>
      </c>
      <c r="AK80" s="173" t="n">
        <v>0</v>
      </c>
      <c r="AL80" s="173" t="n">
        <v>0</v>
      </c>
      <c r="AM80" s="167" t="s">
        <v>804</v>
      </c>
      <c r="AN80" s="167" t="s">
        <v>805</v>
      </c>
      <c r="AO80" s="174" t="s">
        <v>806</v>
      </c>
      <c r="AP80" s="241" t="s">
        <v>807</v>
      </c>
      <c r="AQ80" s="242" t="s">
        <v>808</v>
      </c>
      <c r="AR80" s="260" t="n">
        <v>44256</v>
      </c>
      <c r="AS80" s="175" t="s">
        <v>809</v>
      </c>
      <c r="AT80" s="179" t="n">
        <v>71</v>
      </c>
      <c r="AU80" s="112"/>
      <c r="AV80" s="112"/>
      <c r="AW80" s="112"/>
      <c r="AX80" s="112"/>
      <c r="AY80" s="112"/>
      <c r="AZ80" s="112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  <c r="IU80" s="194"/>
    </row>
    <row r="81" customFormat="false" ht="19.5" hidden="false" customHeight="true" outlineLevel="0" collapsed="false">
      <c r="A81" s="179" t="s">
        <v>810</v>
      </c>
      <c r="B81" s="115" t="s">
        <v>811</v>
      </c>
      <c r="C81" s="166"/>
      <c r="D81" s="161" t="n">
        <v>30</v>
      </c>
      <c r="E81" s="166"/>
      <c r="F81" s="163"/>
      <c r="G81" s="163"/>
      <c r="H81" s="163"/>
      <c r="I81" s="163"/>
      <c r="J81" s="163"/>
      <c r="K81" s="164" t="n">
        <v>0</v>
      </c>
      <c r="L81" s="165" t="n">
        <v>0</v>
      </c>
      <c r="M81" s="166"/>
      <c r="N81" s="166"/>
      <c r="O81" s="166"/>
      <c r="P81" s="166"/>
      <c r="Q81" s="166"/>
      <c r="R81" s="166"/>
      <c r="S81" s="168" t="n">
        <v>2</v>
      </c>
      <c r="T81" s="166"/>
      <c r="U81" s="166"/>
      <c r="V81" s="166"/>
      <c r="W81" s="166"/>
      <c r="X81" s="166"/>
      <c r="Y81" s="170"/>
      <c r="Z81" s="166"/>
      <c r="AA81" s="166"/>
      <c r="AB81" s="170"/>
      <c r="AC81" s="166"/>
      <c r="AD81" s="170"/>
      <c r="AE81" s="179" t="s">
        <v>200</v>
      </c>
      <c r="AF81" s="172"/>
      <c r="AG81" s="180"/>
      <c r="AH81" s="173" t="n">
        <v>0</v>
      </c>
      <c r="AI81" s="173" t="n">
        <v>0</v>
      </c>
      <c r="AJ81" s="173" t="n">
        <v>0</v>
      </c>
      <c r="AK81" s="173" t="n">
        <v>0</v>
      </c>
      <c r="AL81" s="173" t="n">
        <v>0</v>
      </c>
      <c r="AM81" s="247" t="s">
        <v>812</v>
      </c>
      <c r="AN81" s="247" t="s">
        <v>813</v>
      </c>
      <c r="AO81" s="174" t="s">
        <v>814</v>
      </c>
      <c r="AP81" s="241" t="s">
        <v>815</v>
      </c>
      <c r="AQ81" s="242" t="s">
        <v>816</v>
      </c>
      <c r="AR81" s="260" t="n">
        <v>44256</v>
      </c>
      <c r="AS81" s="175" t="s">
        <v>817</v>
      </c>
      <c r="AT81" s="179" t="n">
        <v>72</v>
      </c>
      <c r="AU81" s="112"/>
      <c r="AV81" s="112"/>
      <c r="AW81" s="112"/>
      <c r="AX81" s="112"/>
      <c r="AY81" s="112"/>
      <c r="AZ81" s="112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  <c r="IU81" s="194"/>
    </row>
    <row r="82" customFormat="false" ht="19.5" hidden="false" customHeight="true" outlineLevel="0" collapsed="false">
      <c r="A82" s="256" t="s">
        <v>818</v>
      </c>
      <c r="B82" s="115" t="s">
        <v>819</v>
      </c>
      <c r="C82" s="166"/>
      <c r="D82" s="161" t="n">
        <v>30</v>
      </c>
      <c r="E82" s="166"/>
      <c r="F82" s="163"/>
      <c r="G82" s="163"/>
      <c r="H82" s="163"/>
      <c r="I82" s="163"/>
      <c r="J82" s="163"/>
      <c r="K82" s="164" t="n">
        <v>0</v>
      </c>
      <c r="L82" s="165" t="n">
        <v>0</v>
      </c>
      <c r="M82" s="166"/>
      <c r="N82" s="243"/>
      <c r="O82" s="166"/>
      <c r="P82" s="166"/>
      <c r="Q82" s="166"/>
      <c r="R82" s="166"/>
      <c r="S82" s="168" t="n">
        <v>1</v>
      </c>
      <c r="T82" s="166"/>
      <c r="U82" s="166"/>
      <c r="V82" s="166"/>
      <c r="W82" s="166"/>
      <c r="X82" s="166"/>
      <c r="Y82" s="170"/>
      <c r="Z82" s="166"/>
      <c r="AA82" s="166"/>
      <c r="AB82" s="170"/>
      <c r="AC82" s="166"/>
      <c r="AD82" s="170"/>
      <c r="AE82" s="179" t="s">
        <v>200</v>
      </c>
      <c r="AF82" s="172"/>
      <c r="AG82" s="180"/>
      <c r="AH82" s="173" t="n">
        <v>0</v>
      </c>
      <c r="AI82" s="173" t="n">
        <v>0</v>
      </c>
      <c r="AJ82" s="173" t="n">
        <v>0</v>
      </c>
      <c r="AK82" s="173" t="n">
        <v>0</v>
      </c>
      <c r="AL82" s="173" t="n">
        <v>0</v>
      </c>
      <c r="AM82" s="166" t="s">
        <v>741</v>
      </c>
      <c r="AN82" s="166" t="s">
        <v>820</v>
      </c>
      <c r="AO82" s="174" t="s">
        <v>821</v>
      </c>
      <c r="AP82" s="241" t="s">
        <v>822</v>
      </c>
      <c r="AQ82" s="242" t="s">
        <v>823</v>
      </c>
      <c r="AR82" s="260" t="n">
        <v>44256</v>
      </c>
      <c r="AS82" s="175" t="s">
        <v>824</v>
      </c>
      <c r="AT82" s="179" t="n">
        <v>73</v>
      </c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12"/>
      <c r="IU82" s="194"/>
    </row>
    <row r="83" customFormat="false" ht="19.5" hidden="false" customHeight="true" outlineLevel="0" collapsed="false">
      <c r="A83" s="179" t="s">
        <v>825</v>
      </c>
      <c r="B83" s="115" t="s">
        <v>826</v>
      </c>
      <c r="C83" s="162"/>
      <c r="D83" s="161" t="n">
        <v>30</v>
      </c>
      <c r="E83" s="166"/>
      <c r="F83" s="163"/>
      <c r="G83" s="163"/>
      <c r="H83" s="163"/>
      <c r="I83" s="163"/>
      <c r="J83" s="163"/>
      <c r="K83" s="164" t="n">
        <v>0</v>
      </c>
      <c r="L83" s="165" t="n">
        <v>0</v>
      </c>
      <c r="M83" s="166"/>
      <c r="N83" s="243"/>
      <c r="O83" s="166"/>
      <c r="P83" s="166"/>
      <c r="Q83" s="166"/>
      <c r="R83" s="166"/>
      <c r="S83" s="125"/>
      <c r="T83" s="166"/>
      <c r="U83" s="166"/>
      <c r="V83" s="166"/>
      <c r="W83" s="166"/>
      <c r="X83" s="166"/>
      <c r="Y83" s="170"/>
      <c r="Z83" s="166"/>
      <c r="AA83" s="166"/>
      <c r="AB83" s="170"/>
      <c r="AC83" s="166"/>
      <c r="AD83" s="170"/>
      <c r="AE83" s="179" t="s">
        <v>200</v>
      </c>
      <c r="AF83" s="172"/>
      <c r="AG83" s="180"/>
      <c r="AH83" s="173" t="n">
        <v>0</v>
      </c>
      <c r="AI83" s="173" t="n">
        <v>0</v>
      </c>
      <c r="AJ83" s="173" t="n">
        <v>0</v>
      </c>
      <c r="AK83" s="173" t="n">
        <v>0</v>
      </c>
      <c r="AL83" s="173" t="n">
        <v>0</v>
      </c>
      <c r="AM83" s="166" t="s">
        <v>827</v>
      </c>
      <c r="AN83" s="166" t="s">
        <v>828</v>
      </c>
      <c r="AO83" s="174" t="s">
        <v>829</v>
      </c>
      <c r="AP83" s="241" t="s">
        <v>830</v>
      </c>
      <c r="AQ83" s="242" t="s">
        <v>831</v>
      </c>
      <c r="AR83" s="260" t="n">
        <v>44256</v>
      </c>
      <c r="AS83" s="175" t="s">
        <v>832</v>
      </c>
      <c r="AT83" s="179" t="n">
        <v>74</v>
      </c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12"/>
      <c r="IU83" s="194"/>
    </row>
    <row r="84" customFormat="false" ht="19.5" hidden="false" customHeight="true" outlineLevel="0" collapsed="false">
      <c r="A84" s="246" t="s">
        <v>833</v>
      </c>
      <c r="B84" s="115" t="s">
        <v>834</v>
      </c>
      <c r="C84" s="166"/>
      <c r="D84" s="161" t="n">
        <v>30</v>
      </c>
      <c r="E84" s="166"/>
      <c r="F84" s="163"/>
      <c r="G84" s="163"/>
      <c r="H84" s="163"/>
      <c r="I84" s="163"/>
      <c r="J84" s="163"/>
      <c r="K84" s="164" t="n">
        <v>0</v>
      </c>
      <c r="L84" s="165" t="n">
        <v>0</v>
      </c>
      <c r="M84" s="166"/>
      <c r="N84" s="166"/>
      <c r="O84" s="166"/>
      <c r="P84" s="166"/>
      <c r="Q84" s="166"/>
      <c r="R84" s="166"/>
      <c r="S84" s="125"/>
      <c r="T84" s="166"/>
      <c r="U84" s="166"/>
      <c r="V84" s="166"/>
      <c r="W84" s="166"/>
      <c r="X84" s="166"/>
      <c r="Y84" s="170"/>
      <c r="Z84" s="166"/>
      <c r="AA84" s="166"/>
      <c r="AB84" s="170"/>
      <c r="AC84" s="166"/>
      <c r="AD84" s="170"/>
      <c r="AE84" s="179" t="s">
        <v>200</v>
      </c>
      <c r="AF84" s="172"/>
      <c r="AG84" s="180"/>
      <c r="AH84" s="173" t="n">
        <v>0</v>
      </c>
      <c r="AI84" s="173" t="n">
        <v>0</v>
      </c>
      <c r="AJ84" s="173" t="n">
        <v>0</v>
      </c>
      <c r="AK84" s="173" t="n">
        <v>0</v>
      </c>
      <c r="AL84" s="173" t="n">
        <v>0</v>
      </c>
      <c r="AM84" s="247" t="s">
        <v>835</v>
      </c>
      <c r="AN84" s="247" t="s">
        <v>836</v>
      </c>
      <c r="AO84" s="174" t="s">
        <v>837</v>
      </c>
      <c r="AP84" s="241" t="s">
        <v>838</v>
      </c>
      <c r="AQ84" s="242" t="s">
        <v>839</v>
      </c>
      <c r="AR84" s="260" t="n">
        <v>44256</v>
      </c>
      <c r="AS84" s="175" t="s">
        <v>840</v>
      </c>
      <c r="AT84" s="179" t="n">
        <v>75</v>
      </c>
      <c r="AU84" s="112"/>
      <c r="AV84" s="112"/>
      <c r="AW84" s="112"/>
      <c r="AX84" s="112"/>
      <c r="AY84" s="112"/>
      <c r="AZ84" s="112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3"/>
      <c r="IU84" s="194"/>
    </row>
    <row r="85" customFormat="false" ht="19.5" hidden="false" customHeight="true" outlineLevel="0" collapsed="false">
      <c r="A85" s="179" t="s">
        <v>841</v>
      </c>
      <c r="B85" s="115" t="s">
        <v>842</v>
      </c>
      <c r="C85" s="166"/>
      <c r="D85" s="161" t="n">
        <v>30</v>
      </c>
      <c r="E85" s="166"/>
      <c r="F85" s="163"/>
      <c r="G85" s="163"/>
      <c r="H85" s="163"/>
      <c r="I85" s="163"/>
      <c r="J85" s="163"/>
      <c r="K85" s="164" t="n">
        <v>0</v>
      </c>
      <c r="L85" s="165" t="n">
        <v>0</v>
      </c>
      <c r="M85" s="166"/>
      <c r="N85" s="243"/>
      <c r="O85" s="166"/>
      <c r="P85" s="166"/>
      <c r="Q85" s="166"/>
      <c r="R85" s="166"/>
      <c r="S85" s="125"/>
      <c r="T85" s="166"/>
      <c r="U85" s="166"/>
      <c r="V85" s="166"/>
      <c r="W85" s="166"/>
      <c r="X85" s="166"/>
      <c r="Y85" s="170"/>
      <c r="Z85" s="166"/>
      <c r="AA85" s="166"/>
      <c r="AB85" s="170"/>
      <c r="AC85" s="166"/>
      <c r="AD85" s="170"/>
      <c r="AE85" s="179" t="s">
        <v>200</v>
      </c>
      <c r="AF85" s="172"/>
      <c r="AG85" s="180"/>
      <c r="AH85" s="173" t="n">
        <v>0</v>
      </c>
      <c r="AI85" s="173" t="n">
        <v>0</v>
      </c>
      <c r="AJ85" s="173" t="n">
        <v>0</v>
      </c>
      <c r="AK85" s="173" t="n">
        <v>0</v>
      </c>
      <c r="AL85" s="173" t="n">
        <v>0</v>
      </c>
      <c r="AM85" s="247" t="s">
        <v>843</v>
      </c>
      <c r="AN85" s="247" t="s">
        <v>844</v>
      </c>
      <c r="AO85" s="174" t="s">
        <v>845</v>
      </c>
      <c r="AP85" s="241" t="s">
        <v>846</v>
      </c>
      <c r="AQ85" s="242" t="s">
        <v>847</v>
      </c>
      <c r="AR85" s="260" t="n">
        <v>44256</v>
      </c>
      <c r="AS85" s="175" t="s">
        <v>848</v>
      </c>
      <c r="AT85" s="179" t="n">
        <v>76</v>
      </c>
      <c r="AU85" s="112"/>
      <c r="AV85" s="112"/>
      <c r="AW85" s="112"/>
      <c r="AX85" s="112"/>
      <c r="AY85" s="112"/>
      <c r="AZ85" s="112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  <c r="IU85" s="194"/>
    </row>
    <row r="86" customFormat="false" ht="19.5" hidden="false" customHeight="true" outlineLevel="0" collapsed="false">
      <c r="A86" s="159" t="s">
        <v>849</v>
      </c>
      <c r="B86" s="115" t="s">
        <v>850</v>
      </c>
      <c r="C86" s="265"/>
      <c r="D86" s="161" t="n">
        <v>30</v>
      </c>
      <c r="E86" s="166"/>
      <c r="F86" s="163"/>
      <c r="G86" s="163"/>
      <c r="H86" s="163"/>
      <c r="I86" s="163"/>
      <c r="J86" s="163"/>
      <c r="K86" s="164" t="n">
        <v>0</v>
      </c>
      <c r="L86" s="165" t="n">
        <v>0</v>
      </c>
      <c r="M86" s="166"/>
      <c r="N86" s="243"/>
      <c r="O86" s="166"/>
      <c r="P86" s="166"/>
      <c r="Q86" s="166"/>
      <c r="R86" s="166"/>
      <c r="S86" s="168" t="n">
        <v>2</v>
      </c>
      <c r="T86" s="166"/>
      <c r="U86" s="166"/>
      <c r="V86" s="166"/>
      <c r="W86" s="166"/>
      <c r="X86" s="166"/>
      <c r="Y86" s="170"/>
      <c r="Z86" s="166"/>
      <c r="AA86" s="166"/>
      <c r="AB86" s="170"/>
      <c r="AC86" s="166"/>
      <c r="AD86" s="170"/>
      <c r="AE86" s="179" t="s">
        <v>200</v>
      </c>
      <c r="AF86" s="172"/>
      <c r="AG86" s="180"/>
      <c r="AH86" s="173" t="n">
        <v>0</v>
      </c>
      <c r="AI86" s="173" t="n">
        <v>0</v>
      </c>
      <c r="AJ86" s="173" t="n">
        <v>0</v>
      </c>
      <c r="AK86" s="173" t="n">
        <v>0</v>
      </c>
      <c r="AL86" s="173" t="n">
        <v>0</v>
      </c>
      <c r="AM86" s="247" t="s">
        <v>851</v>
      </c>
      <c r="AN86" s="247" t="s">
        <v>852</v>
      </c>
      <c r="AO86" s="174" t="s">
        <v>853</v>
      </c>
      <c r="AP86" s="241" t="s">
        <v>854</v>
      </c>
      <c r="AQ86" s="242" t="s">
        <v>855</v>
      </c>
      <c r="AR86" s="260" t="n">
        <v>44256</v>
      </c>
      <c r="AS86" s="175" t="s">
        <v>856</v>
      </c>
      <c r="AT86" s="179" t="n">
        <v>77</v>
      </c>
      <c r="AU86" s="112"/>
      <c r="AV86" s="112"/>
      <c r="AW86" s="112"/>
      <c r="AX86" s="112"/>
      <c r="AY86" s="112"/>
      <c r="AZ86" s="112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  <c r="IU86" s="194"/>
    </row>
    <row r="87" customFormat="false" ht="19.5" hidden="false" customHeight="true" outlineLevel="0" collapsed="false">
      <c r="A87" s="179" t="s">
        <v>857</v>
      </c>
      <c r="B87" s="115" t="s">
        <v>858</v>
      </c>
      <c r="C87" s="166"/>
      <c r="D87" s="161" t="n">
        <v>30</v>
      </c>
      <c r="E87" s="166"/>
      <c r="F87" s="163"/>
      <c r="G87" s="163"/>
      <c r="H87" s="163"/>
      <c r="I87" s="163"/>
      <c r="J87" s="163"/>
      <c r="K87" s="164" t="n">
        <v>0</v>
      </c>
      <c r="L87" s="165" t="n">
        <v>0</v>
      </c>
      <c r="M87" s="166"/>
      <c r="N87" s="166"/>
      <c r="O87" s="166"/>
      <c r="P87" s="166"/>
      <c r="Q87" s="166"/>
      <c r="R87" s="166"/>
      <c r="S87" s="125"/>
      <c r="T87" s="166"/>
      <c r="U87" s="166"/>
      <c r="V87" s="166"/>
      <c r="W87" s="166"/>
      <c r="X87" s="166"/>
      <c r="Y87" s="170"/>
      <c r="Z87" s="166"/>
      <c r="AA87" s="166"/>
      <c r="AB87" s="170"/>
      <c r="AC87" s="166"/>
      <c r="AD87" s="170"/>
      <c r="AE87" s="179" t="s">
        <v>200</v>
      </c>
      <c r="AF87" s="172"/>
      <c r="AG87" s="180"/>
      <c r="AH87" s="173" t="n">
        <v>0</v>
      </c>
      <c r="AI87" s="173" t="n">
        <v>0</v>
      </c>
      <c r="AJ87" s="173" t="n">
        <v>0</v>
      </c>
      <c r="AK87" s="173" t="n">
        <v>0</v>
      </c>
      <c r="AL87" s="173" t="n">
        <v>0</v>
      </c>
      <c r="AM87" s="247" t="s">
        <v>859</v>
      </c>
      <c r="AN87" s="247" t="s">
        <v>860</v>
      </c>
      <c r="AO87" s="174" t="s">
        <v>861</v>
      </c>
      <c r="AP87" s="241" t="s">
        <v>862</v>
      </c>
      <c r="AQ87" s="242" t="s">
        <v>863</v>
      </c>
      <c r="AR87" s="260" t="n">
        <v>44256</v>
      </c>
      <c r="AS87" s="175" t="s">
        <v>864</v>
      </c>
      <c r="AT87" s="179" t="n">
        <v>78</v>
      </c>
      <c r="AU87" s="112"/>
      <c r="AV87" s="112"/>
      <c r="AW87" s="112"/>
      <c r="AX87" s="112"/>
      <c r="AY87" s="112"/>
      <c r="AZ87" s="112"/>
      <c r="BA87" s="197"/>
      <c r="BB87" s="197"/>
      <c r="BC87" s="197"/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197"/>
      <c r="GJ87" s="197"/>
      <c r="GK87" s="197"/>
      <c r="GL87" s="197"/>
      <c r="GM87" s="197"/>
      <c r="GN87" s="197"/>
      <c r="GO87" s="197"/>
      <c r="GP87" s="197"/>
      <c r="GQ87" s="197"/>
      <c r="GR87" s="197"/>
      <c r="GS87" s="197"/>
      <c r="GT87" s="197"/>
      <c r="GU87" s="197"/>
      <c r="GV87" s="197"/>
      <c r="GW87" s="197"/>
      <c r="GX87" s="197"/>
      <c r="GY87" s="197"/>
      <c r="GZ87" s="197"/>
      <c r="HA87" s="197"/>
      <c r="HB87" s="197"/>
      <c r="HC87" s="197"/>
      <c r="HD87" s="197"/>
      <c r="HE87" s="197"/>
      <c r="HF87" s="197"/>
      <c r="HG87" s="197"/>
      <c r="HH87" s="197"/>
      <c r="HI87" s="197"/>
      <c r="HJ87" s="197"/>
      <c r="HK87" s="197"/>
      <c r="HL87" s="197"/>
      <c r="HM87" s="197"/>
      <c r="HN87" s="197"/>
      <c r="HO87" s="197"/>
      <c r="HP87" s="197"/>
      <c r="HQ87" s="197"/>
      <c r="HR87" s="197"/>
      <c r="HS87" s="197"/>
      <c r="HT87" s="197"/>
      <c r="HU87" s="197"/>
      <c r="HV87" s="197"/>
      <c r="HW87" s="197"/>
      <c r="HX87" s="197"/>
      <c r="HY87" s="197"/>
      <c r="HZ87" s="197"/>
      <c r="IA87" s="197"/>
      <c r="IB87" s="197"/>
      <c r="IC87" s="197"/>
      <c r="ID87" s="197"/>
      <c r="IE87" s="197"/>
      <c r="IF87" s="197"/>
      <c r="IG87" s="197"/>
      <c r="IH87" s="197"/>
      <c r="II87" s="197"/>
      <c r="IJ87" s="197"/>
      <c r="IK87" s="197"/>
      <c r="IL87" s="197"/>
      <c r="IM87" s="197"/>
      <c r="IN87" s="197"/>
      <c r="IO87" s="197"/>
      <c r="IP87" s="197"/>
      <c r="IQ87" s="197"/>
      <c r="IR87" s="197"/>
      <c r="IS87" s="197"/>
      <c r="IT87" s="197"/>
      <c r="IU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6"/>
      <c r="D88" s="161" t="n">
        <v>30</v>
      </c>
      <c r="E88" s="166"/>
      <c r="F88" s="163"/>
      <c r="G88" s="163"/>
      <c r="H88" s="163"/>
      <c r="I88" s="163"/>
      <c r="J88" s="163"/>
      <c r="K88" s="164" t="n">
        <v>0</v>
      </c>
      <c r="L88" s="165" t="n">
        <v>0</v>
      </c>
      <c r="M88" s="166"/>
      <c r="N88" s="166"/>
      <c r="O88" s="166"/>
      <c r="P88" s="166"/>
      <c r="Q88" s="166"/>
      <c r="R88" s="166"/>
      <c r="S88" s="168" t="n">
        <v>2</v>
      </c>
      <c r="T88" s="166"/>
      <c r="U88" s="166"/>
      <c r="V88" s="166"/>
      <c r="W88" s="166"/>
      <c r="X88" s="166"/>
      <c r="Y88" s="170"/>
      <c r="Z88" s="166"/>
      <c r="AA88" s="166"/>
      <c r="AB88" s="170"/>
      <c r="AC88" s="166"/>
      <c r="AD88" s="170"/>
      <c r="AE88" s="179" t="s">
        <v>200</v>
      </c>
      <c r="AF88" s="172"/>
      <c r="AG88" s="180"/>
      <c r="AH88" s="173" t="n">
        <v>0</v>
      </c>
      <c r="AI88" s="173" t="n">
        <v>0</v>
      </c>
      <c r="AJ88" s="173" t="n">
        <v>0</v>
      </c>
      <c r="AK88" s="173" t="n">
        <v>0</v>
      </c>
      <c r="AL88" s="173" t="n">
        <v>0</v>
      </c>
      <c r="AM88" s="247" t="s">
        <v>867</v>
      </c>
      <c r="AN88" s="247" t="s">
        <v>868</v>
      </c>
      <c r="AO88" s="174" t="s">
        <v>869</v>
      </c>
      <c r="AP88" s="241" t="s">
        <v>870</v>
      </c>
      <c r="AQ88" s="242" t="s">
        <v>871</v>
      </c>
      <c r="AR88" s="260" t="n">
        <v>44270</v>
      </c>
      <c r="AS88" s="175" t="s">
        <v>872</v>
      </c>
      <c r="AT88" s="179" t="n">
        <v>79</v>
      </c>
      <c r="AU88" s="112"/>
      <c r="AV88" s="112"/>
      <c r="AW88" s="112"/>
      <c r="AX88" s="112"/>
      <c r="AY88" s="112"/>
      <c r="AZ88" s="112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94"/>
      <c r="IU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6"/>
      <c r="D89" s="161" t="n">
        <v>30</v>
      </c>
      <c r="E89" s="166"/>
      <c r="F89" s="163"/>
      <c r="G89" s="163"/>
      <c r="H89" s="163"/>
      <c r="I89" s="163"/>
      <c r="J89" s="163"/>
      <c r="K89" s="164" t="n">
        <v>0</v>
      </c>
      <c r="L89" s="165" t="n">
        <v>0</v>
      </c>
      <c r="M89" s="166"/>
      <c r="N89" s="166"/>
      <c r="O89" s="166"/>
      <c r="P89" s="166"/>
      <c r="Q89" s="166"/>
      <c r="R89" s="166"/>
      <c r="S89" s="125"/>
      <c r="T89" s="166"/>
      <c r="U89" s="166"/>
      <c r="V89" s="166"/>
      <c r="W89" s="166"/>
      <c r="X89" s="166"/>
      <c r="Y89" s="170"/>
      <c r="Z89" s="166"/>
      <c r="AA89" s="166"/>
      <c r="AB89" s="170"/>
      <c r="AC89" s="166"/>
      <c r="AD89" s="170"/>
      <c r="AE89" s="179" t="s">
        <v>200</v>
      </c>
      <c r="AF89" s="172"/>
      <c r="AG89" s="180"/>
      <c r="AH89" s="173" t="n">
        <v>0</v>
      </c>
      <c r="AI89" s="173" t="n">
        <v>0</v>
      </c>
      <c r="AJ89" s="173" t="n">
        <v>0</v>
      </c>
      <c r="AK89" s="173" t="n">
        <v>0</v>
      </c>
      <c r="AL89" s="173" t="n">
        <v>0</v>
      </c>
      <c r="AM89" s="247" t="s">
        <v>875</v>
      </c>
      <c r="AN89" s="247" t="s">
        <v>876</v>
      </c>
      <c r="AO89" s="174" t="s">
        <v>877</v>
      </c>
      <c r="AP89" s="241" t="s">
        <v>878</v>
      </c>
      <c r="AQ89" s="242" t="s">
        <v>879</v>
      </c>
      <c r="AR89" s="260" t="n">
        <v>44270</v>
      </c>
      <c r="AS89" s="175" t="s">
        <v>880</v>
      </c>
      <c r="AT89" s="179" t="n">
        <v>80</v>
      </c>
      <c r="AU89" s="112"/>
      <c r="AV89" s="112"/>
      <c r="AW89" s="112"/>
      <c r="AX89" s="112"/>
      <c r="AY89" s="112"/>
      <c r="AZ89" s="112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3"/>
      <c r="IU89" s="194"/>
    </row>
    <row r="90" customFormat="false" ht="19.5" hidden="false" customHeight="true" outlineLevel="0" collapsed="false">
      <c r="A90" s="246" t="s">
        <v>881</v>
      </c>
      <c r="B90" s="115" t="s">
        <v>882</v>
      </c>
      <c r="C90" s="166"/>
      <c r="D90" s="161" t="n">
        <v>30</v>
      </c>
      <c r="E90" s="166"/>
      <c r="F90" s="163"/>
      <c r="G90" s="163"/>
      <c r="H90" s="163"/>
      <c r="I90" s="163"/>
      <c r="J90" s="163"/>
      <c r="K90" s="164" t="n">
        <v>0</v>
      </c>
      <c r="L90" s="165" t="n">
        <v>0</v>
      </c>
      <c r="M90" s="166"/>
      <c r="N90" s="243"/>
      <c r="O90" s="166"/>
      <c r="P90" s="166"/>
      <c r="Q90" s="166"/>
      <c r="R90" s="166"/>
      <c r="S90" s="125"/>
      <c r="T90" s="166"/>
      <c r="U90" s="166"/>
      <c r="V90" s="166"/>
      <c r="W90" s="166"/>
      <c r="X90" s="166"/>
      <c r="Y90" s="170"/>
      <c r="Z90" s="166"/>
      <c r="AA90" s="166"/>
      <c r="AB90" s="170"/>
      <c r="AC90" s="166"/>
      <c r="AD90" s="170"/>
      <c r="AE90" s="179" t="s">
        <v>200</v>
      </c>
      <c r="AF90" s="172"/>
      <c r="AG90" s="180"/>
      <c r="AH90" s="173" t="n">
        <v>0</v>
      </c>
      <c r="AI90" s="173" t="n">
        <v>0</v>
      </c>
      <c r="AJ90" s="173" t="n">
        <v>0</v>
      </c>
      <c r="AK90" s="173" t="n">
        <v>0</v>
      </c>
      <c r="AL90" s="173" t="n">
        <v>0</v>
      </c>
      <c r="AM90" s="247" t="s">
        <v>883</v>
      </c>
      <c r="AN90" s="247" t="s">
        <v>884</v>
      </c>
      <c r="AO90" s="174" t="s">
        <v>885</v>
      </c>
      <c r="AP90" s="241" t="s">
        <v>886</v>
      </c>
      <c r="AQ90" s="242" t="s">
        <v>887</v>
      </c>
      <c r="AR90" s="260" t="n">
        <v>44270</v>
      </c>
      <c r="AS90" s="175" t="s">
        <v>888</v>
      </c>
      <c r="AT90" s="179" t="n">
        <v>81</v>
      </c>
      <c r="AU90" s="112"/>
      <c r="AV90" s="112"/>
      <c r="AW90" s="112"/>
      <c r="AX90" s="112"/>
      <c r="AY90" s="112"/>
      <c r="AZ90" s="112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3"/>
      <c r="IU90" s="194"/>
    </row>
    <row r="91" customFormat="false" ht="19.5" hidden="false" customHeight="true" outlineLevel="0" collapsed="false">
      <c r="A91" s="179" t="s">
        <v>889</v>
      </c>
      <c r="B91" s="115" t="s">
        <v>890</v>
      </c>
      <c r="C91" s="166"/>
      <c r="D91" s="161" t="n">
        <v>30</v>
      </c>
      <c r="E91" s="166"/>
      <c r="F91" s="163"/>
      <c r="G91" s="163"/>
      <c r="H91" s="163"/>
      <c r="I91" s="163"/>
      <c r="J91" s="163"/>
      <c r="K91" s="164" t="n">
        <v>0</v>
      </c>
      <c r="L91" s="165" t="n">
        <v>0</v>
      </c>
      <c r="M91" s="166"/>
      <c r="N91" s="166"/>
      <c r="O91" s="166"/>
      <c r="P91" s="166"/>
      <c r="Q91" s="166"/>
      <c r="R91" s="166"/>
      <c r="S91" s="168" t="n">
        <v>2</v>
      </c>
      <c r="T91" s="166"/>
      <c r="U91" s="166"/>
      <c r="V91" s="166"/>
      <c r="W91" s="166"/>
      <c r="X91" s="166"/>
      <c r="Y91" s="170"/>
      <c r="Z91" s="166"/>
      <c r="AA91" s="166"/>
      <c r="AB91" s="170"/>
      <c r="AC91" s="166"/>
      <c r="AD91" s="170"/>
      <c r="AE91" s="179" t="s">
        <v>200</v>
      </c>
      <c r="AF91" s="172"/>
      <c r="AG91" s="180"/>
      <c r="AH91" s="173" t="n">
        <v>0</v>
      </c>
      <c r="AI91" s="173" t="n">
        <v>0</v>
      </c>
      <c r="AJ91" s="173" t="n">
        <v>0</v>
      </c>
      <c r="AK91" s="173" t="n">
        <v>0</v>
      </c>
      <c r="AL91" s="173" t="n">
        <v>0</v>
      </c>
      <c r="AM91" s="247" t="s">
        <v>891</v>
      </c>
      <c r="AN91" s="247" t="s">
        <v>892</v>
      </c>
      <c r="AO91" s="174" t="s">
        <v>893</v>
      </c>
      <c r="AP91" s="241" t="s">
        <v>894</v>
      </c>
      <c r="AQ91" s="242" t="s">
        <v>895</v>
      </c>
      <c r="AR91" s="260" t="n">
        <v>44270</v>
      </c>
      <c r="AS91" s="175" t="s">
        <v>896</v>
      </c>
      <c r="AT91" s="179" t="n">
        <v>82</v>
      </c>
      <c r="AU91" s="112"/>
      <c r="AV91" s="112"/>
      <c r="AW91" s="112"/>
      <c r="AX91" s="112"/>
      <c r="AY91" s="112"/>
      <c r="AZ91" s="112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4"/>
      <c r="IU91" s="193"/>
    </row>
    <row r="92" customFormat="false" ht="19.5" hidden="false" customHeight="true" outlineLevel="0" collapsed="false">
      <c r="A92" s="256" t="s">
        <v>897</v>
      </c>
      <c r="B92" s="115" t="s">
        <v>898</v>
      </c>
      <c r="C92" s="166"/>
      <c r="D92" s="161" t="n">
        <v>30</v>
      </c>
      <c r="E92" s="166"/>
      <c r="F92" s="163"/>
      <c r="G92" s="163"/>
      <c r="H92" s="163"/>
      <c r="I92" s="163"/>
      <c r="J92" s="163"/>
      <c r="K92" s="164" t="n">
        <v>0</v>
      </c>
      <c r="L92" s="165" t="n">
        <v>0</v>
      </c>
      <c r="M92" s="166"/>
      <c r="N92" s="166"/>
      <c r="O92" s="166"/>
      <c r="P92" s="166"/>
      <c r="Q92" s="166"/>
      <c r="R92" s="166"/>
      <c r="S92" s="168" t="n">
        <v>2</v>
      </c>
      <c r="T92" s="166"/>
      <c r="U92" s="166"/>
      <c r="V92" s="166"/>
      <c r="W92" s="166"/>
      <c r="X92" s="166"/>
      <c r="Y92" s="170"/>
      <c r="Z92" s="166"/>
      <c r="AA92" s="166"/>
      <c r="AB92" s="170"/>
      <c r="AC92" s="166"/>
      <c r="AD92" s="170"/>
      <c r="AE92" s="179" t="s">
        <v>200</v>
      </c>
      <c r="AF92" s="172"/>
      <c r="AG92" s="180"/>
      <c r="AH92" s="173" t="n">
        <v>0</v>
      </c>
      <c r="AI92" s="173" t="n">
        <v>0</v>
      </c>
      <c r="AJ92" s="173" t="n">
        <v>0</v>
      </c>
      <c r="AK92" s="173" t="n">
        <v>0</v>
      </c>
      <c r="AL92" s="173" t="n">
        <v>0</v>
      </c>
      <c r="AM92" s="166" t="s">
        <v>899</v>
      </c>
      <c r="AN92" s="166" t="s">
        <v>900</v>
      </c>
      <c r="AO92" s="174" t="s">
        <v>901</v>
      </c>
      <c r="AP92" s="241" t="s">
        <v>902</v>
      </c>
      <c r="AQ92" s="242" t="s">
        <v>903</v>
      </c>
      <c r="AR92" s="260" t="n">
        <v>44270</v>
      </c>
      <c r="AS92" s="175" t="s">
        <v>904</v>
      </c>
      <c r="AT92" s="179" t="n">
        <v>83</v>
      </c>
      <c r="AU92" s="112"/>
      <c r="AV92" s="112"/>
      <c r="AW92" s="112"/>
      <c r="AX92" s="112"/>
      <c r="AY92" s="112"/>
      <c r="AZ92" s="112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  <c r="IU92" s="194"/>
    </row>
    <row r="93" customFormat="false" ht="19.5" hidden="false" customHeight="true" outlineLevel="0" collapsed="false">
      <c r="A93" s="179" t="s">
        <v>905</v>
      </c>
      <c r="B93" s="115" t="s">
        <v>906</v>
      </c>
      <c r="C93" s="166"/>
      <c r="D93" s="161" t="n">
        <v>30</v>
      </c>
      <c r="E93" s="166"/>
      <c r="F93" s="163"/>
      <c r="G93" s="163"/>
      <c r="H93" s="163"/>
      <c r="I93" s="163"/>
      <c r="J93" s="163"/>
      <c r="K93" s="164" t="n">
        <v>0</v>
      </c>
      <c r="L93" s="165" t="n">
        <v>0</v>
      </c>
      <c r="M93" s="166"/>
      <c r="N93" s="166"/>
      <c r="O93" s="166"/>
      <c r="P93" s="166"/>
      <c r="Q93" s="166"/>
      <c r="R93" s="166"/>
      <c r="S93" s="125"/>
      <c r="T93" s="166"/>
      <c r="U93" s="166"/>
      <c r="V93" s="166"/>
      <c r="W93" s="166"/>
      <c r="X93" s="166"/>
      <c r="Y93" s="170"/>
      <c r="Z93" s="166"/>
      <c r="AA93" s="166"/>
      <c r="AB93" s="170"/>
      <c r="AC93" s="166"/>
      <c r="AD93" s="170"/>
      <c r="AE93" s="259" t="s">
        <v>232</v>
      </c>
      <c r="AF93" s="172"/>
      <c r="AG93" s="180"/>
      <c r="AH93" s="173" t="n">
        <v>0</v>
      </c>
      <c r="AI93" s="173" t="n">
        <v>0</v>
      </c>
      <c r="AJ93" s="173" t="n">
        <v>0</v>
      </c>
      <c r="AK93" s="173" t="n">
        <v>0</v>
      </c>
      <c r="AL93" s="173" t="n">
        <v>0</v>
      </c>
      <c r="AM93" s="167" t="s">
        <v>907</v>
      </c>
      <c r="AN93" s="167" t="s">
        <v>908</v>
      </c>
      <c r="AO93" s="174" t="s">
        <v>909</v>
      </c>
      <c r="AP93" s="241" t="s">
        <v>910</v>
      </c>
      <c r="AQ93" s="242" t="s">
        <v>911</v>
      </c>
      <c r="AR93" s="260" t="n">
        <v>44270</v>
      </c>
      <c r="AS93" s="175" t="s">
        <v>912</v>
      </c>
      <c r="AT93" s="179" t="n">
        <v>84</v>
      </c>
      <c r="AU93" s="112"/>
      <c r="AV93" s="112"/>
      <c r="AW93" s="112"/>
      <c r="AX93" s="112"/>
      <c r="AY93" s="112"/>
      <c r="AZ93" s="112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3"/>
      <c r="IU93" s="194"/>
    </row>
    <row r="94" customFormat="false" ht="19.5" hidden="false" customHeight="true" outlineLevel="0" collapsed="false">
      <c r="A94" s="179" t="s">
        <v>913</v>
      </c>
      <c r="B94" s="115" t="s">
        <v>914</v>
      </c>
      <c r="C94" s="166"/>
      <c r="D94" s="161" t="n">
        <v>30</v>
      </c>
      <c r="E94" s="166"/>
      <c r="F94" s="163"/>
      <c r="G94" s="163"/>
      <c r="H94" s="163"/>
      <c r="I94" s="163"/>
      <c r="J94" s="163"/>
      <c r="K94" s="164" t="n">
        <v>0</v>
      </c>
      <c r="L94" s="165" t="n">
        <v>0</v>
      </c>
      <c r="M94" s="166"/>
      <c r="N94" s="243"/>
      <c r="O94" s="166"/>
      <c r="P94" s="166"/>
      <c r="Q94" s="166"/>
      <c r="R94" s="166"/>
      <c r="S94" s="125"/>
      <c r="T94" s="166"/>
      <c r="U94" s="166"/>
      <c r="V94" s="166"/>
      <c r="W94" s="166"/>
      <c r="X94" s="166"/>
      <c r="Y94" s="170"/>
      <c r="Z94" s="166"/>
      <c r="AA94" s="166"/>
      <c r="AB94" s="170"/>
      <c r="AC94" s="166"/>
      <c r="AD94" s="170"/>
      <c r="AE94" s="179" t="s">
        <v>200</v>
      </c>
      <c r="AF94" s="172"/>
      <c r="AG94" s="180"/>
      <c r="AH94" s="173" t="n">
        <v>0</v>
      </c>
      <c r="AI94" s="173" t="n">
        <v>0</v>
      </c>
      <c r="AJ94" s="173" t="n">
        <v>0</v>
      </c>
      <c r="AK94" s="173" t="n">
        <v>0</v>
      </c>
      <c r="AL94" s="173" t="n">
        <v>0</v>
      </c>
      <c r="AM94" s="247" t="s">
        <v>915</v>
      </c>
      <c r="AN94" s="247" t="s">
        <v>916</v>
      </c>
      <c r="AO94" s="174" t="s">
        <v>917</v>
      </c>
      <c r="AP94" s="241" t="s">
        <v>918</v>
      </c>
      <c r="AQ94" s="242" t="s">
        <v>919</v>
      </c>
      <c r="AR94" s="260" t="n">
        <v>44270</v>
      </c>
      <c r="AS94" s="175" t="s">
        <v>920</v>
      </c>
      <c r="AT94" s="179" t="n">
        <v>85</v>
      </c>
      <c r="AU94" s="112"/>
      <c r="AV94" s="112"/>
      <c r="AW94" s="112"/>
      <c r="AX94" s="112"/>
      <c r="AY94" s="112"/>
      <c r="AZ94" s="112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3"/>
      <c r="IU94" s="194"/>
    </row>
    <row r="95" customFormat="false" ht="19.5" hidden="false" customHeight="true" outlineLevel="0" collapsed="false">
      <c r="A95" s="179" t="s">
        <v>921</v>
      </c>
      <c r="B95" s="115" t="s">
        <v>922</v>
      </c>
      <c r="C95" s="167"/>
      <c r="D95" s="161" t="n">
        <v>30</v>
      </c>
      <c r="E95" s="166"/>
      <c r="F95" s="163"/>
      <c r="G95" s="163"/>
      <c r="H95" s="163"/>
      <c r="I95" s="163"/>
      <c r="J95" s="163"/>
      <c r="K95" s="164" t="n">
        <v>0</v>
      </c>
      <c r="L95" s="165" t="n">
        <v>0</v>
      </c>
      <c r="M95" s="166"/>
      <c r="N95" s="166"/>
      <c r="O95" s="166"/>
      <c r="P95" s="166"/>
      <c r="Q95" s="167"/>
      <c r="R95" s="166"/>
      <c r="S95" s="125"/>
      <c r="T95" s="166"/>
      <c r="U95" s="166"/>
      <c r="V95" s="166"/>
      <c r="W95" s="166"/>
      <c r="X95" s="166"/>
      <c r="Y95" s="170"/>
      <c r="Z95" s="166"/>
      <c r="AA95" s="166"/>
      <c r="AB95" s="170"/>
      <c r="AC95" s="166"/>
      <c r="AD95" s="170"/>
      <c r="AE95" s="259" t="s">
        <v>232</v>
      </c>
      <c r="AF95" s="172"/>
      <c r="AG95" s="180"/>
      <c r="AH95" s="173" t="n">
        <v>0</v>
      </c>
      <c r="AI95" s="173" t="n">
        <v>0</v>
      </c>
      <c r="AJ95" s="173" t="n">
        <v>0</v>
      </c>
      <c r="AK95" s="173" t="n">
        <v>0</v>
      </c>
      <c r="AL95" s="173" t="n">
        <v>0</v>
      </c>
      <c r="AM95" s="167" t="s">
        <v>923</v>
      </c>
      <c r="AN95" s="167" t="s">
        <v>924</v>
      </c>
      <c r="AO95" s="174" t="s">
        <v>925</v>
      </c>
      <c r="AP95" s="241" t="s">
        <v>926</v>
      </c>
      <c r="AQ95" s="242" t="s">
        <v>927</v>
      </c>
      <c r="AR95" s="260" t="n">
        <v>44270</v>
      </c>
      <c r="AS95" s="175" t="s">
        <v>928</v>
      </c>
      <c r="AT95" s="179" t="n">
        <v>86</v>
      </c>
      <c r="AU95" s="112"/>
      <c r="AV95" s="112"/>
      <c r="AW95" s="112"/>
      <c r="AX95" s="112"/>
      <c r="AY95" s="112"/>
      <c r="AZ95" s="112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3"/>
      <c r="IU95" s="194"/>
    </row>
    <row r="96" customFormat="false" ht="19.5" hidden="false" customHeight="true" outlineLevel="0" collapsed="false">
      <c r="A96" s="246" t="s">
        <v>929</v>
      </c>
      <c r="B96" s="115" t="s">
        <v>930</v>
      </c>
      <c r="C96" s="266"/>
      <c r="D96" s="161" t="n">
        <v>30</v>
      </c>
      <c r="E96" s="166"/>
      <c r="F96" s="163"/>
      <c r="G96" s="163"/>
      <c r="H96" s="163"/>
      <c r="I96" s="163"/>
      <c r="J96" s="163"/>
      <c r="K96" s="164" t="n">
        <v>0</v>
      </c>
      <c r="L96" s="165" t="n">
        <v>0</v>
      </c>
      <c r="M96" s="166"/>
      <c r="N96" s="166"/>
      <c r="O96" s="166"/>
      <c r="P96" s="166"/>
      <c r="Q96" s="166"/>
      <c r="R96" s="166"/>
      <c r="S96" s="125"/>
      <c r="T96" s="166"/>
      <c r="U96" s="166"/>
      <c r="V96" s="166"/>
      <c r="W96" s="166"/>
      <c r="X96" s="166"/>
      <c r="Y96" s="170"/>
      <c r="Z96" s="166"/>
      <c r="AA96" s="166"/>
      <c r="AB96" s="170"/>
      <c r="AC96" s="166"/>
      <c r="AD96" s="170"/>
      <c r="AE96" s="179" t="s">
        <v>200</v>
      </c>
      <c r="AF96" s="172"/>
      <c r="AG96" s="180"/>
      <c r="AH96" s="173" t="n">
        <v>0</v>
      </c>
      <c r="AI96" s="173" t="n">
        <v>0</v>
      </c>
      <c r="AJ96" s="173" t="n">
        <v>0</v>
      </c>
      <c r="AK96" s="173" t="n">
        <v>0</v>
      </c>
      <c r="AL96" s="173" t="n">
        <v>0</v>
      </c>
      <c r="AM96" s="247" t="s">
        <v>931</v>
      </c>
      <c r="AN96" s="247" t="s">
        <v>932</v>
      </c>
      <c r="AO96" s="174" t="s">
        <v>933</v>
      </c>
      <c r="AP96" s="241" t="s">
        <v>934</v>
      </c>
      <c r="AQ96" s="242" t="s">
        <v>935</v>
      </c>
      <c r="AR96" s="260" t="n">
        <v>44270</v>
      </c>
      <c r="AS96" s="175" t="s">
        <v>936</v>
      </c>
      <c r="AT96" s="179" t="n">
        <v>87</v>
      </c>
      <c r="AU96" s="112"/>
      <c r="AV96" s="112"/>
      <c r="AW96" s="112"/>
      <c r="AX96" s="112"/>
      <c r="AY96" s="112"/>
      <c r="AZ96" s="112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  <c r="IU96" s="193"/>
    </row>
    <row r="97" customFormat="false" ht="19.5" hidden="false" customHeight="true" outlineLevel="0" collapsed="false">
      <c r="A97" s="246" t="s">
        <v>937</v>
      </c>
      <c r="B97" s="115" t="s">
        <v>938</v>
      </c>
      <c r="C97" s="266"/>
      <c r="D97" s="161" t="n">
        <v>30</v>
      </c>
      <c r="E97" s="166"/>
      <c r="F97" s="163"/>
      <c r="G97" s="163"/>
      <c r="H97" s="163"/>
      <c r="I97" s="163"/>
      <c r="J97" s="163"/>
      <c r="K97" s="164" t="n">
        <v>0</v>
      </c>
      <c r="L97" s="165" t="n">
        <v>0</v>
      </c>
      <c r="M97" s="166"/>
      <c r="N97" s="243"/>
      <c r="O97" s="166"/>
      <c r="P97" s="166"/>
      <c r="Q97" s="166"/>
      <c r="R97" s="166"/>
      <c r="S97" s="125"/>
      <c r="T97" s="166"/>
      <c r="U97" s="166"/>
      <c r="V97" s="166"/>
      <c r="W97" s="166"/>
      <c r="X97" s="166"/>
      <c r="Y97" s="170"/>
      <c r="Z97" s="166"/>
      <c r="AA97" s="166"/>
      <c r="AB97" s="170"/>
      <c r="AC97" s="166"/>
      <c r="AD97" s="170"/>
      <c r="AE97" s="179" t="s">
        <v>200</v>
      </c>
      <c r="AF97" s="172"/>
      <c r="AG97" s="180"/>
      <c r="AH97" s="173" t="n">
        <v>0</v>
      </c>
      <c r="AI97" s="173" t="n">
        <v>0</v>
      </c>
      <c r="AJ97" s="173" t="n">
        <v>0</v>
      </c>
      <c r="AK97" s="173" t="n">
        <v>0</v>
      </c>
      <c r="AL97" s="173" t="n">
        <v>0</v>
      </c>
      <c r="AM97" s="247" t="s">
        <v>939</v>
      </c>
      <c r="AN97" s="247" t="s">
        <v>940</v>
      </c>
      <c r="AO97" s="174" t="s">
        <v>941</v>
      </c>
      <c r="AP97" s="241" t="s">
        <v>942</v>
      </c>
      <c r="AQ97" s="242" t="s">
        <v>943</v>
      </c>
      <c r="AR97" s="260" t="n">
        <v>44270</v>
      </c>
      <c r="AS97" s="175" t="s">
        <v>944</v>
      </c>
      <c r="AT97" s="179" t="n">
        <v>88</v>
      </c>
      <c r="AU97" s="112"/>
      <c r="AV97" s="112"/>
      <c r="AW97" s="112"/>
      <c r="AX97" s="112"/>
      <c r="AY97" s="112"/>
      <c r="AZ97" s="112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  <c r="IS97" s="196"/>
      <c r="IT97" s="196"/>
      <c r="IU97" s="194"/>
    </row>
    <row r="98" customFormat="false" ht="19.5" hidden="false" customHeight="true" outlineLevel="0" collapsed="false">
      <c r="A98" s="246" t="s">
        <v>945</v>
      </c>
      <c r="B98" s="115" t="s">
        <v>946</v>
      </c>
      <c r="C98" s="266"/>
      <c r="D98" s="161" t="n">
        <v>30</v>
      </c>
      <c r="E98" s="166"/>
      <c r="F98" s="163"/>
      <c r="G98" s="163"/>
      <c r="H98" s="163"/>
      <c r="I98" s="163"/>
      <c r="J98" s="163"/>
      <c r="K98" s="164" t="n">
        <v>0</v>
      </c>
      <c r="L98" s="165" t="n">
        <v>0</v>
      </c>
      <c r="M98" s="166"/>
      <c r="N98" s="166"/>
      <c r="O98" s="166"/>
      <c r="P98" s="166"/>
      <c r="Q98" s="166"/>
      <c r="R98" s="166"/>
      <c r="S98" s="125"/>
      <c r="T98" s="166"/>
      <c r="U98" s="166"/>
      <c r="V98" s="166"/>
      <c r="W98" s="166"/>
      <c r="X98" s="166"/>
      <c r="Y98" s="170"/>
      <c r="Z98" s="166"/>
      <c r="AA98" s="166"/>
      <c r="AB98" s="170"/>
      <c r="AC98" s="166"/>
      <c r="AD98" s="166"/>
      <c r="AE98" s="166" t="s">
        <v>200</v>
      </c>
      <c r="AF98" s="172"/>
      <c r="AG98" s="180"/>
      <c r="AH98" s="173" t="n">
        <v>0</v>
      </c>
      <c r="AI98" s="173" t="n">
        <v>0</v>
      </c>
      <c r="AJ98" s="173" t="n">
        <v>0</v>
      </c>
      <c r="AK98" s="173" t="n">
        <v>0</v>
      </c>
      <c r="AL98" s="173" t="n">
        <v>0</v>
      </c>
      <c r="AM98" s="247" t="s">
        <v>947</v>
      </c>
      <c r="AN98" s="247" t="s">
        <v>948</v>
      </c>
      <c r="AO98" s="174" t="s">
        <v>949</v>
      </c>
      <c r="AP98" s="241" t="s">
        <v>950</v>
      </c>
      <c r="AQ98" s="242" t="s">
        <v>951</v>
      </c>
      <c r="AR98" s="260" t="n">
        <v>44270</v>
      </c>
      <c r="AS98" s="175" t="s">
        <v>952</v>
      </c>
      <c r="AT98" s="179" t="n">
        <v>89</v>
      </c>
      <c r="AU98" s="112"/>
      <c r="AV98" s="112"/>
      <c r="AW98" s="112"/>
      <c r="AX98" s="112"/>
      <c r="AY98" s="112"/>
      <c r="AZ98" s="112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  <c r="IU98" s="193"/>
    </row>
    <row r="99" customFormat="false" ht="19.5" hidden="false" customHeight="true" outlineLevel="0" collapsed="false">
      <c r="A99" s="179" t="s">
        <v>953</v>
      </c>
      <c r="B99" s="115" t="s">
        <v>954</v>
      </c>
      <c r="C99" s="166"/>
      <c r="D99" s="161" t="n">
        <v>30</v>
      </c>
      <c r="E99" s="166"/>
      <c r="F99" s="163"/>
      <c r="G99" s="163"/>
      <c r="H99" s="163"/>
      <c r="I99" s="163"/>
      <c r="J99" s="163"/>
      <c r="K99" s="164" t="n">
        <v>0</v>
      </c>
      <c r="L99" s="165" t="n">
        <v>0</v>
      </c>
      <c r="M99" s="163"/>
      <c r="N99" s="166"/>
      <c r="O99" s="166"/>
      <c r="P99" s="166"/>
      <c r="Q99" s="166"/>
      <c r="R99" s="267"/>
      <c r="S99" s="117"/>
      <c r="T99" s="166"/>
      <c r="U99" s="166"/>
      <c r="V99" s="166"/>
      <c r="W99" s="166"/>
      <c r="X99" s="166"/>
      <c r="Y99" s="268"/>
      <c r="Z99" s="166"/>
      <c r="AA99" s="166"/>
      <c r="AB99" s="269"/>
      <c r="AC99" s="166"/>
      <c r="AD99" s="170"/>
      <c r="AE99" s="166" t="s">
        <v>200</v>
      </c>
      <c r="AF99" s="172"/>
      <c r="AG99" s="180"/>
      <c r="AH99" s="173" t="n">
        <v>0</v>
      </c>
      <c r="AI99" s="173" t="n">
        <v>0</v>
      </c>
      <c r="AJ99" s="173" t="n">
        <v>0</v>
      </c>
      <c r="AK99" s="173" t="n">
        <v>0</v>
      </c>
      <c r="AL99" s="173" t="n">
        <v>0</v>
      </c>
      <c r="AM99" s="166" t="s">
        <v>955</v>
      </c>
      <c r="AN99" s="166" t="s">
        <v>956</v>
      </c>
      <c r="AO99" s="174" t="s">
        <v>957</v>
      </c>
      <c r="AP99" s="241" t="s">
        <v>958</v>
      </c>
      <c r="AQ99" s="242" t="s">
        <v>959</v>
      </c>
      <c r="AR99" s="260" t="n">
        <v>44270</v>
      </c>
      <c r="AS99" s="175" t="s">
        <v>960</v>
      </c>
      <c r="AT99" s="179" t="n">
        <v>90</v>
      </c>
      <c r="AU99" s="112"/>
      <c r="AV99" s="112"/>
      <c r="AW99" s="112"/>
      <c r="AX99" s="112"/>
      <c r="AY99" s="112"/>
      <c r="AZ99" s="112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3"/>
      <c r="IU99" s="194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6"/>
      <c r="D100" s="161" t="n">
        <v>30</v>
      </c>
      <c r="E100" s="166"/>
      <c r="F100" s="163"/>
      <c r="G100" s="163"/>
      <c r="H100" s="163"/>
      <c r="I100" s="163"/>
      <c r="J100" s="163"/>
      <c r="K100" s="164" t="n">
        <v>0</v>
      </c>
      <c r="L100" s="165" t="n">
        <v>0</v>
      </c>
      <c r="M100" s="163"/>
      <c r="N100" s="166"/>
      <c r="O100" s="166"/>
      <c r="P100" s="166"/>
      <c r="Q100" s="166"/>
      <c r="R100" s="267"/>
      <c r="S100" s="117"/>
      <c r="T100" s="166"/>
      <c r="U100" s="166"/>
      <c r="V100" s="166"/>
      <c r="W100" s="166"/>
      <c r="X100" s="166"/>
      <c r="Y100" s="268"/>
      <c r="Z100" s="166"/>
      <c r="AA100" s="166"/>
      <c r="AB100" s="269"/>
      <c r="AC100" s="166"/>
      <c r="AD100" s="170"/>
      <c r="AE100" s="179" t="s">
        <v>200</v>
      </c>
      <c r="AF100" s="172"/>
      <c r="AG100" s="180"/>
      <c r="AH100" s="173" t="n">
        <v>0</v>
      </c>
      <c r="AI100" s="173" t="n">
        <v>0</v>
      </c>
      <c r="AJ100" s="173" t="n">
        <v>0</v>
      </c>
      <c r="AK100" s="173" t="n">
        <v>0</v>
      </c>
      <c r="AL100" s="173" t="n">
        <v>0</v>
      </c>
      <c r="AM100" s="247" t="s">
        <v>963</v>
      </c>
      <c r="AN100" s="247" t="s">
        <v>964</v>
      </c>
      <c r="AO100" s="174" t="s">
        <v>965</v>
      </c>
      <c r="AP100" s="241" t="s">
        <v>966</v>
      </c>
      <c r="AQ100" s="242" t="s">
        <v>967</v>
      </c>
      <c r="AR100" s="260" t="n">
        <v>44501</v>
      </c>
      <c r="AS100" s="175" t="s">
        <v>968</v>
      </c>
      <c r="AT100" s="179" t="n">
        <v>91</v>
      </c>
      <c r="AU100" s="112"/>
      <c r="AV100" s="112"/>
      <c r="AW100" s="112"/>
      <c r="AX100" s="112"/>
      <c r="AY100" s="112"/>
      <c r="AZ100" s="112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  <c r="IU100" s="194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6"/>
      <c r="D101" s="161" t="n">
        <v>30</v>
      </c>
      <c r="E101" s="166"/>
      <c r="F101" s="163"/>
      <c r="G101" s="163"/>
      <c r="H101" s="163"/>
      <c r="I101" s="163"/>
      <c r="J101" s="163"/>
      <c r="K101" s="164" t="n">
        <v>0</v>
      </c>
      <c r="L101" s="165" t="n">
        <v>0</v>
      </c>
      <c r="M101" s="163"/>
      <c r="N101" s="163"/>
      <c r="O101" s="166"/>
      <c r="P101" s="166"/>
      <c r="Q101" s="166"/>
      <c r="R101" s="267"/>
      <c r="S101" s="117"/>
      <c r="T101" s="166"/>
      <c r="U101" s="166"/>
      <c r="V101" s="166"/>
      <c r="W101" s="166"/>
      <c r="X101" s="166"/>
      <c r="Y101" s="268"/>
      <c r="Z101" s="166"/>
      <c r="AA101" s="166"/>
      <c r="AB101" s="269"/>
      <c r="AC101" s="166"/>
      <c r="AD101" s="170"/>
      <c r="AE101" s="166" t="s">
        <v>200</v>
      </c>
      <c r="AF101" s="172"/>
      <c r="AG101" s="180"/>
      <c r="AH101" s="173" t="n">
        <v>0</v>
      </c>
      <c r="AI101" s="173" t="n">
        <v>0</v>
      </c>
      <c r="AJ101" s="173" t="n">
        <v>0</v>
      </c>
      <c r="AK101" s="173" t="n">
        <v>0</v>
      </c>
      <c r="AL101" s="173" t="n">
        <v>0</v>
      </c>
      <c r="AM101" s="247" t="s">
        <v>971</v>
      </c>
      <c r="AN101" s="247" t="s">
        <v>972</v>
      </c>
      <c r="AO101" s="174" t="s">
        <v>973</v>
      </c>
      <c r="AP101" s="241" t="s">
        <v>974</v>
      </c>
      <c r="AQ101" s="242" t="s">
        <v>975</v>
      </c>
      <c r="AR101" s="260" t="n">
        <v>44501</v>
      </c>
      <c r="AS101" s="175" t="s">
        <v>976</v>
      </c>
      <c r="AT101" s="179" t="n">
        <v>92</v>
      </c>
      <c r="AU101" s="112"/>
      <c r="AV101" s="112"/>
      <c r="AW101" s="112"/>
      <c r="AX101" s="112"/>
      <c r="AY101" s="112"/>
      <c r="AZ101" s="112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4"/>
      <c r="IU101" s="193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6"/>
      <c r="D102" s="161" t="n">
        <v>30</v>
      </c>
      <c r="E102" s="166"/>
      <c r="F102" s="163"/>
      <c r="G102" s="163"/>
      <c r="H102" s="163"/>
      <c r="I102" s="163"/>
      <c r="J102" s="163"/>
      <c r="K102" s="164" t="n">
        <v>0</v>
      </c>
      <c r="L102" s="165" t="n">
        <v>0</v>
      </c>
      <c r="M102" s="163"/>
      <c r="N102" s="270"/>
      <c r="O102" s="166"/>
      <c r="P102" s="166"/>
      <c r="Q102" s="166"/>
      <c r="R102" s="267"/>
      <c r="S102" s="117"/>
      <c r="T102" s="166"/>
      <c r="U102" s="166"/>
      <c r="V102" s="166"/>
      <c r="W102" s="166"/>
      <c r="X102" s="166"/>
      <c r="Y102" s="268"/>
      <c r="Z102" s="166"/>
      <c r="AA102" s="166"/>
      <c r="AB102" s="269"/>
      <c r="AC102" s="166"/>
      <c r="AD102" s="170"/>
      <c r="AE102" s="166" t="s">
        <v>200</v>
      </c>
      <c r="AF102" s="172"/>
      <c r="AG102" s="180"/>
      <c r="AH102" s="173" t="n">
        <v>0</v>
      </c>
      <c r="AI102" s="173" t="n">
        <v>0</v>
      </c>
      <c r="AJ102" s="173" t="n">
        <v>0</v>
      </c>
      <c r="AK102" s="173" t="n">
        <v>0</v>
      </c>
      <c r="AL102" s="173" t="n">
        <v>0</v>
      </c>
      <c r="AM102" s="247" t="s">
        <v>979</v>
      </c>
      <c r="AN102" s="247" t="s">
        <v>980</v>
      </c>
      <c r="AO102" s="174" t="s">
        <v>981</v>
      </c>
      <c r="AP102" s="241" t="s">
        <v>982</v>
      </c>
      <c r="AQ102" s="242" t="s">
        <v>983</v>
      </c>
      <c r="AR102" s="260" t="n">
        <v>44531</v>
      </c>
      <c r="AS102" s="175" t="s">
        <v>984</v>
      </c>
      <c r="AT102" s="179" t="n">
        <v>93</v>
      </c>
      <c r="AU102" s="112"/>
      <c r="AV102" s="112"/>
      <c r="AW102" s="112"/>
      <c r="AX102" s="112"/>
      <c r="AY102" s="112"/>
      <c r="AZ102" s="112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4"/>
      <c r="IU102" s="193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2"/>
      <c r="D103" s="161" t="n">
        <v>30</v>
      </c>
      <c r="E103" s="166"/>
      <c r="F103" s="163"/>
      <c r="G103" s="163"/>
      <c r="H103" s="163"/>
      <c r="I103" s="163"/>
      <c r="J103" s="163"/>
      <c r="K103" s="164" t="n">
        <v>0</v>
      </c>
      <c r="L103" s="165" t="n">
        <v>0</v>
      </c>
      <c r="M103" s="163"/>
      <c r="N103" s="243"/>
      <c r="O103" s="166"/>
      <c r="P103" s="166"/>
      <c r="Q103" s="166"/>
      <c r="R103" s="267"/>
      <c r="S103" s="117"/>
      <c r="T103" s="166"/>
      <c r="U103" s="166"/>
      <c r="V103" s="166"/>
      <c r="W103" s="166"/>
      <c r="X103" s="166"/>
      <c r="Y103" s="268"/>
      <c r="Z103" s="166"/>
      <c r="AA103" s="166"/>
      <c r="AB103" s="269"/>
      <c r="AC103" s="166"/>
      <c r="AD103" s="170"/>
      <c r="AE103" s="166" t="s">
        <v>200</v>
      </c>
      <c r="AF103" s="172"/>
      <c r="AG103" s="180"/>
      <c r="AH103" s="173" t="n">
        <v>0</v>
      </c>
      <c r="AI103" s="173" t="n">
        <v>0</v>
      </c>
      <c r="AJ103" s="173" t="n">
        <v>0</v>
      </c>
      <c r="AK103" s="173" t="n">
        <v>0</v>
      </c>
      <c r="AL103" s="173" t="n">
        <v>0</v>
      </c>
      <c r="AM103" s="166" t="s">
        <v>987</v>
      </c>
      <c r="AN103" s="166" t="s">
        <v>988</v>
      </c>
      <c r="AO103" s="174" t="s">
        <v>989</v>
      </c>
      <c r="AP103" s="241" t="s">
        <v>990</v>
      </c>
      <c r="AQ103" s="242" t="s">
        <v>991</v>
      </c>
      <c r="AR103" s="260" t="n">
        <v>44531</v>
      </c>
      <c r="AS103" s="175" t="s">
        <v>992</v>
      </c>
      <c r="AT103" s="179" t="n">
        <v>94</v>
      </c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12"/>
      <c r="IU103" s="194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2"/>
      <c r="D104" s="161" t="n">
        <v>30</v>
      </c>
      <c r="E104" s="166"/>
      <c r="F104" s="163"/>
      <c r="G104" s="163"/>
      <c r="H104" s="163"/>
      <c r="I104" s="163"/>
      <c r="J104" s="163"/>
      <c r="K104" s="164" t="n">
        <v>0</v>
      </c>
      <c r="L104" s="165" t="n">
        <v>0</v>
      </c>
      <c r="M104" s="163"/>
      <c r="N104" s="270"/>
      <c r="O104" s="166"/>
      <c r="P104" s="166"/>
      <c r="Q104" s="271"/>
      <c r="R104" s="267"/>
      <c r="S104" s="117"/>
      <c r="T104" s="166"/>
      <c r="U104" s="166"/>
      <c r="V104" s="166"/>
      <c r="W104" s="166"/>
      <c r="X104" s="166"/>
      <c r="Y104" s="268"/>
      <c r="Z104" s="166"/>
      <c r="AA104" s="166"/>
      <c r="AB104" s="269"/>
      <c r="AC104" s="166"/>
      <c r="AD104" s="170"/>
      <c r="AE104" s="166" t="s">
        <v>200</v>
      </c>
      <c r="AF104" s="172"/>
      <c r="AG104" s="180"/>
      <c r="AH104" s="173" t="n">
        <v>0</v>
      </c>
      <c r="AI104" s="173" t="n">
        <v>0</v>
      </c>
      <c r="AJ104" s="173" t="n">
        <v>0</v>
      </c>
      <c r="AK104" s="173" t="n">
        <v>0</v>
      </c>
      <c r="AL104" s="173" t="n">
        <v>0</v>
      </c>
      <c r="AM104" s="166" t="s">
        <v>995</v>
      </c>
      <c r="AN104" s="166" t="s">
        <v>996</v>
      </c>
      <c r="AO104" s="174" t="s">
        <v>997</v>
      </c>
      <c r="AP104" s="241" t="s">
        <v>998</v>
      </c>
      <c r="AQ104" s="242" t="s">
        <v>999</v>
      </c>
      <c r="AR104" s="260" t="n">
        <v>44532</v>
      </c>
      <c r="AS104" s="175" t="s">
        <v>1000</v>
      </c>
      <c r="AT104" s="179" t="n">
        <v>95</v>
      </c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12"/>
      <c r="IU104" s="194"/>
    </row>
    <row r="105" customFormat="false" ht="19.5" hidden="false" customHeight="true" outlineLevel="0" collapsed="false">
      <c r="A105" s="272" t="s">
        <v>1001</v>
      </c>
      <c r="B105" s="115" t="s">
        <v>1002</v>
      </c>
      <c r="C105" s="162"/>
      <c r="D105" s="161" t="n">
        <v>30</v>
      </c>
      <c r="E105" s="166"/>
      <c r="F105" s="163"/>
      <c r="G105" s="163"/>
      <c r="H105" s="163"/>
      <c r="I105" s="163"/>
      <c r="J105" s="163"/>
      <c r="K105" s="164" t="n">
        <v>0</v>
      </c>
      <c r="L105" s="165" t="n">
        <v>0</v>
      </c>
      <c r="M105" s="163"/>
      <c r="N105" s="270"/>
      <c r="O105" s="166"/>
      <c r="P105" s="166"/>
      <c r="Q105" s="267"/>
      <c r="R105" s="267"/>
      <c r="S105" s="273" t="n">
        <v>1</v>
      </c>
      <c r="T105" s="166"/>
      <c r="U105" s="166"/>
      <c r="V105" s="166"/>
      <c r="W105" s="166"/>
      <c r="X105" s="166"/>
      <c r="Y105" s="268"/>
      <c r="Z105" s="166"/>
      <c r="AA105" s="166"/>
      <c r="AB105" s="269"/>
      <c r="AC105" s="166"/>
      <c r="AD105" s="170"/>
      <c r="AE105" s="166" t="s">
        <v>200</v>
      </c>
      <c r="AF105" s="180"/>
      <c r="AG105" s="180"/>
      <c r="AH105" s="173" t="n">
        <v>0</v>
      </c>
      <c r="AI105" s="173" t="n">
        <v>0</v>
      </c>
      <c r="AJ105" s="173" t="n">
        <v>0</v>
      </c>
      <c r="AK105" s="173" t="n">
        <v>0</v>
      </c>
      <c r="AL105" s="173" t="n">
        <v>0</v>
      </c>
      <c r="AM105" s="247" t="s">
        <v>1003</v>
      </c>
      <c r="AN105" s="247" t="s">
        <v>1004</v>
      </c>
      <c r="AO105" s="247" t="s">
        <v>1004</v>
      </c>
      <c r="AP105" s="241" t="s">
        <v>1005</v>
      </c>
      <c r="AQ105" s="242" t="s">
        <v>1006</v>
      </c>
      <c r="AR105" s="274" t="n">
        <v>44572</v>
      </c>
      <c r="AS105" s="175" t="s">
        <v>1007</v>
      </c>
      <c r="AT105" s="179" t="n">
        <v>96</v>
      </c>
      <c r="AU105" s="112"/>
      <c r="AV105" s="112"/>
      <c r="AW105" s="112"/>
      <c r="AX105" s="112"/>
      <c r="AY105" s="112"/>
      <c r="AZ105" s="112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4"/>
      <c r="IU105" s="199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2"/>
      <c r="D106" s="161" t="n">
        <v>30</v>
      </c>
      <c r="E106" s="166"/>
      <c r="F106" s="163"/>
      <c r="G106" s="163"/>
      <c r="H106" s="163"/>
      <c r="I106" s="163"/>
      <c r="J106" s="163"/>
      <c r="K106" s="164" t="n">
        <v>0</v>
      </c>
      <c r="L106" s="165" t="n">
        <v>0</v>
      </c>
      <c r="M106" s="163"/>
      <c r="N106" s="163"/>
      <c r="O106" s="166"/>
      <c r="P106" s="166"/>
      <c r="Q106" s="267"/>
      <c r="R106" s="267"/>
      <c r="S106" s="117"/>
      <c r="T106" s="166"/>
      <c r="U106" s="166"/>
      <c r="V106" s="166"/>
      <c r="W106" s="166"/>
      <c r="X106" s="166"/>
      <c r="Y106" s="268"/>
      <c r="Z106" s="166"/>
      <c r="AA106" s="166"/>
      <c r="AB106" s="269"/>
      <c r="AC106" s="166"/>
      <c r="AD106" s="170"/>
      <c r="AE106" s="166" t="s">
        <v>200</v>
      </c>
      <c r="AF106" s="180"/>
      <c r="AG106" s="180"/>
      <c r="AH106" s="173" t="n">
        <v>0</v>
      </c>
      <c r="AI106" s="173" t="n">
        <v>0</v>
      </c>
      <c r="AJ106" s="173" t="n">
        <v>0</v>
      </c>
      <c r="AK106" s="173" t="n">
        <v>0</v>
      </c>
      <c r="AL106" s="173" t="n">
        <v>0</v>
      </c>
      <c r="AM106" s="247" t="s">
        <v>1010</v>
      </c>
      <c r="AN106" s="247" t="s">
        <v>1011</v>
      </c>
      <c r="AO106" s="247" t="s">
        <v>1011</v>
      </c>
      <c r="AP106" s="241" t="s">
        <v>1012</v>
      </c>
      <c r="AQ106" s="242" t="s">
        <v>1013</v>
      </c>
      <c r="AR106" s="274" t="n">
        <v>44743</v>
      </c>
      <c r="AS106" s="175" t="s">
        <v>1014</v>
      </c>
      <c r="AT106" s="179" t="n">
        <v>97</v>
      </c>
      <c r="AU106" s="112"/>
      <c r="AV106" s="112"/>
      <c r="AW106" s="112"/>
      <c r="AX106" s="112"/>
      <c r="AY106" s="112"/>
      <c r="AZ106" s="112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  <c r="IU106" s="194"/>
    </row>
    <row r="107" customFormat="false" ht="19.5" hidden="false" customHeight="true" outlineLevel="0" collapsed="false">
      <c r="A107" s="275" t="s">
        <v>1015</v>
      </c>
      <c r="B107" s="115" t="s">
        <v>1016</v>
      </c>
      <c r="C107" s="162"/>
      <c r="D107" s="161" t="n">
        <v>30</v>
      </c>
      <c r="E107" s="166"/>
      <c r="F107" s="163"/>
      <c r="G107" s="163"/>
      <c r="H107" s="163"/>
      <c r="I107" s="163"/>
      <c r="J107" s="163"/>
      <c r="K107" s="164" t="n">
        <v>0</v>
      </c>
      <c r="L107" s="165" t="n">
        <v>0</v>
      </c>
      <c r="M107" s="163"/>
      <c r="N107" s="270"/>
      <c r="O107" s="166"/>
      <c r="P107" s="166"/>
      <c r="Q107" s="267"/>
      <c r="R107" s="267"/>
      <c r="S107" s="117"/>
      <c r="T107" s="166"/>
      <c r="U107" s="166"/>
      <c r="V107" s="166"/>
      <c r="W107" s="166"/>
      <c r="X107" s="166"/>
      <c r="Y107" s="268"/>
      <c r="Z107" s="166"/>
      <c r="AA107" s="166"/>
      <c r="AB107" s="269"/>
      <c r="AC107" s="166"/>
      <c r="AD107" s="170"/>
      <c r="AE107" s="166" t="s">
        <v>200</v>
      </c>
      <c r="AF107" s="180"/>
      <c r="AG107" s="180"/>
      <c r="AH107" s="173" t="n">
        <v>0</v>
      </c>
      <c r="AI107" s="173" t="n">
        <v>0</v>
      </c>
      <c r="AJ107" s="173" t="n">
        <v>0</v>
      </c>
      <c r="AK107" s="173" t="n">
        <v>0</v>
      </c>
      <c r="AL107" s="173" t="n">
        <v>0</v>
      </c>
      <c r="AM107" s="247" t="s">
        <v>1017</v>
      </c>
      <c r="AN107" s="247" t="s">
        <v>1018</v>
      </c>
      <c r="AO107" s="247" t="s">
        <v>1018</v>
      </c>
      <c r="AP107" s="241" t="s">
        <v>1019</v>
      </c>
      <c r="AQ107" s="242" t="s">
        <v>1020</v>
      </c>
      <c r="AR107" s="274" t="n">
        <v>44743</v>
      </c>
      <c r="AS107" s="175" t="s">
        <v>1014</v>
      </c>
      <c r="AT107" s="179" t="n">
        <v>98</v>
      </c>
      <c r="AU107" s="112"/>
      <c r="AV107" s="112"/>
      <c r="AW107" s="112"/>
      <c r="AX107" s="112"/>
      <c r="AY107" s="112"/>
      <c r="AZ107" s="112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4"/>
      <c r="IU107" s="196"/>
    </row>
    <row r="108" customFormat="false" ht="19.5" hidden="false" customHeight="true" outlineLevel="0" collapsed="false">
      <c r="A108" s="276" t="s">
        <v>1021</v>
      </c>
      <c r="B108" s="277" t="n">
        <v>225</v>
      </c>
      <c r="C108" s="244"/>
      <c r="D108" s="161" t="n">
        <v>30</v>
      </c>
      <c r="E108" s="166"/>
      <c r="F108" s="163"/>
      <c r="G108" s="163"/>
      <c r="H108" s="163"/>
      <c r="I108" s="163"/>
      <c r="J108" s="163"/>
      <c r="K108" s="164" t="n">
        <v>0</v>
      </c>
      <c r="L108" s="165" t="n">
        <v>0</v>
      </c>
      <c r="M108" s="163"/>
      <c r="N108" s="270"/>
      <c r="O108" s="267"/>
      <c r="P108" s="267"/>
      <c r="Q108" s="267"/>
      <c r="R108" s="267"/>
      <c r="S108" s="117"/>
      <c r="T108" s="166"/>
      <c r="U108" s="166"/>
      <c r="V108" s="166"/>
      <c r="W108" s="166"/>
      <c r="X108" s="166"/>
      <c r="Y108" s="268"/>
      <c r="Z108" s="166"/>
      <c r="AA108" s="166"/>
      <c r="AB108" s="269"/>
      <c r="AC108" s="166"/>
      <c r="AD108" s="170"/>
      <c r="AE108" s="166" t="s">
        <v>200</v>
      </c>
      <c r="AF108" s="180"/>
      <c r="AG108" s="180"/>
      <c r="AH108" s="173" t="n">
        <v>0</v>
      </c>
      <c r="AI108" s="173" t="n">
        <v>0</v>
      </c>
      <c r="AJ108" s="173" t="n">
        <v>0</v>
      </c>
      <c r="AK108" s="173" t="n">
        <v>0</v>
      </c>
      <c r="AL108" s="173" t="n">
        <v>0</v>
      </c>
      <c r="AM108" s="247" t="s">
        <v>1022</v>
      </c>
      <c r="AN108" s="247" t="s">
        <v>1023</v>
      </c>
      <c r="AO108" s="174" t="s">
        <v>1024</v>
      </c>
      <c r="AP108" s="241" t="s">
        <v>1025</v>
      </c>
      <c r="AQ108" s="242" t="s">
        <v>1026</v>
      </c>
      <c r="AR108" s="274" t="n">
        <v>44743</v>
      </c>
      <c r="AS108" s="175" t="s">
        <v>1027</v>
      </c>
      <c r="AT108" s="179" t="n">
        <v>99</v>
      </c>
      <c r="AU108" s="112"/>
      <c r="AV108" s="112"/>
      <c r="AW108" s="112"/>
      <c r="AX108" s="112"/>
      <c r="AY108" s="112"/>
      <c r="AZ108" s="112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94"/>
      <c r="IU108" s="112"/>
    </row>
    <row r="109" customFormat="false" ht="19.5" hidden="false" customHeight="true" outlineLevel="0" collapsed="false">
      <c r="A109" s="276" t="s">
        <v>1028</v>
      </c>
      <c r="B109" s="277" t="n">
        <v>226</v>
      </c>
      <c r="C109" s="244"/>
      <c r="D109" s="161" t="n">
        <v>30</v>
      </c>
      <c r="E109" s="166"/>
      <c r="F109" s="163"/>
      <c r="G109" s="163"/>
      <c r="H109" s="163"/>
      <c r="I109" s="163"/>
      <c r="J109" s="163"/>
      <c r="K109" s="164" t="n">
        <v>0</v>
      </c>
      <c r="L109" s="165" t="n">
        <v>0</v>
      </c>
      <c r="M109" s="163"/>
      <c r="N109" s="166"/>
      <c r="O109" s="267"/>
      <c r="P109" s="267"/>
      <c r="Q109" s="267"/>
      <c r="R109" s="267"/>
      <c r="S109" s="117"/>
      <c r="T109" s="166"/>
      <c r="U109" s="166"/>
      <c r="V109" s="166"/>
      <c r="W109" s="166"/>
      <c r="X109" s="166"/>
      <c r="Y109" s="268"/>
      <c r="Z109" s="166"/>
      <c r="AA109" s="166"/>
      <c r="AB109" s="269"/>
      <c r="AC109" s="166"/>
      <c r="AD109" s="170"/>
      <c r="AE109" s="166" t="s">
        <v>200</v>
      </c>
      <c r="AF109" s="180"/>
      <c r="AG109" s="180"/>
      <c r="AH109" s="173" t="n">
        <v>0</v>
      </c>
      <c r="AI109" s="173" t="n">
        <v>0</v>
      </c>
      <c r="AJ109" s="173" t="n">
        <v>0</v>
      </c>
      <c r="AK109" s="173" t="n">
        <v>0</v>
      </c>
      <c r="AL109" s="173" t="n">
        <v>0</v>
      </c>
      <c r="AM109" s="247" t="s">
        <v>1029</v>
      </c>
      <c r="AN109" s="247" t="s">
        <v>1030</v>
      </c>
      <c r="AO109" s="174" t="s">
        <v>1031</v>
      </c>
      <c r="AP109" s="241" t="s">
        <v>1032</v>
      </c>
      <c r="AQ109" s="242" t="s">
        <v>1033</v>
      </c>
      <c r="AR109" s="278" t="n">
        <v>44986</v>
      </c>
      <c r="AS109" s="175" t="s">
        <v>650</v>
      </c>
      <c r="AT109" s="179" t="n">
        <v>100</v>
      </c>
      <c r="AU109" s="112"/>
      <c r="AV109" s="112"/>
      <c r="AW109" s="112"/>
      <c r="AX109" s="112"/>
      <c r="AY109" s="112"/>
      <c r="AZ109" s="112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4"/>
      <c r="IU109" s="193"/>
    </row>
    <row r="110" customFormat="false" ht="19.5" hidden="false" customHeight="true" outlineLevel="0" collapsed="false">
      <c r="A110" s="276" t="s">
        <v>1034</v>
      </c>
      <c r="B110" s="277" t="n">
        <v>233</v>
      </c>
      <c r="C110" s="244"/>
      <c r="D110" s="161" t="n">
        <v>30</v>
      </c>
      <c r="E110" s="166"/>
      <c r="F110" s="163"/>
      <c r="G110" s="163"/>
      <c r="H110" s="163"/>
      <c r="I110" s="163"/>
      <c r="J110" s="163"/>
      <c r="K110" s="164" t="n">
        <v>0</v>
      </c>
      <c r="L110" s="165" t="n">
        <v>0</v>
      </c>
      <c r="M110" s="163"/>
      <c r="N110" s="166"/>
      <c r="O110" s="267"/>
      <c r="P110" s="267"/>
      <c r="Q110" s="267"/>
      <c r="R110" s="267"/>
      <c r="S110" s="117"/>
      <c r="T110" s="166"/>
      <c r="U110" s="166"/>
      <c r="V110" s="166"/>
      <c r="W110" s="166"/>
      <c r="X110" s="166"/>
      <c r="Y110" s="268"/>
      <c r="Z110" s="166"/>
      <c r="AA110" s="166"/>
      <c r="AB110" s="269"/>
      <c r="AC110" s="166"/>
      <c r="AD110" s="170"/>
      <c r="AE110" s="166" t="s">
        <v>200</v>
      </c>
      <c r="AF110" s="180"/>
      <c r="AG110" s="180"/>
      <c r="AH110" s="173" t="n">
        <v>0</v>
      </c>
      <c r="AI110" s="173" t="n">
        <v>0</v>
      </c>
      <c r="AJ110" s="173" t="n">
        <v>0</v>
      </c>
      <c r="AK110" s="173" t="n">
        <v>0</v>
      </c>
      <c r="AL110" s="173" t="n">
        <v>0</v>
      </c>
      <c r="AM110" s="247" t="s">
        <v>1035</v>
      </c>
      <c r="AN110" s="247" t="s">
        <v>1036</v>
      </c>
      <c r="AO110" s="174" t="s">
        <v>1037</v>
      </c>
      <c r="AP110" s="241" t="s">
        <v>1038</v>
      </c>
      <c r="AQ110" s="242" t="s">
        <v>1039</v>
      </c>
      <c r="AR110" s="278" t="n">
        <v>44986</v>
      </c>
      <c r="AS110" s="175" t="s">
        <v>1040</v>
      </c>
      <c r="AT110" s="179" t="n">
        <v>101</v>
      </c>
      <c r="AU110" s="112"/>
      <c r="AV110" s="112"/>
      <c r="AW110" s="112"/>
      <c r="AX110" s="112"/>
      <c r="AY110" s="112"/>
      <c r="AZ110" s="112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  <c r="IU110" s="194"/>
    </row>
    <row r="111" customFormat="false" ht="19.5" hidden="false" customHeight="true" outlineLevel="0" collapsed="false">
      <c r="A111" s="276" t="s">
        <v>1041</v>
      </c>
      <c r="B111" s="277" t="n">
        <v>234</v>
      </c>
      <c r="C111" s="244"/>
      <c r="D111" s="161" t="n">
        <v>30</v>
      </c>
      <c r="E111" s="166"/>
      <c r="F111" s="163"/>
      <c r="G111" s="163"/>
      <c r="H111" s="163"/>
      <c r="I111" s="163"/>
      <c r="J111" s="163"/>
      <c r="K111" s="164" t="n">
        <v>0</v>
      </c>
      <c r="L111" s="165" t="n">
        <v>0</v>
      </c>
      <c r="M111" s="163"/>
      <c r="N111" s="270"/>
      <c r="O111" s="267"/>
      <c r="P111" s="267"/>
      <c r="Q111" s="267"/>
      <c r="R111" s="267"/>
      <c r="S111" s="117"/>
      <c r="T111" s="166"/>
      <c r="U111" s="166"/>
      <c r="V111" s="166"/>
      <c r="W111" s="166"/>
      <c r="X111" s="166"/>
      <c r="Y111" s="268"/>
      <c r="Z111" s="166"/>
      <c r="AA111" s="166"/>
      <c r="AB111" s="269"/>
      <c r="AC111" s="166"/>
      <c r="AD111" s="170"/>
      <c r="AE111" s="166" t="s">
        <v>200</v>
      </c>
      <c r="AF111" s="180"/>
      <c r="AG111" s="180"/>
      <c r="AH111" s="173" t="n">
        <v>0</v>
      </c>
      <c r="AI111" s="173" t="n">
        <v>0</v>
      </c>
      <c r="AJ111" s="173" t="n">
        <v>0</v>
      </c>
      <c r="AK111" s="173" t="n">
        <v>0</v>
      </c>
      <c r="AL111" s="173" t="n">
        <v>0</v>
      </c>
      <c r="AM111" s="247" t="s">
        <v>1042</v>
      </c>
      <c r="AN111" s="247" t="s">
        <v>1043</v>
      </c>
      <c r="AO111" s="174" t="s">
        <v>1044</v>
      </c>
      <c r="AP111" s="241" t="s">
        <v>1045</v>
      </c>
      <c r="AQ111" s="242" t="s">
        <v>1046</v>
      </c>
      <c r="AR111" s="278" t="n">
        <v>44986</v>
      </c>
      <c r="AS111" s="175" t="s">
        <v>1047</v>
      </c>
      <c r="AT111" s="179" t="n">
        <v>102</v>
      </c>
      <c r="AU111" s="112"/>
      <c r="AV111" s="112"/>
      <c r="AW111" s="112"/>
      <c r="AX111" s="112"/>
      <c r="AY111" s="112"/>
      <c r="AZ111" s="112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  <c r="IU111" s="194"/>
    </row>
    <row r="112" customFormat="false" ht="19.5" hidden="false" customHeight="true" outlineLevel="0" collapsed="false">
      <c r="A112" s="276" t="s">
        <v>1048</v>
      </c>
      <c r="B112" s="277" t="n">
        <v>237</v>
      </c>
      <c r="C112" s="244"/>
      <c r="D112" s="161" t="n">
        <v>30</v>
      </c>
      <c r="E112" s="166"/>
      <c r="F112" s="163"/>
      <c r="G112" s="163"/>
      <c r="H112" s="163"/>
      <c r="I112" s="163"/>
      <c r="J112" s="163"/>
      <c r="K112" s="164" t="n">
        <v>0</v>
      </c>
      <c r="L112" s="165" t="n">
        <v>0</v>
      </c>
      <c r="M112" s="163"/>
      <c r="N112" s="163"/>
      <c r="O112" s="267"/>
      <c r="P112" s="267"/>
      <c r="Q112" s="267"/>
      <c r="R112" s="267"/>
      <c r="S112" s="279" t="n">
        <v>1</v>
      </c>
      <c r="T112" s="166"/>
      <c r="U112" s="166"/>
      <c r="V112" s="166"/>
      <c r="W112" s="166"/>
      <c r="X112" s="166"/>
      <c r="Y112" s="268"/>
      <c r="Z112" s="166"/>
      <c r="AA112" s="166"/>
      <c r="AB112" s="269"/>
      <c r="AC112" s="166"/>
      <c r="AD112" s="170"/>
      <c r="AE112" s="166" t="s">
        <v>200</v>
      </c>
      <c r="AF112" s="180"/>
      <c r="AG112" s="180"/>
      <c r="AH112" s="173" t="n">
        <v>0</v>
      </c>
      <c r="AI112" s="173" t="n">
        <v>0</v>
      </c>
      <c r="AJ112" s="173" t="n">
        <v>0</v>
      </c>
      <c r="AK112" s="173" t="n">
        <v>0</v>
      </c>
      <c r="AL112" s="173" t="n">
        <v>0</v>
      </c>
      <c r="AM112" s="247" t="s">
        <v>1049</v>
      </c>
      <c r="AN112" s="247" t="s">
        <v>1050</v>
      </c>
      <c r="AO112" s="174" t="s">
        <v>1051</v>
      </c>
      <c r="AP112" s="241" t="s">
        <v>1052</v>
      </c>
      <c r="AQ112" s="242" t="s">
        <v>1053</v>
      </c>
      <c r="AR112" s="278" t="n">
        <v>44986</v>
      </c>
      <c r="AS112" s="175" t="s">
        <v>1054</v>
      </c>
      <c r="AT112" s="179" t="n">
        <v>103</v>
      </c>
      <c r="AU112" s="112"/>
      <c r="AV112" s="112"/>
      <c r="AW112" s="112"/>
      <c r="AX112" s="112"/>
      <c r="AY112" s="112"/>
      <c r="AZ112" s="112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4"/>
      <c r="IU112" s="197"/>
    </row>
    <row r="113" customFormat="false" ht="19.5" hidden="false" customHeight="true" outlineLevel="0" collapsed="false">
      <c r="A113" s="276" t="s">
        <v>1055</v>
      </c>
      <c r="B113" s="277" t="n">
        <v>242</v>
      </c>
      <c r="C113" s="244"/>
      <c r="D113" s="161" t="n">
        <v>30</v>
      </c>
      <c r="E113" s="166"/>
      <c r="F113" s="163"/>
      <c r="G113" s="163"/>
      <c r="H113" s="163"/>
      <c r="I113" s="163"/>
      <c r="J113" s="163"/>
      <c r="K113" s="164" t="n">
        <v>0</v>
      </c>
      <c r="L113" s="165" t="n">
        <v>0</v>
      </c>
      <c r="M113" s="163"/>
      <c r="N113" s="166"/>
      <c r="O113" s="267"/>
      <c r="P113" s="267"/>
      <c r="Q113" s="267"/>
      <c r="R113" s="267"/>
      <c r="S113" s="273"/>
      <c r="T113" s="166"/>
      <c r="U113" s="166"/>
      <c r="V113" s="166"/>
      <c r="W113" s="166"/>
      <c r="X113" s="166"/>
      <c r="Y113" s="268"/>
      <c r="Z113" s="166"/>
      <c r="AA113" s="166"/>
      <c r="AB113" s="269"/>
      <c r="AC113" s="166"/>
      <c r="AD113" s="170"/>
      <c r="AE113" s="166" t="s">
        <v>200</v>
      </c>
      <c r="AF113" s="180"/>
      <c r="AG113" s="180"/>
      <c r="AH113" s="173" t="n">
        <v>0</v>
      </c>
      <c r="AI113" s="173" t="n">
        <v>0</v>
      </c>
      <c r="AJ113" s="173" t="n">
        <v>0</v>
      </c>
      <c r="AK113" s="173" t="n">
        <v>0</v>
      </c>
      <c r="AL113" s="173" t="n">
        <v>0</v>
      </c>
      <c r="AM113" s="247" t="s">
        <v>1056</v>
      </c>
      <c r="AN113" s="247" t="s">
        <v>1057</v>
      </c>
      <c r="AO113" s="174" t="s">
        <v>1058</v>
      </c>
      <c r="AP113" s="241" t="s">
        <v>1059</v>
      </c>
      <c r="AQ113" s="242" t="s">
        <v>1060</v>
      </c>
      <c r="AR113" s="278" t="n">
        <v>44986</v>
      </c>
      <c r="AS113" s="175" t="s">
        <v>1061</v>
      </c>
      <c r="AT113" s="179" t="n">
        <v>104</v>
      </c>
      <c r="AU113" s="112"/>
      <c r="AV113" s="112"/>
      <c r="AW113" s="112"/>
      <c r="AX113" s="112"/>
      <c r="AY113" s="112"/>
      <c r="AZ113" s="112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  <c r="IU113" s="194"/>
    </row>
    <row r="114" customFormat="false" ht="19.5" hidden="false" customHeight="true" outlineLevel="0" collapsed="false">
      <c r="A114" s="276" t="s">
        <v>1062</v>
      </c>
      <c r="B114" s="277" t="n">
        <v>244</v>
      </c>
      <c r="C114" s="244"/>
      <c r="D114" s="161" t="n">
        <v>30</v>
      </c>
      <c r="E114" s="166"/>
      <c r="F114" s="163"/>
      <c r="G114" s="163"/>
      <c r="H114" s="163"/>
      <c r="I114" s="163"/>
      <c r="J114" s="163"/>
      <c r="K114" s="164" t="n">
        <v>0</v>
      </c>
      <c r="L114" s="165" t="n">
        <v>0</v>
      </c>
      <c r="M114" s="163"/>
      <c r="N114" s="243"/>
      <c r="O114" s="267"/>
      <c r="P114" s="267"/>
      <c r="Q114" s="267"/>
      <c r="R114" s="163"/>
      <c r="S114" s="279" t="n">
        <v>1</v>
      </c>
      <c r="T114" s="166"/>
      <c r="U114" s="166"/>
      <c r="V114" s="166"/>
      <c r="W114" s="166"/>
      <c r="X114" s="166"/>
      <c r="Y114" s="268"/>
      <c r="Z114" s="166"/>
      <c r="AA114" s="166"/>
      <c r="AB114" s="269"/>
      <c r="AC114" s="166"/>
      <c r="AD114" s="170"/>
      <c r="AE114" s="166" t="s">
        <v>200</v>
      </c>
      <c r="AF114" s="180"/>
      <c r="AG114" s="180"/>
      <c r="AH114" s="173" t="n">
        <v>0</v>
      </c>
      <c r="AI114" s="173" t="n">
        <v>0</v>
      </c>
      <c r="AJ114" s="173" t="n">
        <v>0</v>
      </c>
      <c r="AK114" s="173" t="n">
        <v>0</v>
      </c>
      <c r="AL114" s="173" t="n">
        <v>0</v>
      </c>
      <c r="AM114" s="247" t="s">
        <v>1063</v>
      </c>
      <c r="AN114" s="247" t="s">
        <v>1064</v>
      </c>
      <c r="AO114" s="174" t="s">
        <v>1065</v>
      </c>
      <c r="AP114" s="241" t="s">
        <v>1066</v>
      </c>
      <c r="AQ114" s="242" t="s">
        <v>1067</v>
      </c>
      <c r="AR114" s="278" t="n">
        <v>44986</v>
      </c>
      <c r="AS114" s="175" t="s">
        <v>1068</v>
      </c>
      <c r="AT114" s="179" t="n">
        <v>105</v>
      </c>
      <c r="AU114" s="112"/>
      <c r="AV114" s="112"/>
      <c r="AW114" s="112"/>
      <c r="AX114" s="112"/>
      <c r="AY114" s="112"/>
      <c r="AZ114" s="112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  <c r="IU114" s="194"/>
    </row>
    <row r="115" customFormat="false" ht="19.5" hidden="false" customHeight="true" outlineLevel="0" collapsed="false">
      <c r="A115" s="276" t="s">
        <v>1069</v>
      </c>
      <c r="B115" s="277" t="n">
        <v>250</v>
      </c>
      <c r="C115" s="244"/>
      <c r="D115" s="161" t="n">
        <v>30</v>
      </c>
      <c r="E115" s="166"/>
      <c r="F115" s="163"/>
      <c r="G115" s="163"/>
      <c r="H115" s="163"/>
      <c r="I115" s="163"/>
      <c r="J115" s="163"/>
      <c r="K115" s="164" t="n">
        <v>0</v>
      </c>
      <c r="L115" s="165" t="n">
        <v>0</v>
      </c>
      <c r="M115" s="163"/>
      <c r="N115" s="166"/>
      <c r="O115" s="267"/>
      <c r="P115" s="267"/>
      <c r="Q115" s="267"/>
      <c r="R115" s="163"/>
      <c r="S115" s="117"/>
      <c r="T115" s="166"/>
      <c r="U115" s="166"/>
      <c r="V115" s="166"/>
      <c r="W115" s="166"/>
      <c r="X115" s="166"/>
      <c r="Y115" s="268"/>
      <c r="Z115" s="166"/>
      <c r="AA115" s="166"/>
      <c r="AB115" s="269"/>
      <c r="AC115" s="166"/>
      <c r="AD115" s="170"/>
      <c r="AE115" s="166" t="s">
        <v>200</v>
      </c>
      <c r="AF115" s="180"/>
      <c r="AG115" s="180"/>
      <c r="AH115" s="173" t="n">
        <v>0</v>
      </c>
      <c r="AI115" s="173" t="n">
        <v>0</v>
      </c>
      <c r="AJ115" s="173" t="n">
        <v>0</v>
      </c>
      <c r="AK115" s="173" t="n">
        <v>0</v>
      </c>
      <c r="AL115" s="173" t="n">
        <v>0</v>
      </c>
      <c r="AM115" s="247" t="s">
        <v>685</v>
      </c>
      <c r="AN115" s="247" t="s">
        <v>1070</v>
      </c>
      <c r="AO115" s="174" t="s">
        <v>1071</v>
      </c>
      <c r="AP115" s="241" t="s">
        <v>1072</v>
      </c>
      <c r="AQ115" s="242" t="s">
        <v>1073</v>
      </c>
      <c r="AR115" s="278" t="n">
        <v>44986</v>
      </c>
      <c r="AS115" s="175" t="s">
        <v>1074</v>
      </c>
      <c r="AT115" s="179" t="n">
        <v>106</v>
      </c>
      <c r="AU115" s="112"/>
      <c r="AV115" s="112"/>
      <c r="AW115" s="112"/>
      <c r="AX115" s="112"/>
      <c r="AY115" s="112"/>
      <c r="AZ115" s="112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  <c r="IU115" s="194"/>
    </row>
    <row r="116" customFormat="false" ht="19.5" hidden="false" customHeight="true" outlineLevel="0" collapsed="false">
      <c r="A116" s="276" t="s">
        <v>1075</v>
      </c>
      <c r="B116" s="277" t="n">
        <v>256</v>
      </c>
      <c r="C116" s="166"/>
      <c r="D116" s="161" t="n">
        <v>30</v>
      </c>
      <c r="E116" s="166"/>
      <c r="F116" s="163"/>
      <c r="G116" s="163"/>
      <c r="H116" s="163"/>
      <c r="I116" s="163"/>
      <c r="J116" s="163"/>
      <c r="K116" s="164" t="n">
        <v>0</v>
      </c>
      <c r="L116" s="165" t="n">
        <v>0</v>
      </c>
      <c r="M116" s="163"/>
      <c r="N116" s="163"/>
      <c r="O116" s="267"/>
      <c r="P116" s="267"/>
      <c r="Q116" s="267"/>
      <c r="R116" s="163"/>
      <c r="S116" s="279" t="n">
        <v>3</v>
      </c>
      <c r="T116" s="166"/>
      <c r="U116" s="166"/>
      <c r="V116" s="166"/>
      <c r="W116" s="166"/>
      <c r="X116" s="166"/>
      <c r="Y116" s="268"/>
      <c r="Z116" s="166"/>
      <c r="AA116" s="166"/>
      <c r="AB116" s="269"/>
      <c r="AC116" s="166"/>
      <c r="AD116" s="170"/>
      <c r="AE116" s="166" t="s">
        <v>200</v>
      </c>
      <c r="AF116" s="180"/>
      <c r="AG116" s="180"/>
      <c r="AH116" s="173" t="n">
        <v>0</v>
      </c>
      <c r="AI116" s="173" t="n">
        <v>0</v>
      </c>
      <c r="AJ116" s="173" t="n">
        <v>0</v>
      </c>
      <c r="AK116" s="173" t="n">
        <v>0</v>
      </c>
      <c r="AL116" s="173" t="n">
        <v>0</v>
      </c>
      <c r="AM116" s="247" t="s">
        <v>1076</v>
      </c>
      <c r="AN116" s="247" t="s">
        <v>1077</v>
      </c>
      <c r="AO116" s="174" t="s">
        <v>1078</v>
      </c>
      <c r="AP116" s="241" t="s">
        <v>1079</v>
      </c>
      <c r="AQ116" s="242" t="s">
        <v>1080</v>
      </c>
      <c r="AR116" s="278" t="n">
        <v>44986</v>
      </c>
      <c r="AS116" s="175" t="s">
        <v>1081</v>
      </c>
      <c r="AT116" s="179" t="n">
        <v>107</v>
      </c>
      <c r="AU116" s="112"/>
      <c r="AV116" s="112"/>
      <c r="AW116" s="112"/>
      <c r="AX116" s="112"/>
      <c r="AY116" s="112"/>
      <c r="AZ116" s="112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  <c r="IU116" s="194"/>
    </row>
    <row r="117" customFormat="false" ht="19.5" hidden="false" customHeight="true" outlineLevel="0" collapsed="false">
      <c r="A117" s="276" t="s">
        <v>1082</v>
      </c>
      <c r="B117" s="277" t="n">
        <v>258</v>
      </c>
      <c r="C117" s="244"/>
      <c r="D117" s="161" t="n">
        <v>30</v>
      </c>
      <c r="E117" s="166"/>
      <c r="F117" s="163"/>
      <c r="G117" s="163"/>
      <c r="H117" s="163"/>
      <c r="I117" s="163"/>
      <c r="J117" s="163"/>
      <c r="K117" s="164" t="n">
        <v>0</v>
      </c>
      <c r="L117" s="165" t="n">
        <v>0</v>
      </c>
      <c r="M117" s="163"/>
      <c r="N117" s="166"/>
      <c r="O117" s="267"/>
      <c r="P117" s="267"/>
      <c r="Q117" s="267"/>
      <c r="R117" s="163"/>
      <c r="S117" s="117"/>
      <c r="T117" s="166"/>
      <c r="U117" s="166"/>
      <c r="V117" s="166"/>
      <c r="W117" s="166"/>
      <c r="X117" s="166"/>
      <c r="Y117" s="268"/>
      <c r="Z117" s="166"/>
      <c r="AA117" s="166"/>
      <c r="AB117" s="269"/>
      <c r="AC117" s="166"/>
      <c r="AD117" s="170"/>
      <c r="AE117" s="166" t="s">
        <v>200</v>
      </c>
      <c r="AF117" s="180"/>
      <c r="AG117" s="180"/>
      <c r="AH117" s="173" t="n">
        <v>0</v>
      </c>
      <c r="AI117" s="173" t="n">
        <v>0</v>
      </c>
      <c r="AJ117" s="173" t="n">
        <v>0</v>
      </c>
      <c r="AK117" s="173" t="n">
        <v>0</v>
      </c>
      <c r="AL117" s="173" t="n">
        <v>0</v>
      </c>
      <c r="AM117" s="247" t="s">
        <v>1083</v>
      </c>
      <c r="AN117" s="247" t="s">
        <v>1084</v>
      </c>
      <c r="AO117" s="174" t="s">
        <v>1085</v>
      </c>
      <c r="AP117" s="241" t="s">
        <v>1086</v>
      </c>
      <c r="AQ117" s="242" t="s">
        <v>1087</v>
      </c>
      <c r="AR117" s="278" t="n">
        <v>44986</v>
      </c>
      <c r="AS117" s="175" t="s">
        <v>1088</v>
      </c>
      <c r="AT117" s="179" t="n">
        <v>108</v>
      </c>
      <c r="AU117" s="112"/>
      <c r="AV117" s="112"/>
      <c r="AW117" s="112"/>
      <c r="AX117" s="112"/>
      <c r="AY117" s="112"/>
      <c r="AZ117" s="112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4"/>
      <c r="IU117" s="193"/>
    </row>
    <row r="118" customFormat="false" ht="19.5" hidden="false" customHeight="true" outlineLevel="0" collapsed="false">
      <c r="A118" s="276" t="s">
        <v>1089</v>
      </c>
      <c r="B118" s="277" t="n">
        <v>259</v>
      </c>
      <c r="C118" s="244"/>
      <c r="D118" s="161" t="n">
        <v>30</v>
      </c>
      <c r="E118" s="166"/>
      <c r="F118" s="163"/>
      <c r="G118" s="163"/>
      <c r="H118" s="163"/>
      <c r="I118" s="163"/>
      <c r="J118" s="163"/>
      <c r="K118" s="164" t="n">
        <v>0</v>
      </c>
      <c r="L118" s="165" t="n">
        <v>0</v>
      </c>
      <c r="M118" s="163"/>
      <c r="N118" s="243"/>
      <c r="O118" s="267"/>
      <c r="P118" s="267"/>
      <c r="Q118" s="267"/>
      <c r="R118" s="163"/>
      <c r="S118" s="117"/>
      <c r="T118" s="166"/>
      <c r="U118" s="166"/>
      <c r="V118" s="166"/>
      <c r="W118" s="166"/>
      <c r="X118" s="166"/>
      <c r="Y118" s="268"/>
      <c r="Z118" s="166"/>
      <c r="AA118" s="166"/>
      <c r="AB118" s="269"/>
      <c r="AC118" s="166"/>
      <c r="AD118" s="170"/>
      <c r="AE118" s="166" t="s">
        <v>200</v>
      </c>
      <c r="AF118" s="180"/>
      <c r="AG118" s="180"/>
      <c r="AH118" s="173" t="n">
        <v>0</v>
      </c>
      <c r="AI118" s="173" t="n">
        <v>0</v>
      </c>
      <c r="AJ118" s="173" t="n">
        <v>0</v>
      </c>
      <c r="AK118" s="173" t="n">
        <v>0</v>
      </c>
      <c r="AL118" s="173" t="n">
        <v>0</v>
      </c>
      <c r="AM118" s="247" t="s">
        <v>1090</v>
      </c>
      <c r="AN118" s="247" t="s">
        <v>1091</v>
      </c>
      <c r="AO118" s="174" t="s">
        <v>1092</v>
      </c>
      <c r="AP118" s="241" t="s">
        <v>1093</v>
      </c>
      <c r="AQ118" s="242" t="s">
        <v>1094</v>
      </c>
      <c r="AR118" s="278" t="n">
        <v>44986</v>
      </c>
      <c r="AS118" s="175" t="s">
        <v>1095</v>
      </c>
      <c r="AT118" s="179" t="n">
        <v>109</v>
      </c>
      <c r="AU118" s="112"/>
      <c r="AV118" s="112"/>
      <c r="AW118" s="112"/>
      <c r="AX118" s="112"/>
      <c r="AY118" s="112"/>
      <c r="AZ118" s="112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4"/>
      <c r="IU118" s="193"/>
    </row>
    <row r="119" customFormat="false" ht="19.5" hidden="false" customHeight="true" outlineLevel="0" collapsed="false">
      <c r="A119" s="276" t="s">
        <v>1096</v>
      </c>
      <c r="B119" s="277" t="n">
        <v>260</v>
      </c>
      <c r="C119" s="244"/>
      <c r="D119" s="161" t="n">
        <v>30</v>
      </c>
      <c r="E119" s="166"/>
      <c r="F119" s="163"/>
      <c r="G119" s="163"/>
      <c r="H119" s="163"/>
      <c r="I119" s="163"/>
      <c r="J119" s="163"/>
      <c r="K119" s="164" t="n">
        <v>0</v>
      </c>
      <c r="L119" s="165" t="n">
        <v>0</v>
      </c>
      <c r="M119" s="163"/>
      <c r="N119" s="243"/>
      <c r="O119" s="267"/>
      <c r="P119" s="267"/>
      <c r="Q119" s="267"/>
      <c r="R119" s="267"/>
      <c r="S119" s="117"/>
      <c r="T119" s="166"/>
      <c r="U119" s="166"/>
      <c r="V119" s="166"/>
      <c r="W119" s="166"/>
      <c r="X119" s="166"/>
      <c r="Y119" s="268"/>
      <c r="Z119" s="166"/>
      <c r="AA119" s="166"/>
      <c r="AB119" s="269"/>
      <c r="AC119" s="166"/>
      <c r="AD119" s="170"/>
      <c r="AE119" s="166" t="s">
        <v>200</v>
      </c>
      <c r="AF119" s="180"/>
      <c r="AG119" s="180"/>
      <c r="AH119" s="173" t="n">
        <v>0</v>
      </c>
      <c r="AI119" s="173" t="n">
        <v>0</v>
      </c>
      <c r="AJ119" s="173" t="n">
        <v>0</v>
      </c>
      <c r="AK119" s="173" t="n">
        <v>0</v>
      </c>
      <c r="AL119" s="173" t="n">
        <v>0</v>
      </c>
      <c r="AM119" s="247" t="s">
        <v>1097</v>
      </c>
      <c r="AN119" s="247" t="s">
        <v>1098</v>
      </c>
      <c r="AO119" s="174" t="s">
        <v>1099</v>
      </c>
      <c r="AP119" s="241" t="s">
        <v>1100</v>
      </c>
      <c r="AQ119" s="242" t="s">
        <v>1101</v>
      </c>
      <c r="AR119" s="278" t="n">
        <v>44986</v>
      </c>
      <c r="AS119" s="175" t="s">
        <v>1102</v>
      </c>
      <c r="AT119" s="179" t="n">
        <v>110</v>
      </c>
      <c r="AU119" s="112"/>
      <c r="AV119" s="112"/>
      <c r="AW119" s="112"/>
      <c r="AX119" s="112"/>
      <c r="AY119" s="112"/>
      <c r="AZ119" s="112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4"/>
      <c r="IU119" s="193"/>
    </row>
    <row r="120" customFormat="false" ht="19.5" hidden="false" customHeight="true" outlineLevel="0" collapsed="false">
      <c r="A120" s="276" t="s">
        <v>1103</v>
      </c>
      <c r="B120" s="277" t="n">
        <v>266</v>
      </c>
      <c r="C120" s="244"/>
      <c r="D120" s="161" t="n">
        <v>30</v>
      </c>
      <c r="E120" s="166"/>
      <c r="F120" s="163"/>
      <c r="G120" s="163"/>
      <c r="H120" s="163"/>
      <c r="I120" s="163"/>
      <c r="J120" s="163"/>
      <c r="K120" s="164" t="n">
        <v>0</v>
      </c>
      <c r="L120" s="165" t="n">
        <v>0</v>
      </c>
      <c r="M120" s="163"/>
      <c r="N120" s="270"/>
      <c r="O120" s="267"/>
      <c r="P120" s="267"/>
      <c r="Q120" s="267"/>
      <c r="R120" s="267"/>
      <c r="S120" s="117"/>
      <c r="T120" s="166"/>
      <c r="U120" s="166"/>
      <c r="V120" s="166"/>
      <c r="W120" s="166"/>
      <c r="X120" s="166"/>
      <c r="Y120" s="268"/>
      <c r="Z120" s="166"/>
      <c r="AA120" s="166"/>
      <c r="AB120" s="269"/>
      <c r="AC120" s="166"/>
      <c r="AD120" s="170"/>
      <c r="AE120" s="280" t="s">
        <v>200</v>
      </c>
      <c r="AF120" s="180"/>
      <c r="AG120" s="180"/>
      <c r="AH120" s="173" t="n">
        <v>0</v>
      </c>
      <c r="AI120" s="173" t="n">
        <v>0</v>
      </c>
      <c r="AJ120" s="173" t="n">
        <v>0</v>
      </c>
      <c r="AK120" s="173" t="n">
        <v>0</v>
      </c>
      <c r="AL120" s="173" t="n">
        <v>0</v>
      </c>
      <c r="AM120" s="247" t="s">
        <v>1104</v>
      </c>
      <c r="AN120" s="247" t="s">
        <v>1105</v>
      </c>
      <c r="AO120" s="174" t="s">
        <v>1106</v>
      </c>
      <c r="AP120" s="241" t="s">
        <v>1107</v>
      </c>
      <c r="AQ120" s="242" t="s">
        <v>1108</v>
      </c>
      <c r="AR120" s="278" t="n">
        <v>44986</v>
      </c>
      <c r="AS120" s="175" t="s">
        <v>1109</v>
      </c>
      <c r="AT120" s="179" t="n">
        <v>111</v>
      </c>
      <c r="AU120" s="112"/>
      <c r="AV120" s="112"/>
      <c r="AW120" s="112"/>
      <c r="AX120" s="112"/>
      <c r="AY120" s="112"/>
      <c r="AZ120" s="112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  <c r="IU120" s="194"/>
    </row>
    <row r="121" customFormat="false" ht="19.5" hidden="false" customHeight="true" outlineLevel="0" collapsed="false">
      <c r="A121" s="276" t="s">
        <v>1110</v>
      </c>
      <c r="B121" s="277" t="n">
        <v>273</v>
      </c>
      <c r="C121" s="244"/>
      <c r="D121" s="161" t="n">
        <v>30</v>
      </c>
      <c r="E121" s="166"/>
      <c r="F121" s="163"/>
      <c r="G121" s="163"/>
      <c r="H121" s="163"/>
      <c r="I121" s="163"/>
      <c r="J121" s="163"/>
      <c r="K121" s="164" t="n">
        <v>0</v>
      </c>
      <c r="L121" s="165" t="n">
        <v>0</v>
      </c>
      <c r="M121" s="163"/>
      <c r="N121" s="166"/>
      <c r="O121" s="267"/>
      <c r="P121" s="267"/>
      <c r="Q121" s="267"/>
      <c r="R121" s="267"/>
      <c r="S121" s="117"/>
      <c r="T121" s="166"/>
      <c r="U121" s="166"/>
      <c r="V121" s="166"/>
      <c r="W121" s="166"/>
      <c r="X121" s="166"/>
      <c r="Y121" s="268"/>
      <c r="Z121" s="166"/>
      <c r="AA121" s="166"/>
      <c r="AB121" s="269"/>
      <c r="AC121" s="166"/>
      <c r="AD121" s="170"/>
      <c r="AE121" s="166" t="s">
        <v>200</v>
      </c>
      <c r="AF121" s="180"/>
      <c r="AG121" s="180"/>
      <c r="AH121" s="173" t="n">
        <v>0</v>
      </c>
      <c r="AI121" s="173" t="n">
        <v>0</v>
      </c>
      <c r="AJ121" s="173" t="n">
        <v>0</v>
      </c>
      <c r="AK121" s="173" t="n">
        <v>0</v>
      </c>
      <c r="AL121" s="173" t="n">
        <v>0</v>
      </c>
      <c r="AM121" s="247" t="s">
        <v>1111</v>
      </c>
      <c r="AN121" s="247" t="s">
        <v>1112</v>
      </c>
      <c r="AO121" s="174" t="s">
        <v>1113</v>
      </c>
      <c r="AP121" s="241" t="s">
        <v>1114</v>
      </c>
      <c r="AQ121" s="242" t="s">
        <v>1115</v>
      </c>
      <c r="AR121" s="274" t="n">
        <v>44994</v>
      </c>
      <c r="AS121" s="175" t="s">
        <v>1116</v>
      </c>
      <c r="AT121" s="179" t="n">
        <v>112</v>
      </c>
      <c r="AU121" s="112"/>
      <c r="AV121" s="112"/>
      <c r="AW121" s="112"/>
      <c r="AX121" s="112"/>
      <c r="AY121" s="112"/>
      <c r="AZ121" s="112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  <c r="IU121" s="194"/>
    </row>
    <row r="122" customFormat="false" ht="19.5" hidden="false" customHeight="true" outlineLevel="0" collapsed="false">
      <c r="A122" s="276" t="s">
        <v>1117</v>
      </c>
      <c r="B122" s="277" t="n">
        <v>274</v>
      </c>
      <c r="C122" s="244"/>
      <c r="D122" s="161" t="n">
        <v>30</v>
      </c>
      <c r="E122" s="166"/>
      <c r="F122" s="163"/>
      <c r="G122" s="163"/>
      <c r="H122" s="163"/>
      <c r="I122" s="163"/>
      <c r="J122" s="163"/>
      <c r="K122" s="164" t="n">
        <v>0</v>
      </c>
      <c r="L122" s="165" t="n">
        <v>0</v>
      </c>
      <c r="M122" s="163"/>
      <c r="N122" s="166"/>
      <c r="O122" s="267"/>
      <c r="P122" s="267"/>
      <c r="Q122" s="267"/>
      <c r="R122" s="267"/>
      <c r="S122" s="117"/>
      <c r="T122" s="166"/>
      <c r="U122" s="166"/>
      <c r="V122" s="166"/>
      <c r="W122" s="166"/>
      <c r="X122" s="166"/>
      <c r="Y122" s="268"/>
      <c r="Z122" s="166"/>
      <c r="AA122" s="166"/>
      <c r="AB122" s="269"/>
      <c r="AC122" s="166"/>
      <c r="AD122" s="170"/>
      <c r="AE122" s="166" t="s">
        <v>200</v>
      </c>
      <c r="AF122" s="180"/>
      <c r="AG122" s="180"/>
      <c r="AH122" s="173" t="n">
        <v>0</v>
      </c>
      <c r="AI122" s="173" t="n">
        <v>0</v>
      </c>
      <c r="AJ122" s="173" t="n">
        <v>0</v>
      </c>
      <c r="AK122" s="173" t="n">
        <v>0</v>
      </c>
      <c r="AL122" s="173" t="n">
        <v>0</v>
      </c>
      <c r="AM122" s="247" t="s">
        <v>1118</v>
      </c>
      <c r="AN122" s="247" t="s">
        <v>1119</v>
      </c>
      <c r="AO122" s="174" t="s">
        <v>1120</v>
      </c>
      <c r="AP122" s="241" t="s">
        <v>1121</v>
      </c>
      <c r="AQ122" s="242" t="s">
        <v>1122</v>
      </c>
      <c r="AR122" s="274" t="n">
        <v>44995</v>
      </c>
      <c r="AS122" s="175" t="s">
        <v>1123</v>
      </c>
      <c r="AT122" s="179" t="n">
        <v>113</v>
      </c>
      <c r="AU122" s="112"/>
      <c r="AV122" s="112"/>
      <c r="AW122" s="112"/>
      <c r="AX122" s="112"/>
      <c r="AY122" s="112"/>
      <c r="AZ122" s="112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  <c r="IU122" s="194"/>
    </row>
    <row r="123" customFormat="false" ht="19.5" hidden="false" customHeight="true" outlineLevel="0" collapsed="false">
      <c r="A123" s="281" t="s">
        <v>1124</v>
      </c>
      <c r="B123" s="282" t="n">
        <v>275</v>
      </c>
      <c r="C123" s="167"/>
      <c r="D123" s="161" t="n">
        <v>30</v>
      </c>
      <c r="E123" s="166"/>
      <c r="F123" s="163"/>
      <c r="G123" s="163"/>
      <c r="H123" s="163"/>
      <c r="I123" s="163"/>
      <c r="J123" s="163"/>
      <c r="K123" s="164" t="n">
        <v>0</v>
      </c>
      <c r="L123" s="165" t="n">
        <v>0</v>
      </c>
      <c r="M123" s="163"/>
      <c r="N123" s="163"/>
      <c r="O123" s="267"/>
      <c r="P123" s="267"/>
      <c r="Q123" s="267"/>
      <c r="R123" s="271"/>
      <c r="S123" s="117"/>
      <c r="T123" s="166"/>
      <c r="U123" s="166"/>
      <c r="V123" s="166"/>
      <c r="W123" s="166"/>
      <c r="X123" s="166"/>
      <c r="Y123" s="268"/>
      <c r="Z123" s="166"/>
      <c r="AA123" s="166"/>
      <c r="AB123" s="269"/>
      <c r="AC123" s="166"/>
      <c r="AD123" s="170"/>
      <c r="AE123" s="283" t="s">
        <v>200</v>
      </c>
      <c r="AF123" s="180"/>
      <c r="AG123" s="180"/>
      <c r="AH123" s="173" t="n">
        <v>0</v>
      </c>
      <c r="AI123" s="173" t="n">
        <v>0</v>
      </c>
      <c r="AJ123" s="173" t="n">
        <v>0</v>
      </c>
      <c r="AK123" s="173" t="n">
        <v>0</v>
      </c>
      <c r="AL123" s="173" t="n">
        <v>0</v>
      </c>
      <c r="AM123" s="247" t="s">
        <v>1125</v>
      </c>
      <c r="AN123" s="247" t="s">
        <v>1126</v>
      </c>
      <c r="AO123" s="174" t="s">
        <v>1127</v>
      </c>
      <c r="AP123" s="241" t="s">
        <v>1128</v>
      </c>
      <c r="AQ123" s="242" t="s">
        <v>1129</v>
      </c>
      <c r="AR123" s="284" t="n">
        <v>45079</v>
      </c>
      <c r="AS123" s="175" t="s">
        <v>1130</v>
      </c>
      <c r="AT123" s="179" t="n">
        <v>114</v>
      </c>
      <c r="AU123" s="112"/>
      <c r="AV123" s="112"/>
      <c r="AW123" s="112"/>
      <c r="AX123" s="112"/>
      <c r="AY123" s="112"/>
      <c r="AZ123" s="112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4"/>
      <c r="IU123" s="193"/>
    </row>
    <row r="124" customFormat="false" ht="19.5" hidden="false" customHeight="true" outlineLevel="0" collapsed="false">
      <c r="A124" s="281" t="s">
        <v>1131</v>
      </c>
      <c r="B124" s="282" t="n">
        <v>276</v>
      </c>
      <c r="C124" s="167"/>
      <c r="D124" s="161" t="n">
        <v>30</v>
      </c>
      <c r="E124" s="166"/>
      <c r="F124" s="163"/>
      <c r="G124" s="163"/>
      <c r="H124" s="163"/>
      <c r="I124" s="163"/>
      <c r="J124" s="163"/>
      <c r="K124" s="164" t="n">
        <v>0</v>
      </c>
      <c r="L124" s="165" t="n">
        <v>0</v>
      </c>
      <c r="M124" s="163"/>
      <c r="N124" s="270"/>
      <c r="O124" s="267"/>
      <c r="P124" s="267"/>
      <c r="Q124" s="267"/>
      <c r="R124" s="271"/>
      <c r="S124" s="117"/>
      <c r="T124" s="166"/>
      <c r="U124" s="166"/>
      <c r="V124" s="166"/>
      <c r="W124" s="166"/>
      <c r="X124" s="166"/>
      <c r="Y124" s="268"/>
      <c r="Z124" s="166"/>
      <c r="AA124" s="166"/>
      <c r="AB124" s="269"/>
      <c r="AC124" s="166"/>
      <c r="AD124" s="170"/>
      <c r="AE124" s="283" t="s">
        <v>200</v>
      </c>
      <c r="AF124" s="180"/>
      <c r="AG124" s="180"/>
      <c r="AH124" s="173" t="n">
        <v>0</v>
      </c>
      <c r="AI124" s="173" t="n">
        <v>0</v>
      </c>
      <c r="AJ124" s="173" t="n">
        <v>0</v>
      </c>
      <c r="AK124" s="173" t="n">
        <v>0</v>
      </c>
      <c r="AL124" s="173" t="n">
        <v>0</v>
      </c>
      <c r="AM124" s="247" t="s">
        <v>1132</v>
      </c>
      <c r="AN124" s="247" t="s">
        <v>1133</v>
      </c>
      <c r="AO124" s="174" t="s">
        <v>1134</v>
      </c>
      <c r="AP124" s="241" t="s">
        <v>1135</v>
      </c>
      <c r="AQ124" s="242" t="s">
        <v>1136</v>
      </c>
      <c r="AR124" s="274" t="n">
        <v>45201</v>
      </c>
      <c r="AS124" s="175" t="s">
        <v>1137</v>
      </c>
      <c r="AT124" s="179" t="n">
        <v>115</v>
      </c>
      <c r="AU124" s="112"/>
      <c r="AV124" s="112"/>
      <c r="AW124" s="112"/>
      <c r="AX124" s="112"/>
      <c r="AY124" s="112"/>
      <c r="AZ124" s="112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  <c r="IU124" s="194"/>
    </row>
    <row r="125" customFormat="false" ht="19.5" hidden="false" customHeight="true" outlineLevel="0" collapsed="false">
      <c r="A125" s="281" t="s">
        <v>1138</v>
      </c>
      <c r="B125" s="282" t="n">
        <v>277</v>
      </c>
      <c r="C125" s="167"/>
      <c r="D125" s="161" t="n">
        <v>30</v>
      </c>
      <c r="E125" s="166"/>
      <c r="F125" s="163"/>
      <c r="G125" s="163"/>
      <c r="H125" s="163"/>
      <c r="I125" s="163"/>
      <c r="J125" s="163"/>
      <c r="K125" s="164" t="n">
        <v>0</v>
      </c>
      <c r="L125" s="165" t="n">
        <v>0</v>
      </c>
      <c r="M125" s="163"/>
      <c r="N125" s="163"/>
      <c r="O125" s="267"/>
      <c r="P125" s="267"/>
      <c r="Q125" s="267"/>
      <c r="R125" s="271"/>
      <c r="S125" s="273"/>
      <c r="T125" s="166"/>
      <c r="U125" s="166"/>
      <c r="V125" s="166"/>
      <c r="W125" s="166"/>
      <c r="X125" s="166"/>
      <c r="Y125" s="268"/>
      <c r="Z125" s="166"/>
      <c r="AA125" s="166"/>
      <c r="AB125" s="269"/>
      <c r="AC125" s="166"/>
      <c r="AD125" s="170"/>
      <c r="AE125" s="283" t="s">
        <v>200</v>
      </c>
      <c r="AF125" s="180"/>
      <c r="AG125" s="180"/>
      <c r="AH125" s="173" t="n">
        <v>0</v>
      </c>
      <c r="AI125" s="173" t="n">
        <v>0</v>
      </c>
      <c r="AJ125" s="173" t="n">
        <v>0</v>
      </c>
      <c r="AK125" s="173" t="n">
        <v>0</v>
      </c>
      <c r="AL125" s="173" t="n">
        <v>0</v>
      </c>
      <c r="AM125" s="247" t="s">
        <v>1139</v>
      </c>
      <c r="AN125" s="247" t="s">
        <v>1140</v>
      </c>
      <c r="AO125" s="174" t="s">
        <v>1141</v>
      </c>
      <c r="AP125" s="241" t="s">
        <v>1142</v>
      </c>
      <c r="AQ125" s="242" t="s">
        <v>1143</v>
      </c>
      <c r="AR125" s="274" t="n">
        <v>45201</v>
      </c>
      <c r="AS125" s="175" t="s">
        <v>1144</v>
      </c>
      <c r="AT125" s="179" t="n">
        <v>116</v>
      </c>
      <c r="AU125" s="112"/>
      <c r="AV125" s="112"/>
      <c r="AW125" s="112"/>
      <c r="AX125" s="112"/>
      <c r="AY125" s="112"/>
      <c r="AZ125" s="112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4"/>
      <c r="IU125" s="193"/>
    </row>
    <row r="126" customFormat="false" ht="19.5" hidden="false" customHeight="true" outlineLevel="0" collapsed="false">
      <c r="A126" s="281" t="s">
        <v>1145</v>
      </c>
      <c r="B126" s="282" t="n">
        <v>278</v>
      </c>
      <c r="C126" s="167"/>
      <c r="D126" s="161" t="n">
        <v>30</v>
      </c>
      <c r="E126" s="166"/>
      <c r="F126" s="163"/>
      <c r="G126" s="163"/>
      <c r="H126" s="163"/>
      <c r="I126" s="163"/>
      <c r="J126" s="163"/>
      <c r="K126" s="164" t="n">
        <v>0</v>
      </c>
      <c r="L126" s="165" t="n">
        <v>0</v>
      </c>
      <c r="M126" s="163"/>
      <c r="N126" s="163"/>
      <c r="O126" s="267"/>
      <c r="P126" s="267"/>
      <c r="Q126" s="267"/>
      <c r="R126" s="271"/>
      <c r="S126" s="117"/>
      <c r="T126" s="166"/>
      <c r="U126" s="166"/>
      <c r="V126" s="166"/>
      <c r="W126" s="166"/>
      <c r="X126" s="166"/>
      <c r="Y126" s="268"/>
      <c r="Z126" s="166"/>
      <c r="AA126" s="166"/>
      <c r="AB126" s="269"/>
      <c r="AC126" s="166"/>
      <c r="AD126" s="170"/>
      <c r="AE126" s="283" t="s">
        <v>200</v>
      </c>
      <c r="AF126" s="180"/>
      <c r="AG126" s="180"/>
      <c r="AH126" s="173" t="n">
        <v>0</v>
      </c>
      <c r="AI126" s="173" t="n">
        <v>0</v>
      </c>
      <c r="AJ126" s="173" t="n">
        <v>0</v>
      </c>
      <c r="AK126" s="173" t="n">
        <v>0</v>
      </c>
      <c r="AL126" s="173" t="n">
        <v>0</v>
      </c>
      <c r="AM126" s="247" t="s">
        <v>1146</v>
      </c>
      <c r="AN126" s="247" t="s">
        <v>1147</v>
      </c>
      <c r="AO126" s="174" t="s">
        <v>1148</v>
      </c>
      <c r="AP126" s="241" t="s">
        <v>1149</v>
      </c>
      <c r="AQ126" s="242" t="s">
        <v>1150</v>
      </c>
      <c r="AR126" s="274" t="n">
        <v>45201</v>
      </c>
      <c r="AS126" s="175" t="s">
        <v>1151</v>
      </c>
      <c r="AT126" s="179" t="n">
        <v>117</v>
      </c>
      <c r="AU126" s="112"/>
      <c r="AV126" s="112"/>
      <c r="AW126" s="112"/>
      <c r="AX126" s="112"/>
      <c r="AY126" s="112"/>
      <c r="AZ126" s="112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94"/>
      <c r="IU126" s="112"/>
    </row>
    <row r="127" customFormat="false" ht="19.5" hidden="false" customHeight="true" outlineLevel="0" collapsed="false">
      <c r="A127" s="281" t="s">
        <v>1152</v>
      </c>
      <c r="B127" s="282" t="n">
        <v>279</v>
      </c>
      <c r="C127" s="167"/>
      <c r="D127" s="161" t="n">
        <v>30</v>
      </c>
      <c r="E127" s="166"/>
      <c r="F127" s="163"/>
      <c r="G127" s="163"/>
      <c r="H127" s="163"/>
      <c r="I127" s="163"/>
      <c r="J127" s="163"/>
      <c r="K127" s="164" t="n">
        <v>0</v>
      </c>
      <c r="L127" s="165" t="n">
        <v>0</v>
      </c>
      <c r="M127" s="163"/>
      <c r="N127" s="163"/>
      <c r="O127" s="267"/>
      <c r="P127" s="267"/>
      <c r="Q127" s="267"/>
      <c r="R127" s="271"/>
      <c r="S127" s="279" t="n">
        <v>1</v>
      </c>
      <c r="T127" s="166"/>
      <c r="U127" s="166"/>
      <c r="V127" s="166"/>
      <c r="W127" s="166"/>
      <c r="X127" s="166"/>
      <c r="Y127" s="268"/>
      <c r="Z127" s="166"/>
      <c r="AA127" s="166"/>
      <c r="AB127" s="269"/>
      <c r="AC127" s="166"/>
      <c r="AD127" s="170"/>
      <c r="AE127" s="283" t="s">
        <v>200</v>
      </c>
      <c r="AF127" s="180"/>
      <c r="AG127" s="180"/>
      <c r="AH127" s="173" t="n">
        <v>0</v>
      </c>
      <c r="AI127" s="173" t="n">
        <v>0</v>
      </c>
      <c r="AJ127" s="173" t="n">
        <v>0</v>
      </c>
      <c r="AK127" s="173" t="n">
        <v>0</v>
      </c>
      <c r="AL127" s="173" t="n">
        <v>0</v>
      </c>
      <c r="AM127" s="247" t="s">
        <v>1153</v>
      </c>
      <c r="AN127" s="247" t="s">
        <v>1154</v>
      </c>
      <c r="AO127" s="174" t="s">
        <v>1155</v>
      </c>
      <c r="AP127" s="241" t="s">
        <v>1156</v>
      </c>
      <c r="AQ127" s="242" t="s">
        <v>1157</v>
      </c>
      <c r="AR127" s="274" t="n">
        <v>45201</v>
      </c>
      <c r="AS127" s="175" t="s">
        <v>1158</v>
      </c>
      <c r="AT127" s="179" t="n">
        <v>118</v>
      </c>
      <c r="AU127" s="112"/>
      <c r="AV127" s="112"/>
      <c r="AW127" s="112"/>
      <c r="AX127" s="112"/>
      <c r="AY127" s="112"/>
      <c r="AZ127" s="112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  <c r="IT127" s="194"/>
    </row>
    <row r="128" customFormat="false" ht="19.5" hidden="false" customHeight="true" outlineLevel="0" collapsed="false">
      <c r="A128" s="281" t="s">
        <v>1159</v>
      </c>
      <c r="B128" s="282" t="n">
        <v>280</v>
      </c>
      <c r="C128" s="167"/>
      <c r="D128" s="161" t="n">
        <v>30</v>
      </c>
      <c r="E128" s="166"/>
      <c r="F128" s="163"/>
      <c r="G128" s="163"/>
      <c r="H128" s="163"/>
      <c r="I128" s="163"/>
      <c r="J128" s="163"/>
      <c r="K128" s="164" t="n">
        <v>0</v>
      </c>
      <c r="L128" s="165" t="n">
        <v>0</v>
      </c>
      <c r="M128" s="163"/>
      <c r="N128" s="270"/>
      <c r="O128" s="267"/>
      <c r="P128" s="267"/>
      <c r="Q128" s="267"/>
      <c r="R128" s="271"/>
      <c r="S128" s="117"/>
      <c r="T128" s="166"/>
      <c r="U128" s="166"/>
      <c r="V128" s="166"/>
      <c r="W128" s="166"/>
      <c r="X128" s="166"/>
      <c r="Y128" s="268"/>
      <c r="Z128" s="166"/>
      <c r="AA128" s="166"/>
      <c r="AB128" s="269"/>
      <c r="AC128" s="166"/>
      <c r="AD128" s="170"/>
      <c r="AE128" s="283" t="s">
        <v>200</v>
      </c>
      <c r="AF128" s="180"/>
      <c r="AG128" s="180"/>
      <c r="AH128" s="173" t="n">
        <v>0</v>
      </c>
      <c r="AI128" s="173" t="n">
        <v>0</v>
      </c>
      <c r="AJ128" s="173" t="n">
        <v>0</v>
      </c>
      <c r="AK128" s="173" t="n">
        <v>0</v>
      </c>
      <c r="AL128" s="173" t="n">
        <v>0</v>
      </c>
      <c r="AM128" s="247" t="s">
        <v>1160</v>
      </c>
      <c r="AN128" s="247" t="s">
        <v>1161</v>
      </c>
      <c r="AO128" s="174" t="s">
        <v>1162</v>
      </c>
      <c r="AP128" s="241" t="s">
        <v>1163</v>
      </c>
      <c r="AQ128" s="242" t="s">
        <v>1164</v>
      </c>
      <c r="AR128" s="274" t="n">
        <v>45201</v>
      </c>
      <c r="AS128" s="175" t="s">
        <v>1165</v>
      </c>
      <c r="AT128" s="179" t="n">
        <v>119</v>
      </c>
      <c r="AU128" s="112"/>
      <c r="AV128" s="112"/>
      <c r="AW128" s="112"/>
      <c r="AX128" s="112"/>
      <c r="AY128" s="112"/>
      <c r="AZ128" s="112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  <c r="IT128" s="194"/>
    </row>
    <row r="129" customFormat="false" ht="19.5" hidden="false" customHeight="true" outlineLevel="0" collapsed="false">
      <c r="A129" s="281" t="s">
        <v>1166</v>
      </c>
      <c r="B129" s="282" t="n">
        <v>281</v>
      </c>
      <c r="C129" s="167"/>
      <c r="D129" s="161" t="n">
        <v>30</v>
      </c>
      <c r="E129" s="166"/>
      <c r="F129" s="163"/>
      <c r="G129" s="163"/>
      <c r="H129" s="163"/>
      <c r="I129" s="163"/>
      <c r="J129" s="163"/>
      <c r="K129" s="164" t="n">
        <v>0</v>
      </c>
      <c r="L129" s="165" t="n">
        <v>0</v>
      </c>
      <c r="M129" s="163"/>
      <c r="N129" s="163"/>
      <c r="O129" s="267"/>
      <c r="P129" s="267"/>
      <c r="Q129" s="267"/>
      <c r="R129" s="271"/>
      <c r="S129" s="279" t="n">
        <v>2</v>
      </c>
      <c r="T129" s="166"/>
      <c r="U129" s="166"/>
      <c r="V129" s="166"/>
      <c r="W129" s="166"/>
      <c r="X129" s="166"/>
      <c r="Y129" s="268"/>
      <c r="Z129" s="166"/>
      <c r="AA129" s="166"/>
      <c r="AB129" s="269"/>
      <c r="AC129" s="166"/>
      <c r="AD129" s="170"/>
      <c r="AE129" s="283" t="s">
        <v>200</v>
      </c>
      <c r="AF129" s="180"/>
      <c r="AG129" s="180"/>
      <c r="AH129" s="173" t="n">
        <v>0</v>
      </c>
      <c r="AI129" s="173" t="n">
        <v>0</v>
      </c>
      <c r="AJ129" s="173" t="n">
        <v>0</v>
      </c>
      <c r="AK129" s="173" t="n">
        <v>0</v>
      </c>
      <c r="AL129" s="173" t="n">
        <v>0</v>
      </c>
      <c r="AM129" s="247" t="s">
        <v>1167</v>
      </c>
      <c r="AN129" s="247" t="s">
        <v>1168</v>
      </c>
      <c r="AO129" s="174" t="s">
        <v>1169</v>
      </c>
      <c r="AP129" s="241" t="s">
        <v>1170</v>
      </c>
      <c r="AQ129" s="242" t="s">
        <v>1171</v>
      </c>
      <c r="AR129" s="274" t="n">
        <v>45201</v>
      </c>
      <c r="AS129" s="175" t="s">
        <v>1172</v>
      </c>
      <c r="AT129" s="179" t="n">
        <v>120</v>
      </c>
      <c r="AU129" s="112"/>
      <c r="AV129" s="112"/>
      <c r="AW129" s="112"/>
      <c r="AX129" s="112"/>
      <c r="AY129" s="112"/>
      <c r="AZ129" s="112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  <c r="IT129" s="194"/>
    </row>
    <row r="130" customFormat="false" ht="19.5" hidden="false" customHeight="true" outlineLevel="0" collapsed="false">
      <c r="A130" s="281" t="s">
        <v>1173</v>
      </c>
      <c r="B130" s="282" t="n">
        <v>282</v>
      </c>
      <c r="C130" s="167"/>
      <c r="D130" s="161" t="n">
        <v>30</v>
      </c>
      <c r="E130" s="166"/>
      <c r="F130" s="163"/>
      <c r="G130" s="163"/>
      <c r="H130" s="163"/>
      <c r="I130" s="163"/>
      <c r="J130" s="163"/>
      <c r="K130" s="164" t="n">
        <v>0</v>
      </c>
      <c r="L130" s="165" t="n">
        <v>0</v>
      </c>
      <c r="M130" s="163"/>
      <c r="N130" s="163"/>
      <c r="O130" s="267"/>
      <c r="P130" s="267"/>
      <c r="Q130" s="267"/>
      <c r="R130" s="271"/>
      <c r="S130" s="273" t="n">
        <v>2</v>
      </c>
      <c r="T130" s="166"/>
      <c r="U130" s="166"/>
      <c r="V130" s="166"/>
      <c r="W130" s="166"/>
      <c r="X130" s="166"/>
      <c r="Y130" s="268"/>
      <c r="Z130" s="166"/>
      <c r="AA130" s="166"/>
      <c r="AB130" s="269"/>
      <c r="AC130" s="166"/>
      <c r="AD130" s="170"/>
      <c r="AE130" s="283" t="s">
        <v>200</v>
      </c>
      <c r="AF130" s="180"/>
      <c r="AG130" s="180"/>
      <c r="AH130" s="173" t="n">
        <v>0</v>
      </c>
      <c r="AI130" s="173" t="n">
        <v>0</v>
      </c>
      <c r="AJ130" s="173" t="n">
        <v>0</v>
      </c>
      <c r="AK130" s="173" t="n">
        <v>0</v>
      </c>
      <c r="AL130" s="173" t="n">
        <v>0</v>
      </c>
      <c r="AM130" s="247" t="s">
        <v>1174</v>
      </c>
      <c r="AN130" s="247" t="s">
        <v>1175</v>
      </c>
      <c r="AO130" s="174" t="s">
        <v>1176</v>
      </c>
      <c r="AP130" s="241" t="s">
        <v>1177</v>
      </c>
      <c r="AQ130" s="242" t="s">
        <v>1178</v>
      </c>
      <c r="AR130" s="274" t="n">
        <v>45201</v>
      </c>
      <c r="AS130" s="175" t="s">
        <v>1179</v>
      </c>
      <c r="AT130" s="179" t="n">
        <v>121</v>
      </c>
      <c r="AU130" s="112"/>
      <c r="AV130" s="112"/>
      <c r="AW130" s="112"/>
      <c r="AX130" s="112"/>
      <c r="AY130" s="112"/>
      <c r="AZ130" s="112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  <c r="IT130" s="194"/>
    </row>
    <row r="131" customFormat="false" ht="19.5" hidden="false" customHeight="true" outlineLevel="0" collapsed="false">
      <c r="A131" s="281" t="s">
        <v>1180</v>
      </c>
      <c r="B131" s="282" t="n">
        <v>283</v>
      </c>
      <c r="C131" s="167"/>
      <c r="D131" s="161" t="n">
        <v>30</v>
      </c>
      <c r="E131" s="166"/>
      <c r="F131" s="163"/>
      <c r="G131" s="163"/>
      <c r="H131" s="163"/>
      <c r="I131" s="163"/>
      <c r="J131" s="163"/>
      <c r="K131" s="164" t="n">
        <v>0</v>
      </c>
      <c r="L131" s="165" t="n">
        <v>0</v>
      </c>
      <c r="M131" s="163"/>
      <c r="N131" s="163"/>
      <c r="O131" s="267"/>
      <c r="P131" s="267"/>
      <c r="Q131" s="267"/>
      <c r="R131" s="271"/>
      <c r="S131" s="273"/>
      <c r="T131" s="166"/>
      <c r="U131" s="166"/>
      <c r="V131" s="166"/>
      <c r="W131" s="166"/>
      <c r="X131" s="166"/>
      <c r="Y131" s="268"/>
      <c r="Z131" s="166"/>
      <c r="AA131" s="166"/>
      <c r="AB131" s="269"/>
      <c r="AC131" s="166"/>
      <c r="AD131" s="170"/>
      <c r="AE131" s="283" t="s">
        <v>200</v>
      </c>
      <c r="AF131" s="180"/>
      <c r="AG131" s="180"/>
      <c r="AH131" s="173" t="n">
        <v>0</v>
      </c>
      <c r="AI131" s="173" t="n">
        <v>0</v>
      </c>
      <c r="AJ131" s="173" t="n">
        <v>0</v>
      </c>
      <c r="AK131" s="173" t="n">
        <v>0</v>
      </c>
      <c r="AL131" s="173" t="n">
        <v>0</v>
      </c>
      <c r="AM131" s="247" t="s">
        <v>1181</v>
      </c>
      <c r="AN131" s="247" t="s">
        <v>1182</v>
      </c>
      <c r="AO131" s="174" t="s">
        <v>1183</v>
      </c>
      <c r="AP131" s="241" t="s">
        <v>1184</v>
      </c>
      <c r="AQ131" s="242" t="s">
        <v>1185</v>
      </c>
      <c r="AR131" s="274" t="n">
        <v>45201</v>
      </c>
      <c r="AS131" s="175" t="s">
        <v>1186</v>
      </c>
      <c r="AT131" s="179" t="n">
        <v>122</v>
      </c>
      <c r="AU131" s="112"/>
      <c r="AV131" s="112"/>
      <c r="AW131" s="112"/>
      <c r="AX131" s="112"/>
      <c r="AY131" s="112"/>
      <c r="AZ131" s="112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  <c r="IT131" s="194"/>
    </row>
    <row r="132" customFormat="false" ht="19.5" hidden="false" customHeight="true" outlineLevel="0" collapsed="false">
      <c r="A132" s="281" t="s">
        <v>1187</v>
      </c>
      <c r="B132" s="282" t="n">
        <v>284</v>
      </c>
      <c r="C132" s="167"/>
      <c r="D132" s="161" t="n">
        <v>30</v>
      </c>
      <c r="E132" s="166"/>
      <c r="F132" s="163"/>
      <c r="G132" s="163"/>
      <c r="H132" s="163"/>
      <c r="I132" s="163"/>
      <c r="J132" s="163"/>
      <c r="K132" s="164" t="n">
        <v>0</v>
      </c>
      <c r="L132" s="165" t="n">
        <v>0</v>
      </c>
      <c r="M132" s="163"/>
      <c r="N132" s="163"/>
      <c r="O132" s="267"/>
      <c r="P132" s="267"/>
      <c r="Q132" s="267"/>
      <c r="R132" s="271"/>
      <c r="S132" s="117"/>
      <c r="T132" s="166"/>
      <c r="U132" s="166"/>
      <c r="V132" s="166"/>
      <c r="W132" s="166"/>
      <c r="X132" s="166"/>
      <c r="Y132" s="268"/>
      <c r="Z132" s="166"/>
      <c r="AA132" s="166"/>
      <c r="AB132" s="269"/>
      <c r="AC132" s="166"/>
      <c r="AD132" s="170"/>
      <c r="AE132" s="285" t="s">
        <v>200</v>
      </c>
      <c r="AF132" s="180"/>
      <c r="AG132" s="180"/>
      <c r="AH132" s="173" t="n">
        <v>0</v>
      </c>
      <c r="AI132" s="173" t="n">
        <v>0</v>
      </c>
      <c r="AJ132" s="173" t="n">
        <v>0</v>
      </c>
      <c r="AK132" s="173" t="n">
        <v>0</v>
      </c>
      <c r="AL132" s="173" t="n">
        <v>0</v>
      </c>
      <c r="AM132" s="247" t="s">
        <v>1188</v>
      </c>
      <c r="AN132" s="247" t="s">
        <v>1189</v>
      </c>
      <c r="AO132" s="174" t="s">
        <v>1190</v>
      </c>
      <c r="AP132" s="241" t="s">
        <v>1191</v>
      </c>
      <c r="AQ132" s="242" t="s">
        <v>1192</v>
      </c>
      <c r="AR132" s="274" t="n">
        <v>45201</v>
      </c>
      <c r="AS132" s="175" t="s">
        <v>1193</v>
      </c>
      <c r="AT132" s="179" t="n">
        <v>123</v>
      </c>
      <c r="AU132" s="112"/>
      <c r="AV132" s="112"/>
      <c r="AW132" s="112"/>
      <c r="AX132" s="112"/>
      <c r="AY132" s="112"/>
      <c r="AZ132" s="112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  <c r="IT132" s="194"/>
    </row>
    <row r="133" customFormat="false" ht="20.1" hidden="false" customHeight="true" outlineLevel="0" collapsed="false">
      <c r="A133" s="286" t="s">
        <v>1194</v>
      </c>
      <c r="B133" s="287" t="n">
        <v>295</v>
      </c>
      <c r="C133" s="285"/>
      <c r="D133" s="161" t="n">
        <v>30</v>
      </c>
      <c r="E133" s="166"/>
      <c r="F133" s="163"/>
      <c r="G133" s="163"/>
      <c r="H133" s="163"/>
      <c r="I133" s="163"/>
      <c r="J133" s="163"/>
      <c r="K133" s="164" t="n">
        <v>0</v>
      </c>
      <c r="L133" s="165" t="n">
        <v>0</v>
      </c>
      <c r="M133" s="163"/>
      <c r="N133" s="270"/>
      <c r="O133" s="267"/>
      <c r="P133" s="267"/>
      <c r="Q133" s="267"/>
      <c r="R133" s="285"/>
      <c r="S133" s="117"/>
      <c r="T133" s="166"/>
      <c r="U133" s="166"/>
      <c r="V133" s="166"/>
      <c r="W133" s="166"/>
      <c r="X133" s="166"/>
      <c r="Y133" s="268"/>
      <c r="Z133" s="166"/>
      <c r="AA133" s="166"/>
      <c r="AB133" s="269"/>
      <c r="AC133" s="166"/>
      <c r="AD133" s="170"/>
      <c r="AE133" s="285" t="s">
        <v>200</v>
      </c>
      <c r="AF133" s="285" t="s">
        <v>1195</v>
      </c>
      <c r="AG133" s="180"/>
      <c r="AH133" s="173" t="n">
        <v>0</v>
      </c>
      <c r="AI133" s="173" t="n">
        <v>0</v>
      </c>
      <c r="AJ133" s="173" t="n">
        <v>0</v>
      </c>
      <c r="AK133" s="173" t="n">
        <v>0</v>
      </c>
      <c r="AL133" s="173" t="n">
        <v>0</v>
      </c>
      <c r="AM133" s="247" t="s">
        <v>1196</v>
      </c>
      <c r="AN133" s="247" t="s">
        <v>1197</v>
      </c>
      <c r="AO133" s="174" t="s">
        <v>1198</v>
      </c>
      <c r="AP133" s="241" t="s">
        <v>1199</v>
      </c>
      <c r="AQ133" s="242" t="s">
        <v>1200</v>
      </c>
      <c r="AR133" s="274" t="n">
        <v>45201</v>
      </c>
      <c r="AS133" s="175" t="s">
        <v>1201</v>
      </c>
      <c r="AT133" s="179" t="n">
        <v>124</v>
      </c>
      <c r="AU133" s="112"/>
      <c r="AV133" s="112"/>
      <c r="AW133" s="112"/>
      <c r="AX133" s="112"/>
      <c r="AY133" s="112"/>
      <c r="AZ133" s="112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  <c r="IT133" s="194"/>
    </row>
    <row r="134" customFormat="false" ht="20.1" hidden="false" customHeight="true" outlineLevel="0" collapsed="false">
      <c r="A134" s="286" t="s">
        <v>1202</v>
      </c>
      <c r="B134" s="287" t="n">
        <v>296</v>
      </c>
      <c r="C134" s="285"/>
      <c r="D134" s="161" t="n">
        <v>30</v>
      </c>
      <c r="E134" s="166"/>
      <c r="F134" s="163"/>
      <c r="G134" s="163"/>
      <c r="H134" s="163"/>
      <c r="I134" s="163"/>
      <c r="J134" s="163"/>
      <c r="K134" s="164" t="n">
        <v>0</v>
      </c>
      <c r="L134" s="165" t="n">
        <v>0</v>
      </c>
      <c r="M134" s="163"/>
      <c r="N134" s="163"/>
      <c r="O134" s="267"/>
      <c r="P134" s="267"/>
      <c r="Q134" s="267"/>
      <c r="R134" s="285"/>
      <c r="S134" s="117"/>
      <c r="T134" s="166"/>
      <c r="U134" s="166"/>
      <c r="V134" s="166"/>
      <c r="W134" s="166"/>
      <c r="X134" s="166"/>
      <c r="Y134" s="268"/>
      <c r="Z134" s="166"/>
      <c r="AA134" s="166"/>
      <c r="AB134" s="269"/>
      <c r="AC134" s="166"/>
      <c r="AD134" s="170"/>
      <c r="AE134" s="285" t="s">
        <v>200</v>
      </c>
      <c r="AF134" s="285" t="s">
        <v>1195</v>
      </c>
      <c r="AG134" s="180"/>
      <c r="AH134" s="173" t="n">
        <v>0</v>
      </c>
      <c r="AI134" s="173" t="n">
        <v>0</v>
      </c>
      <c r="AJ134" s="173" t="n">
        <v>0</v>
      </c>
      <c r="AK134" s="173" t="n">
        <v>0</v>
      </c>
      <c r="AL134" s="173" t="n">
        <v>0</v>
      </c>
      <c r="AM134" s="247" t="s">
        <v>1203</v>
      </c>
      <c r="AN134" s="247" t="s">
        <v>1204</v>
      </c>
      <c r="AO134" s="174" t="s">
        <v>1205</v>
      </c>
      <c r="AP134" s="241" t="s">
        <v>1206</v>
      </c>
      <c r="AQ134" s="242" t="s">
        <v>1207</v>
      </c>
      <c r="AR134" s="288" t="n">
        <v>45245</v>
      </c>
      <c r="AS134" s="175" t="s">
        <v>1208</v>
      </c>
      <c r="AT134" s="179" t="n">
        <v>125</v>
      </c>
      <c r="AU134" s="112"/>
      <c r="AV134" s="112"/>
      <c r="AW134" s="112"/>
      <c r="AX134" s="112"/>
      <c r="AY134" s="112"/>
      <c r="AZ134" s="112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  <c r="IT134" s="194"/>
    </row>
    <row r="135" customFormat="false" ht="20.1" hidden="false" customHeight="true" outlineLevel="0" collapsed="false">
      <c r="A135" s="286" t="s">
        <v>1209</v>
      </c>
      <c r="B135" s="287" t="n">
        <v>297</v>
      </c>
      <c r="C135" s="285"/>
      <c r="D135" s="161" t="n">
        <v>30</v>
      </c>
      <c r="E135" s="166"/>
      <c r="F135" s="163"/>
      <c r="G135" s="163"/>
      <c r="H135" s="163"/>
      <c r="I135" s="163"/>
      <c r="J135" s="163"/>
      <c r="K135" s="164" t="n">
        <v>0</v>
      </c>
      <c r="L135" s="165" t="n">
        <v>0</v>
      </c>
      <c r="M135" s="163"/>
      <c r="N135" s="163"/>
      <c r="O135" s="267"/>
      <c r="P135" s="267"/>
      <c r="Q135" s="267"/>
      <c r="R135" s="285"/>
      <c r="S135" s="273" t="n">
        <v>1</v>
      </c>
      <c r="T135" s="166"/>
      <c r="U135" s="166"/>
      <c r="V135" s="166"/>
      <c r="W135" s="166"/>
      <c r="X135" s="166"/>
      <c r="Y135" s="268"/>
      <c r="Z135" s="166"/>
      <c r="AA135" s="166"/>
      <c r="AB135" s="269"/>
      <c r="AC135" s="166"/>
      <c r="AD135" s="170"/>
      <c r="AE135" s="285" t="s">
        <v>200</v>
      </c>
      <c r="AF135" s="285" t="s">
        <v>1195</v>
      </c>
      <c r="AG135" s="180"/>
      <c r="AH135" s="173" t="n">
        <v>0</v>
      </c>
      <c r="AI135" s="173" t="n">
        <v>0</v>
      </c>
      <c r="AJ135" s="173" t="n">
        <v>0</v>
      </c>
      <c r="AK135" s="173" t="n">
        <v>0</v>
      </c>
      <c r="AL135" s="173" t="n">
        <v>0</v>
      </c>
      <c r="AM135" s="247" t="s">
        <v>1210</v>
      </c>
      <c r="AN135" s="247" t="s">
        <v>1211</v>
      </c>
      <c r="AO135" s="174" t="s">
        <v>1212</v>
      </c>
      <c r="AP135" s="241" t="s">
        <v>1213</v>
      </c>
      <c r="AQ135" s="242" t="s">
        <v>1214</v>
      </c>
      <c r="AR135" s="288" t="n">
        <v>45245</v>
      </c>
      <c r="AS135" s="175" t="s">
        <v>1215</v>
      </c>
      <c r="AT135" s="179" t="n">
        <v>126</v>
      </c>
      <c r="AU135" s="112"/>
      <c r="AV135" s="112"/>
      <c r="AW135" s="112"/>
      <c r="AX135" s="112"/>
      <c r="AY135" s="112"/>
      <c r="AZ135" s="112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  <c r="IT135" s="194"/>
    </row>
    <row r="136" customFormat="false" ht="20.1" hidden="false" customHeight="true" outlineLevel="0" collapsed="false">
      <c r="A136" s="286" t="s">
        <v>1216</v>
      </c>
      <c r="B136" s="287" t="n">
        <v>298</v>
      </c>
      <c r="C136" s="285"/>
      <c r="D136" s="161" t="n">
        <v>30</v>
      </c>
      <c r="E136" s="166"/>
      <c r="F136" s="163"/>
      <c r="G136" s="163"/>
      <c r="H136" s="163"/>
      <c r="I136" s="163"/>
      <c r="J136" s="163"/>
      <c r="K136" s="164" t="n">
        <v>0</v>
      </c>
      <c r="L136" s="165" t="n">
        <v>0</v>
      </c>
      <c r="M136" s="163"/>
      <c r="N136" s="163"/>
      <c r="O136" s="267"/>
      <c r="P136" s="267"/>
      <c r="Q136" s="267"/>
      <c r="R136" s="285"/>
      <c r="S136" s="117"/>
      <c r="T136" s="166"/>
      <c r="U136" s="166"/>
      <c r="V136" s="166"/>
      <c r="W136" s="166"/>
      <c r="X136" s="166"/>
      <c r="Y136" s="268"/>
      <c r="Z136" s="166"/>
      <c r="AA136" s="166"/>
      <c r="AB136" s="269"/>
      <c r="AC136" s="166"/>
      <c r="AD136" s="170"/>
      <c r="AE136" s="285" t="s">
        <v>200</v>
      </c>
      <c r="AF136" s="285" t="s">
        <v>1195</v>
      </c>
      <c r="AG136" s="180"/>
      <c r="AH136" s="173" t="n">
        <v>0</v>
      </c>
      <c r="AI136" s="173" t="n">
        <v>0</v>
      </c>
      <c r="AJ136" s="173" t="n">
        <v>0</v>
      </c>
      <c r="AK136" s="173" t="n">
        <v>0</v>
      </c>
      <c r="AL136" s="173" t="n">
        <v>0</v>
      </c>
      <c r="AM136" s="247" t="s">
        <v>1217</v>
      </c>
      <c r="AN136" s="247" t="s">
        <v>1218</v>
      </c>
      <c r="AO136" s="174" t="s">
        <v>1219</v>
      </c>
      <c r="AP136" s="241" t="s">
        <v>1220</v>
      </c>
      <c r="AQ136" s="242" t="s">
        <v>1221</v>
      </c>
      <c r="AR136" s="288" t="n">
        <v>45245</v>
      </c>
      <c r="AS136" s="175" t="s">
        <v>1222</v>
      </c>
      <c r="AT136" s="179" t="n">
        <v>127</v>
      </c>
      <c r="AU136" s="112"/>
      <c r="AV136" s="112"/>
      <c r="AW136" s="112"/>
      <c r="AX136" s="112"/>
      <c r="AY136" s="112"/>
      <c r="AZ136" s="112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  <c r="IT136" s="194"/>
    </row>
    <row r="137" customFormat="false" ht="20.1" hidden="false" customHeight="true" outlineLevel="0" collapsed="false">
      <c r="A137" s="286" t="s">
        <v>1223</v>
      </c>
      <c r="B137" s="287" t="n">
        <v>299</v>
      </c>
      <c r="C137" s="285"/>
      <c r="D137" s="161" t="n">
        <v>30</v>
      </c>
      <c r="E137" s="166"/>
      <c r="F137" s="163"/>
      <c r="G137" s="163"/>
      <c r="H137" s="163"/>
      <c r="I137" s="163"/>
      <c r="J137" s="163"/>
      <c r="K137" s="164" t="n">
        <v>0</v>
      </c>
      <c r="L137" s="165" t="n">
        <v>0</v>
      </c>
      <c r="M137" s="163"/>
      <c r="N137" s="163"/>
      <c r="O137" s="267"/>
      <c r="P137" s="267"/>
      <c r="Q137" s="267"/>
      <c r="R137" s="285"/>
      <c r="S137" s="117"/>
      <c r="T137" s="166"/>
      <c r="U137" s="166"/>
      <c r="V137" s="166"/>
      <c r="W137" s="166"/>
      <c r="X137" s="166"/>
      <c r="Y137" s="268"/>
      <c r="Z137" s="166"/>
      <c r="AA137" s="166"/>
      <c r="AB137" s="269"/>
      <c r="AC137" s="166"/>
      <c r="AD137" s="170"/>
      <c r="AE137" s="285" t="s">
        <v>200</v>
      </c>
      <c r="AF137" s="285" t="s">
        <v>1195</v>
      </c>
      <c r="AG137" s="180"/>
      <c r="AH137" s="173" t="n">
        <v>0</v>
      </c>
      <c r="AI137" s="173" t="n">
        <v>0</v>
      </c>
      <c r="AJ137" s="173" t="n">
        <v>0</v>
      </c>
      <c r="AK137" s="173" t="n">
        <v>0</v>
      </c>
      <c r="AL137" s="173" t="n">
        <v>0</v>
      </c>
      <c r="AM137" s="247" t="s">
        <v>1224</v>
      </c>
      <c r="AN137" s="247" t="s">
        <v>1225</v>
      </c>
      <c r="AO137" s="174" t="s">
        <v>1226</v>
      </c>
      <c r="AP137" s="241" t="s">
        <v>1227</v>
      </c>
      <c r="AQ137" s="242" t="s">
        <v>1228</v>
      </c>
      <c r="AR137" s="288" t="n">
        <v>45245</v>
      </c>
      <c r="AS137" s="175" t="s">
        <v>1229</v>
      </c>
      <c r="AT137" s="179" t="n">
        <v>128</v>
      </c>
      <c r="AU137" s="112"/>
      <c r="AV137" s="112"/>
      <c r="AW137" s="112"/>
      <c r="AX137" s="112"/>
      <c r="AY137" s="112"/>
      <c r="AZ137" s="112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  <c r="IT137" s="194"/>
    </row>
    <row r="138" customFormat="false" ht="20.1" hidden="false" customHeight="true" outlineLevel="0" collapsed="false">
      <c r="A138" s="286" t="s">
        <v>1230</v>
      </c>
      <c r="B138" s="287" t="n">
        <v>300</v>
      </c>
      <c r="C138" s="285"/>
      <c r="D138" s="161" t="n">
        <v>30</v>
      </c>
      <c r="E138" s="166"/>
      <c r="F138" s="163"/>
      <c r="G138" s="163"/>
      <c r="H138" s="163"/>
      <c r="I138" s="163"/>
      <c r="J138" s="163"/>
      <c r="K138" s="164" t="n">
        <v>0</v>
      </c>
      <c r="L138" s="165" t="n">
        <v>0</v>
      </c>
      <c r="M138" s="163"/>
      <c r="N138" s="163"/>
      <c r="O138" s="267"/>
      <c r="P138" s="267"/>
      <c r="Q138" s="267"/>
      <c r="R138" s="285"/>
      <c r="S138" s="117"/>
      <c r="T138" s="166"/>
      <c r="U138" s="166"/>
      <c r="V138" s="166"/>
      <c r="W138" s="166"/>
      <c r="X138" s="166"/>
      <c r="Y138" s="268"/>
      <c r="Z138" s="166"/>
      <c r="AA138" s="166"/>
      <c r="AB138" s="269"/>
      <c r="AC138" s="166"/>
      <c r="AD138" s="170"/>
      <c r="AE138" s="285" t="s">
        <v>200</v>
      </c>
      <c r="AF138" s="285" t="s">
        <v>1195</v>
      </c>
      <c r="AG138" s="180"/>
      <c r="AH138" s="173" t="n">
        <v>0</v>
      </c>
      <c r="AI138" s="173" t="n">
        <v>0</v>
      </c>
      <c r="AJ138" s="173" t="n">
        <v>0</v>
      </c>
      <c r="AK138" s="173" t="n">
        <v>0</v>
      </c>
      <c r="AL138" s="173" t="n">
        <v>0</v>
      </c>
      <c r="AM138" s="247" t="s">
        <v>1231</v>
      </c>
      <c r="AN138" s="247" t="s">
        <v>1232</v>
      </c>
      <c r="AO138" s="174" t="s">
        <v>1233</v>
      </c>
      <c r="AP138" s="241" t="s">
        <v>1234</v>
      </c>
      <c r="AQ138" s="242" t="s">
        <v>1235</v>
      </c>
      <c r="AR138" s="288" t="n">
        <v>45245</v>
      </c>
      <c r="AS138" s="175" t="s">
        <v>1236</v>
      </c>
      <c r="AT138" s="179" t="n">
        <v>129</v>
      </c>
      <c r="AU138" s="112"/>
      <c r="AV138" s="112"/>
      <c r="AW138" s="112"/>
      <c r="AX138" s="112"/>
      <c r="AY138" s="112"/>
      <c r="AZ138" s="112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  <c r="IT138" s="194"/>
    </row>
    <row r="139" customFormat="false" ht="20.1" hidden="false" customHeight="true" outlineLevel="0" collapsed="false">
      <c r="A139" s="289" t="s">
        <v>1237</v>
      </c>
      <c r="B139" s="290" t="s">
        <v>348</v>
      </c>
      <c r="C139" s="291"/>
      <c r="D139" s="161" t="n">
        <v>30</v>
      </c>
      <c r="E139" s="166"/>
      <c r="F139" s="163"/>
      <c r="G139" s="163"/>
      <c r="H139" s="163"/>
      <c r="I139" s="163"/>
      <c r="J139" s="163"/>
      <c r="K139" s="164" t="n">
        <v>0</v>
      </c>
      <c r="L139" s="165" t="n">
        <v>0</v>
      </c>
      <c r="M139" s="163"/>
      <c r="N139" s="163"/>
      <c r="O139" s="267"/>
      <c r="P139" s="267"/>
      <c r="Q139" s="267"/>
      <c r="R139" s="291"/>
      <c r="S139" s="273" t="n">
        <v>1</v>
      </c>
      <c r="T139" s="166"/>
      <c r="U139" s="166"/>
      <c r="V139" s="166"/>
      <c r="W139" s="166"/>
      <c r="X139" s="166"/>
      <c r="Y139" s="268"/>
      <c r="Z139" s="166"/>
      <c r="AA139" s="166"/>
      <c r="AB139" s="269"/>
      <c r="AC139" s="166"/>
      <c r="AD139" s="258"/>
      <c r="AE139" s="291" t="s">
        <v>200</v>
      </c>
      <c r="AF139" s="292" t="s">
        <v>1238</v>
      </c>
      <c r="AG139" s="180"/>
      <c r="AH139" s="173" t="n">
        <v>0</v>
      </c>
      <c r="AI139" s="173" t="n">
        <v>0</v>
      </c>
      <c r="AJ139" s="173" t="n">
        <v>0</v>
      </c>
      <c r="AK139" s="173" t="n">
        <v>0</v>
      </c>
      <c r="AL139" s="173" t="n">
        <v>0</v>
      </c>
      <c r="AM139" s="247" t="s">
        <v>1239</v>
      </c>
      <c r="AN139" s="247" t="s">
        <v>1240</v>
      </c>
      <c r="AO139" s="174" t="s">
        <v>1241</v>
      </c>
      <c r="AP139" s="241" t="s">
        <v>1242</v>
      </c>
      <c r="AQ139" s="242" t="s">
        <v>1243</v>
      </c>
      <c r="AR139" s="288" t="n">
        <v>45245</v>
      </c>
      <c r="AS139" s="175" t="s">
        <v>1244</v>
      </c>
      <c r="AT139" s="179" t="n">
        <v>130</v>
      </c>
      <c r="AU139" s="112"/>
      <c r="AV139" s="112"/>
      <c r="AW139" s="112"/>
      <c r="AX139" s="112"/>
      <c r="AY139" s="112"/>
      <c r="AZ139" s="112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  <c r="IT139" s="194"/>
    </row>
    <row r="140" customFormat="false" ht="20.1" hidden="false" customHeight="true" outlineLevel="0" collapsed="false">
      <c r="A140" s="289" t="s">
        <v>1245</v>
      </c>
      <c r="B140" s="290" t="s">
        <v>538</v>
      </c>
      <c r="C140" s="291"/>
      <c r="D140" s="161" t="n">
        <v>30</v>
      </c>
      <c r="E140" s="166"/>
      <c r="F140" s="163"/>
      <c r="G140" s="163"/>
      <c r="H140" s="163"/>
      <c r="I140" s="163"/>
      <c r="J140" s="163"/>
      <c r="K140" s="164" t="n">
        <v>0</v>
      </c>
      <c r="L140" s="165" t="n">
        <v>0</v>
      </c>
      <c r="M140" s="163"/>
      <c r="N140" s="163"/>
      <c r="O140" s="267"/>
      <c r="P140" s="267"/>
      <c r="Q140" s="267"/>
      <c r="R140" s="291"/>
      <c r="S140" s="117"/>
      <c r="T140" s="166"/>
      <c r="U140" s="166"/>
      <c r="V140" s="166"/>
      <c r="W140" s="166"/>
      <c r="X140" s="166"/>
      <c r="Y140" s="268"/>
      <c r="Z140" s="166"/>
      <c r="AA140" s="166"/>
      <c r="AB140" s="269"/>
      <c r="AC140" s="166"/>
      <c r="AD140" s="258"/>
      <c r="AE140" s="293" t="s">
        <v>200</v>
      </c>
      <c r="AF140" s="292" t="s">
        <v>1238</v>
      </c>
      <c r="AG140" s="180"/>
      <c r="AH140" s="173" t="n">
        <v>0</v>
      </c>
      <c r="AI140" s="173" t="n">
        <v>0</v>
      </c>
      <c r="AJ140" s="173" t="n">
        <v>0</v>
      </c>
      <c r="AK140" s="173" t="n">
        <v>0</v>
      </c>
      <c r="AL140" s="173" t="n">
        <v>0</v>
      </c>
      <c r="AM140" s="247" t="s">
        <v>1246</v>
      </c>
      <c r="AN140" s="247" t="s">
        <v>1247</v>
      </c>
      <c r="AO140" s="174" t="s">
        <v>1248</v>
      </c>
      <c r="AP140" s="241" t="s">
        <v>1249</v>
      </c>
      <c r="AQ140" s="242" t="s">
        <v>1250</v>
      </c>
      <c r="AR140" s="294" t="n">
        <v>45280</v>
      </c>
      <c r="AS140" s="175" t="s">
        <v>1251</v>
      </c>
      <c r="AT140" s="179" t="n">
        <v>131</v>
      </c>
      <c r="AU140" s="112"/>
      <c r="AV140" s="112"/>
      <c r="AW140" s="112"/>
      <c r="AX140" s="112"/>
      <c r="AY140" s="112"/>
      <c r="AZ140" s="112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  <c r="IT140" s="194"/>
    </row>
    <row r="141" customFormat="false" ht="20.1" hidden="false" customHeight="true" outlineLevel="0" collapsed="false">
      <c r="A141" s="289" t="s">
        <v>1252</v>
      </c>
      <c r="B141" s="290" t="s">
        <v>530</v>
      </c>
      <c r="C141" s="291"/>
      <c r="D141" s="161" t="n">
        <v>30</v>
      </c>
      <c r="E141" s="166"/>
      <c r="F141" s="163"/>
      <c r="G141" s="163"/>
      <c r="H141" s="163"/>
      <c r="I141" s="163"/>
      <c r="J141" s="163"/>
      <c r="K141" s="164" t="n">
        <v>0</v>
      </c>
      <c r="L141" s="165" t="n">
        <v>0</v>
      </c>
      <c r="M141" s="163"/>
      <c r="N141" s="163"/>
      <c r="O141" s="267"/>
      <c r="P141" s="267"/>
      <c r="Q141" s="267"/>
      <c r="R141" s="291"/>
      <c r="S141" s="273" t="n">
        <v>2</v>
      </c>
      <c r="T141" s="166"/>
      <c r="U141" s="166"/>
      <c r="V141" s="166"/>
      <c r="W141" s="166"/>
      <c r="X141" s="166"/>
      <c r="Y141" s="268"/>
      <c r="Z141" s="166"/>
      <c r="AA141" s="166"/>
      <c r="AB141" s="269"/>
      <c r="AC141" s="166"/>
      <c r="AD141" s="170"/>
      <c r="AE141" s="295" t="s">
        <v>200</v>
      </c>
      <c r="AF141" s="292" t="s">
        <v>1238</v>
      </c>
      <c r="AG141" s="180"/>
      <c r="AH141" s="173" t="n">
        <v>0</v>
      </c>
      <c r="AI141" s="173" t="n">
        <v>0</v>
      </c>
      <c r="AJ141" s="173" t="n">
        <v>0</v>
      </c>
      <c r="AK141" s="173" t="n">
        <v>0</v>
      </c>
      <c r="AL141" s="173" t="n">
        <v>0</v>
      </c>
      <c r="AM141" s="247" t="s">
        <v>1253</v>
      </c>
      <c r="AN141" s="247" t="s">
        <v>1254</v>
      </c>
      <c r="AO141" s="174" t="s">
        <v>1255</v>
      </c>
      <c r="AP141" s="241" t="s">
        <v>1256</v>
      </c>
      <c r="AQ141" s="242" t="s">
        <v>1257</v>
      </c>
      <c r="AR141" s="294" t="n">
        <v>45280</v>
      </c>
      <c r="AS141" s="175" t="s">
        <v>1258</v>
      </c>
      <c r="AT141" s="179" t="n">
        <v>132</v>
      </c>
      <c r="AU141" s="112"/>
      <c r="AV141" s="112"/>
      <c r="AW141" s="112"/>
      <c r="AX141" s="112"/>
      <c r="AY141" s="112"/>
      <c r="AZ141" s="112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  <c r="IT141" s="194"/>
    </row>
    <row r="142" customFormat="false" ht="20.1" hidden="false" customHeight="true" outlineLevel="0" collapsed="false">
      <c r="A142" s="289" t="s">
        <v>1259</v>
      </c>
      <c r="B142" s="290" t="s">
        <v>1260</v>
      </c>
      <c r="C142" s="291"/>
      <c r="D142" s="161" t="n">
        <v>30</v>
      </c>
      <c r="E142" s="166"/>
      <c r="F142" s="163"/>
      <c r="G142" s="163"/>
      <c r="H142" s="163"/>
      <c r="I142" s="163"/>
      <c r="J142" s="163"/>
      <c r="K142" s="164" t="n">
        <v>0</v>
      </c>
      <c r="L142" s="165" t="n">
        <v>0</v>
      </c>
      <c r="M142" s="163"/>
      <c r="N142" s="163"/>
      <c r="O142" s="267"/>
      <c r="P142" s="267"/>
      <c r="Q142" s="267"/>
      <c r="R142" s="291"/>
      <c r="S142" s="117"/>
      <c r="T142" s="166"/>
      <c r="U142" s="166"/>
      <c r="V142" s="166"/>
      <c r="W142" s="166"/>
      <c r="X142" s="166"/>
      <c r="Y142" s="268"/>
      <c r="Z142" s="166"/>
      <c r="AA142" s="166"/>
      <c r="AB142" s="269"/>
      <c r="AC142" s="166"/>
      <c r="AD142" s="170"/>
      <c r="AE142" s="295" t="s">
        <v>200</v>
      </c>
      <c r="AF142" s="292" t="s">
        <v>1238</v>
      </c>
      <c r="AG142" s="180"/>
      <c r="AH142" s="173" t="n">
        <v>0</v>
      </c>
      <c r="AI142" s="173" t="n">
        <v>0</v>
      </c>
      <c r="AJ142" s="173" t="n">
        <v>0</v>
      </c>
      <c r="AK142" s="173" t="n">
        <v>0</v>
      </c>
      <c r="AL142" s="173" t="n">
        <v>0</v>
      </c>
      <c r="AM142" s="247" t="s">
        <v>1261</v>
      </c>
      <c r="AN142" s="247" t="s">
        <v>1262</v>
      </c>
      <c r="AO142" s="174" t="s">
        <v>1263</v>
      </c>
      <c r="AP142" s="241" t="s">
        <v>1264</v>
      </c>
      <c r="AQ142" s="242" t="s">
        <v>1265</v>
      </c>
      <c r="AR142" s="294" t="n">
        <v>45280</v>
      </c>
      <c r="AS142" s="175" t="s">
        <v>1266</v>
      </c>
      <c r="AT142" s="179" t="n">
        <v>133</v>
      </c>
      <c r="AU142" s="112"/>
      <c r="AV142" s="112"/>
      <c r="AW142" s="112"/>
      <c r="AX142" s="112"/>
      <c r="AY142" s="112"/>
      <c r="AZ142" s="112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  <c r="IT142" s="194"/>
    </row>
    <row r="143" customFormat="false" ht="20.1" hidden="false" customHeight="true" outlineLevel="0" collapsed="false">
      <c r="A143" s="289" t="s">
        <v>1267</v>
      </c>
      <c r="B143" s="290" t="s">
        <v>1268</v>
      </c>
      <c r="C143" s="291"/>
      <c r="D143" s="161" t="n">
        <v>30</v>
      </c>
      <c r="E143" s="166"/>
      <c r="F143" s="163"/>
      <c r="G143" s="163"/>
      <c r="H143" s="163"/>
      <c r="I143" s="163"/>
      <c r="J143" s="163"/>
      <c r="K143" s="164" t="n">
        <v>0</v>
      </c>
      <c r="L143" s="165" t="n">
        <v>0</v>
      </c>
      <c r="M143" s="163"/>
      <c r="N143" s="163"/>
      <c r="O143" s="267"/>
      <c r="P143" s="267"/>
      <c r="Q143" s="267"/>
      <c r="R143" s="291"/>
      <c r="S143" s="117" t="n">
        <v>1</v>
      </c>
      <c r="T143" s="166"/>
      <c r="U143" s="166"/>
      <c r="V143" s="166"/>
      <c r="W143" s="166"/>
      <c r="X143" s="166"/>
      <c r="Y143" s="268"/>
      <c r="Z143" s="166"/>
      <c r="AA143" s="166"/>
      <c r="AB143" s="269"/>
      <c r="AC143" s="166"/>
      <c r="AD143" s="258"/>
      <c r="AE143" s="291" t="s">
        <v>200</v>
      </c>
      <c r="AF143" s="292" t="s">
        <v>1238</v>
      </c>
      <c r="AG143" s="180"/>
      <c r="AH143" s="173" t="n">
        <v>0</v>
      </c>
      <c r="AI143" s="173" t="n">
        <v>0</v>
      </c>
      <c r="AJ143" s="173" t="n">
        <v>0</v>
      </c>
      <c r="AK143" s="173" t="n">
        <v>0</v>
      </c>
      <c r="AL143" s="173" t="n">
        <v>0</v>
      </c>
      <c r="AM143" s="247" t="s">
        <v>1269</v>
      </c>
      <c r="AN143" s="247" t="s">
        <v>1270</v>
      </c>
      <c r="AO143" s="174" t="s">
        <v>1271</v>
      </c>
      <c r="AP143" s="241" t="s">
        <v>1272</v>
      </c>
      <c r="AQ143" s="242" t="s">
        <v>1273</v>
      </c>
      <c r="AR143" s="294" t="n">
        <v>45280</v>
      </c>
      <c r="AS143" s="175" t="s">
        <v>1274</v>
      </c>
      <c r="AT143" s="179" t="n">
        <v>134</v>
      </c>
      <c r="AU143" s="112"/>
      <c r="AV143" s="112"/>
      <c r="AW143" s="112"/>
      <c r="AX143" s="112"/>
      <c r="AY143" s="112"/>
      <c r="AZ143" s="112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  <c r="IT143" s="194"/>
    </row>
    <row r="144" customFormat="false" ht="20.1" hidden="false" customHeight="true" outlineLevel="0" collapsed="false">
      <c r="A144" s="289" t="s">
        <v>1275</v>
      </c>
      <c r="B144" s="290" t="s">
        <v>1276</v>
      </c>
      <c r="C144" s="291"/>
      <c r="D144" s="161" t="n">
        <v>30</v>
      </c>
      <c r="E144" s="166"/>
      <c r="F144" s="163"/>
      <c r="G144" s="163"/>
      <c r="H144" s="163"/>
      <c r="I144" s="163"/>
      <c r="J144" s="163"/>
      <c r="K144" s="164" t="n">
        <v>0</v>
      </c>
      <c r="L144" s="165" t="n">
        <v>0</v>
      </c>
      <c r="M144" s="163"/>
      <c r="N144" s="163"/>
      <c r="O144" s="267"/>
      <c r="P144" s="267"/>
      <c r="Q144" s="267"/>
      <c r="R144" s="291"/>
      <c r="S144" s="117"/>
      <c r="T144" s="166"/>
      <c r="U144" s="166"/>
      <c r="V144" s="166"/>
      <c r="W144" s="166"/>
      <c r="X144" s="166"/>
      <c r="Y144" s="268"/>
      <c r="Z144" s="166"/>
      <c r="AA144" s="166"/>
      <c r="AB144" s="269"/>
      <c r="AC144" s="166"/>
      <c r="AD144" s="258"/>
      <c r="AE144" s="293" t="s">
        <v>200</v>
      </c>
      <c r="AF144" s="292" t="s">
        <v>1238</v>
      </c>
      <c r="AG144" s="180"/>
      <c r="AH144" s="173" t="n">
        <v>0</v>
      </c>
      <c r="AI144" s="173" t="n">
        <v>0</v>
      </c>
      <c r="AJ144" s="173" t="n">
        <v>0</v>
      </c>
      <c r="AK144" s="173" t="n">
        <v>0</v>
      </c>
      <c r="AL144" s="173" t="n">
        <v>0</v>
      </c>
      <c r="AM144" s="247" t="s">
        <v>1277</v>
      </c>
      <c r="AN144" s="247" t="s">
        <v>1278</v>
      </c>
      <c r="AO144" s="174" t="s">
        <v>1279</v>
      </c>
      <c r="AP144" s="241" t="s">
        <v>1280</v>
      </c>
      <c r="AQ144" s="242" t="s">
        <v>1281</v>
      </c>
      <c r="AR144" s="294" t="n">
        <v>45280</v>
      </c>
      <c r="AS144" s="175" t="s">
        <v>1282</v>
      </c>
      <c r="AT144" s="179" t="n">
        <v>135</v>
      </c>
      <c r="AU144" s="112"/>
      <c r="AV144" s="112"/>
      <c r="AW144" s="112"/>
      <c r="AX144" s="112"/>
      <c r="AY144" s="112"/>
      <c r="AZ144" s="112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  <c r="IT144" s="194"/>
    </row>
    <row r="145" customFormat="false" ht="20.1" hidden="false" customHeight="true" outlineLevel="0" collapsed="false">
      <c r="A145" s="289" t="s">
        <v>1283</v>
      </c>
      <c r="B145" s="290" t="s">
        <v>466</v>
      </c>
      <c r="C145" s="291"/>
      <c r="D145" s="161" t="n">
        <v>30</v>
      </c>
      <c r="E145" s="166"/>
      <c r="F145" s="163"/>
      <c r="G145" s="163"/>
      <c r="H145" s="163"/>
      <c r="I145" s="163"/>
      <c r="J145" s="163"/>
      <c r="K145" s="164" t="n">
        <v>0</v>
      </c>
      <c r="L145" s="165" t="n">
        <v>0</v>
      </c>
      <c r="M145" s="163"/>
      <c r="N145" s="163"/>
      <c r="O145" s="267"/>
      <c r="P145" s="267"/>
      <c r="Q145" s="267"/>
      <c r="R145" s="291"/>
      <c r="S145" s="273" t="n">
        <v>1</v>
      </c>
      <c r="T145" s="166"/>
      <c r="U145" s="166"/>
      <c r="V145" s="166"/>
      <c r="W145" s="166"/>
      <c r="X145" s="166"/>
      <c r="Y145" s="268"/>
      <c r="Z145" s="166"/>
      <c r="AA145" s="166"/>
      <c r="AB145" s="269"/>
      <c r="AC145" s="166"/>
      <c r="AD145" s="170"/>
      <c r="AE145" s="295" t="s">
        <v>200</v>
      </c>
      <c r="AF145" s="292" t="s">
        <v>1238</v>
      </c>
      <c r="AG145" s="180"/>
      <c r="AH145" s="173" t="n">
        <v>0</v>
      </c>
      <c r="AI145" s="173" t="n">
        <v>0</v>
      </c>
      <c r="AJ145" s="173" t="n">
        <v>0</v>
      </c>
      <c r="AK145" s="173" t="n">
        <v>0</v>
      </c>
      <c r="AL145" s="173" t="n">
        <v>0</v>
      </c>
      <c r="AM145" s="247" t="s">
        <v>1284</v>
      </c>
      <c r="AN145" s="247" t="s">
        <v>1285</v>
      </c>
      <c r="AO145" s="174" t="s">
        <v>1286</v>
      </c>
      <c r="AP145" s="241" t="s">
        <v>1287</v>
      </c>
      <c r="AQ145" s="242" t="s">
        <v>1288</v>
      </c>
      <c r="AR145" s="294" t="n">
        <v>45280</v>
      </c>
      <c r="AS145" s="175" t="s">
        <v>1289</v>
      </c>
      <c r="AT145" s="179" t="n">
        <v>136</v>
      </c>
      <c r="AU145" s="112"/>
      <c r="AV145" s="112"/>
      <c r="AW145" s="112"/>
      <c r="AX145" s="112"/>
      <c r="AY145" s="112"/>
      <c r="AZ145" s="112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  <c r="IT145" s="194"/>
    </row>
    <row r="146" customFormat="false" ht="20.1" hidden="false" customHeight="true" outlineLevel="0" collapsed="false">
      <c r="A146" s="289" t="s">
        <v>1290</v>
      </c>
      <c r="B146" s="290" t="s">
        <v>1291</v>
      </c>
      <c r="C146" s="291"/>
      <c r="D146" s="161" t="n">
        <v>30</v>
      </c>
      <c r="E146" s="166"/>
      <c r="F146" s="163"/>
      <c r="G146" s="163"/>
      <c r="H146" s="163"/>
      <c r="I146" s="163"/>
      <c r="J146" s="163"/>
      <c r="K146" s="164" t="n">
        <v>0</v>
      </c>
      <c r="L146" s="165" t="n">
        <v>0</v>
      </c>
      <c r="M146" s="163"/>
      <c r="N146" s="163"/>
      <c r="O146" s="267"/>
      <c r="P146" s="267"/>
      <c r="Q146" s="267"/>
      <c r="R146" s="291"/>
      <c r="S146" s="117"/>
      <c r="T146" s="166"/>
      <c r="U146" s="166"/>
      <c r="V146" s="166"/>
      <c r="W146" s="166"/>
      <c r="X146" s="166"/>
      <c r="Y146" s="268"/>
      <c r="Z146" s="166"/>
      <c r="AA146" s="166"/>
      <c r="AB146" s="269"/>
      <c r="AC146" s="166"/>
      <c r="AD146" s="258"/>
      <c r="AE146" s="293" t="s">
        <v>200</v>
      </c>
      <c r="AF146" s="292" t="s">
        <v>1238</v>
      </c>
      <c r="AG146" s="180"/>
      <c r="AH146" s="173" t="n">
        <v>0</v>
      </c>
      <c r="AI146" s="173" t="n">
        <v>0</v>
      </c>
      <c r="AJ146" s="173" t="n">
        <v>0</v>
      </c>
      <c r="AK146" s="173" t="n">
        <v>0</v>
      </c>
      <c r="AL146" s="173" t="n">
        <v>0</v>
      </c>
      <c r="AM146" s="247" t="s">
        <v>1292</v>
      </c>
      <c r="AN146" s="247" t="s">
        <v>1293</v>
      </c>
      <c r="AO146" s="174" t="s">
        <v>1294</v>
      </c>
      <c r="AP146" s="241" t="s">
        <v>1295</v>
      </c>
      <c r="AQ146" s="242" t="s">
        <v>1296</v>
      </c>
      <c r="AR146" s="294" t="n">
        <v>45280</v>
      </c>
      <c r="AS146" s="175" t="s">
        <v>1297</v>
      </c>
      <c r="AT146" s="179" t="n">
        <v>137</v>
      </c>
      <c r="AU146" s="112"/>
      <c r="AV146" s="112"/>
      <c r="AW146" s="112"/>
      <c r="AX146" s="112"/>
      <c r="AY146" s="112"/>
      <c r="AZ146" s="112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  <c r="IT146" s="194"/>
    </row>
    <row r="147" customFormat="false" ht="20.1" hidden="false" customHeight="true" outlineLevel="0" collapsed="false">
      <c r="A147" s="289" t="s">
        <v>1298</v>
      </c>
      <c r="B147" s="290" t="s">
        <v>1299</v>
      </c>
      <c r="C147" s="291"/>
      <c r="D147" s="161" t="n">
        <v>30</v>
      </c>
      <c r="E147" s="166"/>
      <c r="F147" s="163"/>
      <c r="G147" s="163"/>
      <c r="H147" s="163"/>
      <c r="I147" s="163"/>
      <c r="J147" s="163"/>
      <c r="K147" s="164" t="n">
        <v>0</v>
      </c>
      <c r="L147" s="165" t="n">
        <v>0</v>
      </c>
      <c r="M147" s="163"/>
      <c r="N147" s="163"/>
      <c r="O147" s="267"/>
      <c r="P147" s="267"/>
      <c r="Q147" s="267"/>
      <c r="R147" s="291"/>
      <c r="S147" s="117"/>
      <c r="T147" s="166"/>
      <c r="U147" s="166"/>
      <c r="V147" s="166"/>
      <c r="W147" s="166"/>
      <c r="X147" s="166"/>
      <c r="Y147" s="268"/>
      <c r="Z147" s="166"/>
      <c r="AA147" s="166"/>
      <c r="AB147" s="269"/>
      <c r="AC147" s="166"/>
      <c r="AD147" s="258"/>
      <c r="AE147" s="291" t="s">
        <v>200</v>
      </c>
      <c r="AF147" s="292" t="s">
        <v>1238</v>
      </c>
      <c r="AG147" s="180"/>
      <c r="AH147" s="173" t="n">
        <v>0</v>
      </c>
      <c r="AI147" s="173" t="n">
        <v>0</v>
      </c>
      <c r="AJ147" s="173" t="n">
        <v>0</v>
      </c>
      <c r="AK147" s="173" t="n">
        <v>0</v>
      </c>
      <c r="AL147" s="173" t="n">
        <v>0</v>
      </c>
      <c r="AM147" s="247" t="s">
        <v>1300</v>
      </c>
      <c r="AN147" s="247" t="s">
        <v>1301</v>
      </c>
      <c r="AO147" s="174" t="s">
        <v>1302</v>
      </c>
      <c r="AP147" s="241" t="s">
        <v>1303</v>
      </c>
      <c r="AQ147" s="242" t="s">
        <v>1304</v>
      </c>
      <c r="AR147" s="294" t="n">
        <v>45280</v>
      </c>
      <c r="AS147" s="175" t="s">
        <v>1305</v>
      </c>
      <c r="AT147" s="179" t="n">
        <v>138</v>
      </c>
      <c r="AU147" s="112"/>
      <c r="AV147" s="112"/>
      <c r="AW147" s="112"/>
      <c r="AX147" s="112"/>
      <c r="AY147" s="112"/>
      <c r="AZ147" s="112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  <c r="IT147" s="194"/>
    </row>
    <row r="148" customFormat="false" ht="20.1" hidden="false" customHeight="true" outlineLevel="0" collapsed="false">
      <c r="A148" s="289" t="s">
        <v>1306</v>
      </c>
      <c r="B148" s="290" t="s">
        <v>1127</v>
      </c>
      <c r="C148" s="291"/>
      <c r="D148" s="161" t="n">
        <v>30</v>
      </c>
      <c r="E148" s="166"/>
      <c r="F148" s="163"/>
      <c r="G148" s="163"/>
      <c r="H148" s="163"/>
      <c r="I148" s="163"/>
      <c r="J148" s="163"/>
      <c r="K148" s="164" t="n">
        <v>0</v>
      </c>
      <c r="L148" s="165" t="n">
        <v>0</v>
      </c>
      <c r="M148" s="163"/>
      <c r="N148" s="163"/>
      <c r="O148" s="267"/>
      <c r="P148" s="267"/>
      <c r="Q148" s="267"/>
      <c r="R148" s="291"/>
      <c r="S148" s="117"/>
      <c r="T148" s="166"/>
      <c r="U148" s="166"/>
      <c r="V148" s="166"/>
      <c r="W148" s="166"/>
      <c r="X148" s="166"/>
      <c r="Y148" s="268"/>
      <c r="Z148" s="166"/>
      <c r="AA148" s="166"/>
      <c r="AB148" s="269"/>
      <c r="AC148" s="166"/>
      <c r="AD148" s="258"/>
      <c r="AE148" s="293" t="s">
        <v>200</v>
      </c>
      <c r="AF148" s="292" t="s">
        <v>1238</v>
      </c>
      <c r="AG148" s="180"/>
      <c r="AH148" s="173" t="n">
        <v>0</v>
      </c>
      <c r="AI148" s="173" t="n">
        <v>0</v>
      </c>
      <c r="AJ148" s="173" t="n">
        <v>0</v>
      </c>
      <c r="AK148" s="173" t="n">
        <v>0</v>
      </c>
      <c r="AL148" s="173" t="n">
        <v>0</v>
      </c>
      <c r="AM148" s="247" t="s">
        <v>1307</v>
      </c>
      <c r="AN148" s="247" t="s">
        <v>1308</v>
      </c>
      <c r="AO148" s="174" t="s">
        <v>1309</v>
      </c>
      <c r="AP148" s="241" t="s">
        <v>1310</v>
      </c>
      <c r="AQ148" s="242" t="s">
        <v>1311</v>
      </c>
      <c r="AR148" s="294" t="n">
        <v>45280</v>
      </c>
      <c r="AS148" s="175" t="s">
        <v>1312</v>
      </c>
      <c r="AT148" s="179" t="n">
        <v>139</v>
      </c>
      <c r="AU148" s="112"/>
      <c r="AV148" s="112"/>
      <c r="AW148" s="112"/>
      <c r="AX148" s="112"/>
      <c r="AY148" s="112"/>
      <c r="AZ148" s="112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  <c r="CX148" s="194"/>
      <c r="CY148" s="194"/>
      <c r="CZ148" s="194"/>
      <c r="DA148" s="194"/>
      <c r="DB148" s="194"/>
      <c r="DC148" s="194"/>
      <c r="DD148" s="194"/>
      <c r="DE148" s="194"/>
      <c r="DF148" s="194"/>
      <c r="DG148" s="194"/>
      <c r="DH148" s="194"/>
      <c r="DI148" s="194"/>
      <c r="DJ148" s="194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4"/>
      <c r="DU148" s="194"/>
      <c r="DV148" s="194"/>
      <c r="DW148" s="194"/>
      <c r="DX148" s="194"/>
      <c r="DY148" s="194"/>
      <c r="DZ148" s="194"/>
      <c r="EA148" s="194"/>
      <c r="EB148" s="194"/>
      <c r="EC148" s="194"/>
      <c r="ED148" s="194"/>
      <c r="EE148" s="194"/>
      <c r="EF148" s="194"/>
      <c r="EG148" s="194"/>
      <c r="EH148" s="194"/>
      <c r="EI148" s="194"/>
      <c r="EJ148" s="194"/>
      <c r="EK148" s="194"/>
      <c r="EL148" s="194"/>
      <c r="EM148" s="194"/>
      <c r="EN148" s="194"/>
      <c r="EO148" s="194"/>
      <c r="EP148" s="194"/>
      <c r="EQ148" s="194"/>
      <c r="ER148" s="194"/>
      <c r="ES148" s="194"/>
      <c r="ET148" s="194"/>
      <c r="EU148" s="194"/>
      <c r="EV148" s="194"/>
      <c r="EW148" s="194"/>
      <c r="EX148" s="194"/>
      <c r="EY148" s="194"/>
      <c r="EZ148" s="194"/>
      <c r="FA148" s="194"/>
      <c r="FB148" s="194"/>
      <c r="FC148" s="194"/>
      <c r="FD148" s="194"/>
      <c r="FE148" s="194"/>
      <c r="FF148" s="194"/>
      <c r="FG148" s="194"/>
      <c r="FH148" s="194"/>
      <c r="FI148" s="194"/>
      <c r="FJ148" s="194"/>
      <c r="FK148" s="194"/>
      <c r="FL148" s="194"/>
      <c r="FM148" s="194"/>
      <c r="FN148" s="194"/>
      <c r="FO148" s="194"/>
      <c r="FP148" s="194"/>
      <c r="FQ148" s="194"/>
      <c r="FR148" s="194"/>
      <c r="FS148" s="194"/>
      <c r="FT148" s="194"/>
      <c r="FU148" s="194"/>
      <c r="FV148" s="194"/>
      <c r="FW148" s="194"/>
      <c r="FX148" s="194"/>
      <c r="FY148" s="194"/>
      <c r="FZ148" s="194"/>
      <c r="GA148" s="194"/>
      <c r="GB148" s="194"/>
      <c r="GC148" s="194"/>
      <c r="GD148" s="194"/>
      <c r="GE148" s="194"/>
      <c r="GF148" s="194"/>
      <c r="GG148" s="194"/>
      <c r="GH148" s="194"/>
      <c r="GI148" s="194"/>
      <c r="GJ148" s="194"/>
      <c r="GK148" s="194"/>
      <c r="GL148" s="194"/>
      <c r="GM148" s="194"/>
      <c r="GN148" s="194"/>
      <c r="GO148" s="194"/>
      <c r="GP148" s="194"/>
      <c r="GQ148" s="194"/>
      <c r="GR148" s="194"/>
      <c r="GS148" s="194"/>
      <c r="GT148" s="194"/>
      <c r="GU148" s="194"/>
      <c r="GV148" s="194"/>
      <c r="GW148" s="194"/>
      <c r="GX148" s="194"/>
      <c r="GY148" s="194"/>
      <c r="GZ148" s="194"/>
      <c r="HA148" s="194"/>
      <c r="HB148" s="194"/>
      <c r="HC148" s="194"/>
      <c r="HD148" s="194"/>
      <c r="HE148" s="194"/>
      <c r="HF148" s="194"/>
      <c r="HG148" s="194"/>
      <c r="HH148" s="194"/>
      <c r="HI148" s="194"/>
      <c r="HJ148" s="194"/>
      <c r="HK148" s="194"/>
      <c r="HL148" s="194"/>
      <c r="HM148" s="194"/>
      <c r="HN148" s="194"/>
      <c r="HO148" s="194"/>
      <c r="HP148" s="194"/>
      <c r="HQ148" s="194"/>
      <c r="HR148" s="194"/>
      <c r="HS148" s="194"/>
      <c r="HT148" s="194"/>
      <c r="HU148" s="194"/>
      <c r="HV148" s="194"/>
      <c r="HW148" s="194"/>
      <c r="HX148" s="194"/>
      <c r="HY148" s="194"/>
      <c r="HZ148" s="194"/>
      <c r="IA148" s="194"/>
      <c r="IB148" s="194"/>
      <c r="IC148" s="194"/>
      <c r="ID148" s="194"/>
      <c r="IE148" s="194"/>
      <c r="IF148" s="194"/>
      <c r="IG148" s="194"/>
      <c r="IH148" s="194"/>
      <c r="II148" s="194"/>
      <c r="IJ148" s="194"/>
      <c r="IK148" s="194"/>
      <c r="IL148" s="194"/>
      <c r="IM148" s="194"/>
      <c r="IN148" s="194"/>
      <c r="IO148" s="194"/>
      <c r="IP148" s="194"/>
      <c r="IQ148" s="194"/>
      <c r="IR148" s="194"/>
      <c r="IS148" s="194"/>
      <c r="IT148" s="194"/>
    </row>
    <row r="149" customFormat="false" ht="19.5" hidden="false" customHeight="true" outlineLevel="0" collapsed="false">
      <c r="A149" s="112"/>
      <c r="B149" s="184"/>
      <c r="C149" s="185" t="n">
        <f aca="false">SUM(C10:C148)</f>
        <v>0</v>
      </c>
      <c r="D149" s="185" t="n">
        <f aca="false">SUM(D10:D148)</f>
        <v>4140</v>
      </c>
      <c r="E149" s="185" t="n">
        <f aca="false">SUM(E10:E148)</f>
        <v>0</v>
      </c>
      <c r="F149" s="185" t="n">
        <f aca="false">SUM(F10:F148)</f>
        <v>0</v>
      </c>
      <c r="G149" s="185" t="n">
        <f aca="false">SUM(G10:G148)</f>
        <v>0</v>
      </c>
      <c r="H149" s="185" t="n">
        <f aca="false">SUM(H10:H148)</f>
        <v>0</v>
      </c>
      <c r="I149" s="185" t="n">
        <f aca="false">SUM(I10:I148)</f>
        <v>0</v>
      </c>
      <c r="J149" s="185" t="n">
        <f aca="false">SUM(J10:J148)</f>
        <v>0</v>
      </c>
      <c r="K149" s="185" t="n">
        <f aca="false">SUM(K10:K148)</f>
        <v>0</v>
      </c>
      <c r="L149" s="185" t="n">
        <f aca="false">SUM(L10:L148)</f>
        <v>0</v>
      </c>
      <c r="M149" s="185" t="n">
        <f aca="false">SUM(M10:M148)</f>
        <v>0</v>
      </c>
      <c r="N149" s="185" t="n">
        <f aca="false">SUM(N10:N148)</f>
        <v>0</v>
      </c>
      <c r="O149" s="185" t="n">
        <f aca="false">SUM(O10:O148)</f>
        <v>0</v>
      </c>
      <c r="P149" s="185"/>
      <c r="Q149" s="185" t="n">
        <f aca="false">SUM(Q10:Q148)</f>
        <v>0</v>
      </c>
      <c r="R149" s="185" t="n">
        <f aca="false">SUM(R10:R148)</f>
        <v>0</v>
      </c>
      <c r="S149" s="185" t="n">
        <f aca="false">SUM(S10:S148)</f>
        <v>94</v>
      </c>
      <c r="T149" s="185" t="n">
        <f aca="false">SUM(T10:T148)</f>
        <v>0</v>
      </c>
      <c r="U149" s="166" t="n">
        <f aca="false">SUM(U10:U148)</f>
        <v>0</v>
      </c>
      <c r="V149" s="166" t="n">
        <f aca="false">SUM(V10:V148)</f>
        <v>0</v>
      </c>
      <c r="W149" s="185" t="n">
        <f aca="false">SUM(W10:W148)</f>
        <v>0</v>
      </c>
      <c r="X149" s="185" t="n">
        <f aca="false">SUM(X10:X148)</f>
        <v>0</v>
      </c>
      <c r="Y149" s="185" t="n">
        <f aca="false">SUM(Y10:Y148)</f>
        <v>0</v>
      </c>
      <c r="Z149" s="185" t="n">
        <f aca="false">SUM(Z10:Z148)</f>
        <v>0</v>
      </c>
      <c r="AA149" s="185"/>
      <c r="AB149" s="185" t="n">
        <f aca="false">SUM(AB10:AB148)</f>
        <v>0</v>
      </c>
      <c r="AC149" s="185" t="n">
        <f aca="false">SUM(AC10:AC148)</f>
        <v>0</v>
      </c>
      <c r="AD149" s="186" t="n">
        <f aca="false">SUM(AD10:AD148)</f>
        <v>0</v>
      </c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87"/>
      <c r="AQ149" s="187"/>
      <c r="AR149" s="187"/>
      <c r="AS149" s="187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  <c r="IT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D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8"/>
      <c r="AA151" s="188"/>
      <c r="AD151" s="95" t="e">
        <f aca="false">AD149+AD150</f>
        <v>#REF!</v>
      </c>
      <c r="AF151" s="189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D152" s="95" t="e">
        <f aca="false">#REF!</f>
        <v>#REF!</v>
      </c>
      <c r="AF152" s="190" t="n">
        <f aca="false">+AD149-AF151</f>
        <v>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D153" s="95" t="e">
        <f aca="false">AD151-AD152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C154" s="92" t="s">
        <v>232</v>
      </c>
      <c r="AD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C155" s="92" t="s">
        <v>233</v>
      </c>
      <c r="AD155" s="95" t="n">
        <f aca="false">AD149-AD154</f>
        <v>-1723900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  <c r="AA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  <c r="AA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U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U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U165" s="112"/>
    </row>
    <row r="166" customFormat="false" ht="13.8" hidden="false" customHeight="false" outlineLevel="0" collapsed="false">
      <c r="IU166" s="193"/>
    </row>
    <row r="167" customFormat="false" ht="13.8" hidden="false" customHeight="false" outlineLevel="0" collapsed="false">
      <c r="IU167" s="193"/>
    </row>
    <row r="168" customFormat="false" ht="13.8" hidden="false" customHeight="false" outlineLevel="0" collapsed="false">
      <c r="IU168" s="193"/>
    </row>
    <row r="169" customFormat="false" ht="13.8" hidden="false" customHeight="false" outlineLevel="0" collapsed="false">
      <c r="IU169" s="193"/>
    </row>
    <row r="170" customFormat="false" ht="13.8" hidden="false" customHeight="false" outlineLevel="0" collapsed="false">
      <c r="IU170" s="193"/>
    </row>
    <row r="171" customFormat="false" ht="13.8" hidden="false" customHeight="false" outlineLevel="0" collapsed="false">
      <c r="IU171" s="193"/>
    </row>
    <row r="172" customFormat="false" ht="13.8" hidden="false" customHeight="false" outlineLevel="0" collapsed="false">
      <c r="IU172" s="193"/>
    </row>
    <row r="173" customFormat="false" ht="13.8" hidden="false" customHeight="false" outlineLevel="0" collapsed="false">
      <c r="IU173" s="193"/>
    </row>
    <row r="174" customFormat="false" ht="13.8" hidden="false" customHeight="false" outlineLevel="0" collapsed="false">
      <c r="IU174" s="193"/>
    </row>
    <row r="175" customFormat="false" ht="13.8" hidden="false" customHeight="false" outlineLevel="0" collapsed="false">
      <c r="IU175" s="193"/>
    </row>
    <row r="176" customFormat="false" ht="13.8" hidden="false" customHeight="false" outlineLevel="0" collapsed="false">
      <c r="IU176" s="194"/>
    </row>
    <row r="177" customFormat="false" ht="13.8" hidden="false" customHeight="false" outlineLevel="0" collapsed="false">
      <c r="IU177" s="196"/>
    </row>
    <row r="178" customFormat="false" ht="13.8" hidden="false" customHeight="false" outlineLevel="0" collapsed="false">
      <c r="IU178" s="193"/>
    </row>
    <row r="179" customFormat="false" ht="13.8" hidden="false" customHeight="false" outlineLevel="0" collapsed="false">
      <c r="IU179" s="194"/>
    </row>
    <row r="180" customFormat="false" ht="13.8" hidden="false" customHeight="false" outlineLevel="0" collapsed="false">
      <c r="IU180" s="193"/>
    </row>
    <row r="181" customFormat="false" ht="13.8" hidden="false" customHeight="false" outlineLevel="0" collapsed="false">
      <c r="IU181" s="194"/>
    </row>
    <row r="182" customFormat="false" ht="13.8" hidden="false" customHeight="false" outlineLevel="0" collapsed="false">
      <c r="IU182" s="194"/>
    </row>
    <row r="183" customFormat="false" ht="13.8" hidden="false" customHeight="false" outlineLevel="0" collapsed="false">
      <c r="IU183" s="112"/>
    </row>
    <row r="184" customFormat="false" ht="13.8" hidden="false" customHeight="false" outlineLevel="0" collapsed="false">
      <c r="IU184" s="194"/>
    </row>
    <row r="185" customFormat="false" ht="13.8" hidden="false" customHeight="false" outlineLevel="0" collapsed="false">
      <c r="IU185" s="193"/>
    </row>
    <row r="186" customFormat="false" ht="13.8" hidden="false" customHeight="false" outlineLevel="0" collapsed="false">
      <c r="IU186" s="193"/>
    </row>
    <row r="187" customFormat="false" ht="13.8" hidden="false" customHeight="false" outlineLevel="0" collapsed="false">
      <c r="IU187" s="193"/>
    </row>
    <row r="188" customFormat="false" ht="13.8" hidden="false" customHeight="false" outlineLevel="0" collapsed="false">
      <c r="IU188" s="193"/>
    </row>
    <row r="189" customFormat="false" ht="13.8" hidden="false" customHeight="false" outlineLevel="0" collapsed="false">
      <c r="IU189" s="194"/>
    </row>
    <row r="190" customFormat="false" ht="13.8" hidden="false" customHeight="false" outlineLevel="0" collapsed="false">
      <c r="IU190" s="194"/>
    </row>
    <row r="191" customFormat="false" ht="13.8" hidden="false" customHeight="false" outlineLevel="0" collapsed="false">
      <c r="IU191" s="194"/>
    </row>
    <row r="192" customFormat="false" ht="13.8" hidden="false" customHeight="false" outlineLevel="0" collapsed="false">
      <c r="IU192" s="197"/>
    </row>
    <row r="193" customFormat="false" ht="13.8" hidden="false" customHeight="false" outlineLevel="0" collapsed="false">
      <c r="IU193" s="112"/>
    </row>
    <row r="194" customFormat="false" ht="13.8" hidden="false" customHeight="false" outlineLevel="0" collapsed="false">
      <c r="IU194" s="194"/>
    </row>
    <row r="195" customFormat="false" ht="13.8" hidden="false" customHeight="false" outlineLevel="0" collapsed="false">
      <c r="IU195" s="194"/>
    </row>
    <row r="196" customFormat="false" ht="13.8" hidden="false" customHeight="false" outlineLevel="0" collapsed="false">
      <c r="IU196" s="194"/>
    </row>
    <row r="197" customFormat="false" ht="13.8" hidden="false" customHeight="false" outlineLevel="0" collapsed="false">
      <c r="IU197" s="194"/>
    </row>
    <row r="198" customFormat="false" ht="13.8" hidden="false" customHeight="false" outlineLevel="0" collapsed="false">
      <c r="IU198" s="194"/>
    </row>
    <row r="199" customFormat="false" ht="13.8" hidden="false" customHeight="false" outlineLevel="0" collapsed="false">
      <c r="IU199" s="194"/>
    </row>
    <row r="200" customFormat="false" ht="13.8" hidden="false" customHeight="false" outlineLevel="0" collapsed="false">
      <c r="IU200" s="194"/>
    </row>
    <row r="201" customFormat="false" ht="13.8" hidden="false" customHeight="false" outlineLevel="0" collapsed="false">
      <c r="IU201" s="194"/>
    </row>
    <row r="202" customFormat="false" ht="13.8" hidden="false" customHeight="false" outlineLevel="0" collapsed="false">
      <c r="IU202" s="194"/>
    </row>
    <row r="203" customFormat="false" ht="13.8" hidden="false" customHeight="false" outlineLevel="0" collapsed="false">
      <c r="IU203" s="194"/>
    </row>
    <row r="204" customFormat="false" ht="13.8" hidden="false" customHeight="false" outlineLevel="0" collapsed="false">
      <c r="IU204" s="194"/>
    </row>
    <row r="205" customFormat="false" ht="13.8" hidden="false" customHeight="false" outlineLevel="0" collapsed="false">
      <c r="IU205" s="194"/>
    </row>
    <row r="206" customFormat="false" ht="13.8" hidden="false" customHeight="false" outlineLevel="0" collapsed="false">
      <c r="IU206" s="194"/>
    </row>
    <row r="207" customFormat="false" ht="13.8" hidden="false" customHeight="false" outlineLevel="0" collapsed="false">
      <c r="IU207" s="194"/>
    </row>
    <row r="208" customFormat="false" ht="13.8" hidden="false" customHeight="false" outlineLevel="0" collapsed="false">
      <c r="IU208" s="194"/>
    </row>
    <row r="209" customFormat="false" ht="13.8" hidden="false" customHeight="false" outlineLevel="0" collapsed="false">
      <c r="IU209" s="194"/>
    </row>
    <row r="210" customFormat="false" ht="13.8" hidden="false" customHeight="false" outlineLevel="0" collapsed="false">
      <c r="IU210" s="194"/>
    </row>
    <row r="211" customFormat="false" ht="13.8" hidden="false" customHeight="false" outlineLevel="0" collapsed="false">
      <c r="IU211" s="194"/>
    </row>
    <row r="212" customFormat="false" ht="13.8" hidden="false" customHeight="false" outlineLevel="0" collapsed="false">
      <c r="IU212" s="194"/>
    </row>
    <row r="213" customFormat="false" ht="13.8" hidden="false" customHeight="false" outlineLevel="0" collapsed="false">
      <c r="IU213" s="194"/>
    </row>
    <row r="214" customFormat="false" ht="13.8" hidden="false" customHeight="false" outlineLevel="0" collapsed="false">
      <c r="IU214" s="194"/>
    </row>
    <row r="215" customFormat="false" ht="13.8" hidden="false" customHeight="false" outlineLevel="0" collapsed="false">
      <c r="IU215" s="194"/>
    </row>
    <row r="216" customFormat="false" ht="13.8" hidden="false" customHeight="false" outlineLevel="0" collapsed="false">
      <c r="IU216" s="194"/>
    </row>
    <row r="217" customFormat="false" ht="13.8" hidden="false" customHeight="false" outlineLevel="0" collapsed="false">
      <c r="IU217" s="194"/>
    </row>
    <row r="218" customFormat="false" ht="13.8" hidden="false" customHeight="false" outlineLevel="0" collapsed="false">
      <c r="IU218" s="194"/>
    </row>
    <row r="219" customFormat="false" ht="13.8" hidden="false" customHeight="false" outlineLevel="0" collapsed="false">
      <c r="IU219" s="194"/>
    </row>
    <row r="220" customFormat="false" ht="13.8" hidden="false" customHeight="false" outlineLevel="0" collapsed="false">
      <c r="IU220" s="194"/>
    </row>
    <row r="221" customFormat="false" ht="13.8" hidden="false" customHeight="false" outlineLevel="0" collapsed="false">
      <c r="IU221" s="194"/>
    </row>
    <row r="222" customFormat="false" ht="13.8" hidden="false" customHeight="false" outlineLevel="0" collapsed="false">
      <c r="IU222" s="194"/>
    </row>
    <row r="223" customFormat="false" ht="13.8" hidden="false" customHeight="false" outlineLevel="0" collapsed="false">
      <c r="IU223" s="194"/>
    </row>
    <row r="224" customFormat="false" ht="13.8" hidden="false" customHeight="false" outlineLevel="0" collapsed="false">
      <c r="IU224" s="194"/>
    </row>
    <row r="225" customFormat="false" ht="13.8" hidden="false" customHeight="false" outlineLevel="0" collapsed="false">
      <c r="IU225" s="194"/>
    </row>
    <row r="226" customFormat="false" ht="13.8" hidden="false" customHeight="false" outlineLevel="0" collapsed="false">
      <c r="IU226" s="194"/>
    </row>
    <row r="227" customFormat="false" ht="13.8" hidden="false" customHeight="false" outlineLevel="0" collapsed="false">
      <c r="IU227" s="194"/>
    </row>
    <row r="228" customFormat="false" ht="13.8" hidden="false" customHeight="false" outlineLevel="0" collapsed="false">
      <c r="IU228" s="194"/>
    </row>
    <row r="229" customFormat="false" ht="13.8" hidden="false" customHeight="false" outlineLevel="0" collapsed="false">
      <c r="IU229" s="194"/>
    </row>
    <row r="230" customFormat="false" ht="13.8" hidden="false" customHeight="false" outlineLevel="0" collapsed="false">
      <c r="IU230" s="194"/>
    </row>
    <row r="231" customFormat="false" ht="13.8" hidden="false" customHeight="false" outlineLevel="0" collapsed="false">
      <c r="IU231" s="194"/>
    </row>
    <row r="232" customFormat="false" ht="13.8" hidden="false" customHeight="false" outlineLevel="0" collapsed="false">
      <c r="IU232" s="194"/>
    </row>
    <row r="233" customFormat="false" ht="13.8" hidden="false" customHeight="false" outlineLevel="0" collapsed="false">
      <c r="IU233" s="194"/>
    </row>
    <row r="234" customFormat="false" ht="13.8" hidden="false" customHeight="false" outlineLevel="0" collapsed="false">
      <c r="IU234" s="194"/>
    </row>
    <row r="235" customFormat="false" ht="13.8" hidden="false" customHeight="false" outlineLevel="0" collapsed="false">
      <c r="IU235" s="194"/>
    </row>
    <row r="236" customFormat="false" ht="13.8" hidden="false" customHeight="false" outlineLevel="0" collapsed="false">
      <c r="IU236" s="194"/>
    </row>
    <row r="237" customFormat="false" ht="13.8" hidden="false" customHeight="false" outlineLevel="0" collapsed="false">
      <c r="IU237" s="194"/>
    </row>
    <row r="238" customFormat="false" ht="13.8" hidden="false" customHeight="false" outlineLevel="0" collapsed="false">
      <c r="IU238" s="194"/>
    </row>
    <row r="239" customFormat="false" ht="13.8" hidden="false" customHeight="false" outlineLevel="0" collapsed="false">
      <c r="IU239" s="194"/>
    </row>
    <row r="240" customFormat="false" ht="13.8" hidden="false" customHeight="false" outlineLevel="0" collapsed="false">
      <c r="IU240" s="194"/>
    </row>
    <row r="241" customFormat="false" ht="13.8" hidden="false" customHeight="false" outlineLevel="0" collapsed="false">
      <c r="IU241" s="194"/>
    </row>
    <row r="242" customFormat="false" ht="13.8" hidden="false" customHeight="false" outlineLevel="0" collapsed="false">
      <c r="IU242" s="194"/>
    </row>
    <row r="243" customFormat="false" ht="13.8" hidden="false" customHeight="false" outlineLevel="0" collapsed="false">
      <c r="IU243" s="194"/>
    </row>
    <row r="244" customFormat="false" ht="13.8" hidden="false" customHeight="false" outlineLevel="0" collapsed="false">
      <c r="IU244" s="194"/>
    </row>
    <row r="245" customFormat="false" ht="13.8" hidden="false" customHeight="false" outlineLevel="0" collapsed="false">
      <c r="IU245" s="194"/>
    </row>
    <row r="246" customFormat="false" ht="13.8" hidden="false" customHeight="false" outlineLevel="0" collapsed="false">
      <c r="IU246" s="194"/>
    </row>
    <row r="247" customFormat="false" ht="13.8" hidden="false" customHeight="false" outlineLevel="0" collapsed="false">
      <c r="IU247" s="194"/>
    </row>
    <row r="248" customFormat="false" ht="13.8" hidden="false" customHeight="false" outlineLevel="0" collapsed="false">
      <c r="IU248" s="194"/>
    </row>
    <row r="249" customFormat="false" ht="13.8" hidden="false" customHeight="false" outlineLevel="0" collapsed="false">
      <c r="IU249" s="194"/>
    </row>
    <row r="250" customFormat="false" ht="13.8" hidden="false" customHeight="false" outlineLevel="0" collapsed="false">
      <c r="IU250" s="112"/>
    </row>
  </sheetData>
  <autoFilter ref="A7:AS155"/>
  <mergeCells count="6">
    <mergeCell ref="A1:AD1"/>
    <mergeCell ref="L2:Q2"/>
    <mergeCell ref="F8:J8"/>
    <mergeCell ref="K8:L8"/>
    <mergeCell ref="O8:R8"/>
    <mergeCell ref="U8:V8"/>
  </mergeCells>
  <conditionalFormatting sqref="AH10:AH148">
    <cfRule type="cellIs" priority="2" operator="greaterThan" aboveAverage="0" equalAverage="0" bottom="0" percent="0" rank="0" text="" dxfId="37">
      <formula>0</formula>
    </cfRule>
  </conditionalFormatting>
  <conditionalFormatting sqref="AI10:AI148">
    <cfRule type="cellIs" priority="3" operator="greaterThan" aboveAverage="0" equalAverage="0" bottom="0" percent="0" rank="0" text="" dxfId="38">
      <formula>0</formula>
    </cfRule>
  </conditionalFormatting>
  <conditionalFormatting sqref="AJ10:AJ148">
    <cfRule type="cellIs" priority="4" operator="greaterThan" aboveAverage="0" equalAverage="0" bottom="0" percent="0" rank="0" text="" dxfId="39">
      <formula>0</formula>
    </cfRule>
  </conditionalFormatting>
  <conditionalFormatting sqref="AK10:AL148">
    <cfRule type="cellIs" priority="5" operator="greaterThan" aboveAverage="0" equalAverage="0" bottom="0" percent="0" rank="0" text="" dxfId="4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F39" activeCellId="0" sqref="F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1" width="16.01"/>
    <col collapsed="false" customWidth="true" hidden="false" outlineLevel="0" max="2" min="2" style="21" width="11.89"/>
    <col collapsed="false" customWidth="true" hidden="false" outlineLevel="0" max="3" min="3" style="21" width="16.04"/>
    <col collapsed="false" customWidth="true" hidden="false" outlineLevel="0" max="4" min="4" style="21" width="20.11"/>
    <col collapsed="false" customWidth="true" hidden="false" outlineLevel="0" max="5" min="5" style="21" width="16.78"/>
    <col collapsed="false" customWidth="true" hidden="false" outlineLevel="0" max="6" min="6" style="21" width="31.19"/>
  </cols>
  <sheetData>
    <row r="1" customFormat="false" ht="12.8" hidden="false" customHeight="false" outlineLevel="0" collapsed="false">
      <c r="A1" s="1"/>
      <c r="B1" s="1"/>
      <c r="C1" s="2"/>
      <c r="D1" s="2"/>
      <c r="E1" s="4"/>
      <c r="F1" s="5"/>
    </row>
    <row r="2" customFormat="false" ht="12.8" hidden="false" customHeight="false" outlineLevel="0" collapsed="false">
      <c r="A2" s="1"/>
      <c r="B2" s="1"/>
      <c r="C2" s="2"/>
      <c r="D2" s="2"/>
      <c r="E2" s="4" t="s">
        <v>0</v>
      </c>
      <c r="F2" s="3"/>
    </row>
    <row r="3" customFormat="false" ht="12.8" hidden="false" customHeight="false" outlineLevel="0" collapsed="false">
      <c r="A3" s="6" t="s">
        <v>1</v>
      </c>
      <c r="B3" s="6"/>
      <c r="C3" s="2"/>
      <c r="D3" s="2"/>
      <c r="E3" s="2" t="s">
        <v>2</v>
      </c>
      <c r="F3" s="3"/>
    </row>
    <row r="4" customFormat="false" ht="12.8" hidden="false" customHeight="false" outlineLevel="0" collapsed="false">
      <c r="A4" s="7" t="s">
        <v>3</v>
      </c>
      <c r="B4" s="7"/>
      <c r="C4" s="2"/>
      <c r="D4" s="2"/>
      <c r="E4" s="2"/>
      <c r="F4" s="3"/>
    </row>
    <row r="5" customFormat="false" ht="12.8" hidden="false" customHeight="false" outlineLevel="0" collapsed="false">
      <c r="A5" s="8" t="s">
        <v>4</v>
      </c>
      <c r="B5" s="8"/>
      <c r="C5" s="2"/>
      <c r="D5" s="2"/>
      <c r="E5" s="2"/>
      <c r="F5" s="3"/>
    </row>
    <row r="6" customFormat="false" ht="12.8" hidden="false" customHeight="false" outlineLevel="0" collapsed="false">
      <c r="A6" s="9" t="s">
        <v>1313</v>
      </c>
      <c r="B6" s="10" t="s">
        <v>1314</v>
      </c>
      <c r="C6" s="10"/>
      <c r="D6" s="11" t="s">
        <v>6</v>
      </c>
      <c r="E6" s="11"/>
      <c r="F6" s="12" t="s">
        <v>1315</v>
      </c>
    </row>
    <row r="7" customFormat="false" ht="12.8" hidden="false" customHeight="false" outlineLevel="0" collapsed="false">
      <c r="A7" s="13" t="s">
        <v>1316</v>
      </c>
      <c r="B7" s="2" t="s">
        <v>1317</v>
      </c>
      <c r="C7" s="2"/>
      <c r="D7" s="14" t="s">
        <v>8</v>
      </c>
      <c r="E7" s="14"/>
      <c r="F7" s="15" t="s">
        <v>1318</v>
      </c>
    </row>
    <row r="8" customFormat="false" ht="12.8" hidden="false" customHeight="false" outlineLevel="0" collapsed="false">
      <c r="A8" s="13" t="s">
        <v>1319</v>
      </c>
      <c r="B8" s="2" t="s">
        <v>1320</v>
      </c>
      <c r="C8" s="16" t="s">
        <v>1321</v>
      </c>
      <c r="D8" s="14" t="s">
        <v>10</v>
      </c>
      <c r="E8" s="14"/>
      <c r="F8" s="15" t="s">
        <v>1322</v>
      </c>
    </row>
    <row r="9" customFormat="false" ht="12.8" hidden="false" customHeight="false" outlineLevel="0" collapsed="false">
      <c r="A9" s="13" t="s">
        <v>1323</v>
      </c>
      <c r="B9" s="2" t="s">
        <v>1324</v>
      </c>
      <c r="C9" s="17"/>
      <c r="D9" s="18" t="s">
        <v>12</v>
      </c>
      <c r="E9" s="19"/>
      <c r="F9" s="20" t="s">
        <v>1325</v>
      </c>
    </row>
    <row r="10" customFormat="false" ht="12.8" hidden="false" customHeight="false" outlineLevel="0" collapsed="false">
      <c r="A10" s="22" t="s">
        <v>1326</v>
      </c>
      <c r="B10" s="6" t="s">
        <v>1327</v>
      </c>
      <c r="C10" s="2"/>
      <c r="D10" s="23" t="s">
        <v>14</v>
      </c>
      <c r="E10" s="14"/>
      <c r="F10" s="20" t="s">
        <v>1328</v>
      </c>
    </row>
    <row r="11" customFormat="false" ht="12.8" hidden="false" customHeight="false" outlineLevel="0" collapsed="false">
      <c r="A11" s="13" t="s">
        <v>1329</v>
      </c>
      <c r="B11" s="2" t="s">
        <v>1330</v>
      </c>
      <c r="C11" s="2"/>
      <c r="D11" s="14"/>
      <c r="E11" s="14"/>
      <c r="F11" s="20"/>
    </row>
    <row r="12" customFormat="false" ht="12.8" hidden="false" customHeight="false" outlineLevel="0" collapsed="false">
      <c r="A12" s="13" t="s">
        <v>1331</v>
      </c>
      <c r="B12" s="2" t="s">
        <v>1332</v>
      </c>
      <c r="C12" s="2"/>
      <c r="D12" s="14"/>
      <c r="E12" s="14"/>
      <c r="F12" s="24"/>
    </row>
    <row r="13" customFormat="false" ht="12.8" hidden="false" customHeight="false" outlineLevel="0" collapsed="false">
      <c r="A13" s="13" t="s">
        <v>1333</v>
      </c>
      <c r="B13" s="2" t="s">
        <v>1334</v>
      </c>
      <c r="C13" s="2"/>
      <c r="D13" s="14" t="s">
        <v>18</v>
      </c>
      <c r="E13" s="14"/>
      <c r="F13" s="24" t="s">
        <v>1335</v>
      </c>
    </row>
    <row r="14" customFormat="false" ht="12.8" hidden="false" customHeight="false" outlineLevel="0" collapsed="false">
      <c r="A14" s="25" t="s">
        <v>1336</v>
      </c>
      <c r="B14" s="296" t="s">
        <v>1337</v>
      </c>
      <c r="C14" s="26"/>
      <c r="D14" s="27" t="s">
        <v>20</v>
      </c>
      <c r="E14" s="27"/>
      <c r="F14" s="28" t="s">
        <v>1338</v>
      </c>
    </row>
    <row r="15" customFormat="false" ht="12.8" hidden="false" customHeight="false" outlineLevel="0" collapsed="false">
      <c r="A15" s="1"/>
      <c r="B15" s="1"/>
      <c r="C15" s="2"/>
      <c r="D15" s="2"/>
      <c r="E15" s="2"/>
      <c r="F15" s="3"/>
    </row>
    <row r="16" customFormat="false" ht="12.8" hidden="false" customHeight="false" outlineLevel="0" collapsed="false">
      <c r="A16" s="297" t="s">
        <v>22</v>
      </c>
      <c r="B16" s="297"/>
      <c r="C16" s="30" t="s">
        <v>23</v>
      </c>
      <c r="D16" s="30" t="s">
        <v>24</v>
      </c>
      <c r="E16" s="31" t="s">
        <v>25</v>
      </c>
      <c r="F16" s="32" t="s">
        <v>26</v>
      </c>
    </row>
    <row r="17" customFormat="false" ht="12.8" hidden="false" customHeight="false" outlineLevel="0" collapsed="false">
      <c r="A17" s="34" t="s">
        <v>27</v>
      </c>
      <c r="B17" s="34"/>
      <c r="C17" s="35"/>
      <c r="D17" s="36" t="n">
        <f aca="false">'Etat paie OCTOBRE 2024'!E16</f>
        <v>0</v>
      </c>
      <c r="E17" s="37"/>
      <c r="F17" s="24"/>
    </row>
    <row r="18" customFormat="false" ht="12.8" hidden="false" customHeight="true" outlineLevel="0" collapsed="false">
      <c r="A18" s="39" t="s">
        <v>28</v>
      </c>
      <c r="B18" s="39"/>
      <c r="C18" s="40"/>
      <c r="D18" s="41"/>
      <c r="E18" s="42"/>
      <c r="F18" s="24"/>
    </row>
    <row r="19" customFormat="false" ht="12.8" hidden="false" customHeight="true" outlineLevel="0" collapsed="false">
      <c r="A19" s="44" t="s">
        <v>29</v>
      </c>
      <c r="B19" s="44"/>
      <c r="C19" s="42"/>
      <c r="D19" s="41" t="n">
        <f aca="false">'Etat paie OCTOBRE 2024'!I16</f>
        <v>0</v>
      </c>
      <c r="E19" s="42"/>
      <c r="F19" s="24"/>
    </row>
    <row r="20" customFormat="false" ht="12.8" hidden="false" customHeight="true" outlineLevel="0" collapsed="false">
      <c r="A20" s="44" t="s">
        <v>30</v>
      </c>
      <c r="B20" s="44"/>
      <c r="C20" s="42"/>
      <c r="D20" s="41" t="n">
        <f aca="false">'Etat paie OCTOBRE 2024'!J16</f>
        <v>0</v>
      </c>
      <c r="E20" s="42"/>
      <c r="F20" s="24"/>
    </row>
    <row r="21" customFormat="false" ht="12.8" hidden="false" customHeight="true" outlineLevel="0" collapsed="false">
      <c r="A21" s="44" t="s">
        <v>31</v>
      </c>
      <c r="B21" s="44"/>
      <c r="C21" s="42"/>
      <c r="D21" s="41" t="n">
        <f aca="false">'Etat paie OCTOBRE 2024'!H16</f>
        <v>0</v>
      </c>
      <c r="E21" s="42"/>
      <c r="F21" s="24"/>
    </row>
    <row r="22" customFormat="false" ht="12.8" hidden="false" customHeight="false" outlineLevel="0" collapsed="false">
      <c r="A22" s="46" t="s">
        <v>32</v>
      </c>
      <c r="B22" s="46"/>
      <c r="C22" s="42"/>
      <c r="D22" s="41"/>
      <c r="E22" s="42"/>
      <c r="F22" s="24"/>
    </row>
    <row r="23" customFormat="false" ht="12.8" hidden="false" customHeight="true" outlineLevel="0" collapsed="false">
      <c r="A23" s="44" t="s">
        <v>33</v>
      </c>
      <c r="B23" s="44"/>
      <c r="C23" s="42" t="n">
        <v>12</v>
      </c>
      <c r="D23" s="41" t="n">
        <f aca="false">'Etat paie OCTOBRE 2024'!K16</f>
        <v>0</v>
      </c>
      <c r="E23" s="42"/>
      <c r="F23" s="24"/>
    </row>
    <row r="24" customFormat="false" ht="12.8" hidden="false" customHeight="true" outlineLevel="0" collapsed="false">
      <c r="A24" s="44" t="s">
        <v>34</v>
      </c>
      <c r="B24" s="44"/>
      <c r="C24" s="42"/>
      <c r="D24" s="41" t="n">
        <f aca="false">'Etat paie OCTOBRE 2024'!L16</f>
        <v>0</v>
      </c>
      <c r="E24" s="42"/>
      <c r="F24" s="24"/>
    </row>
    <row r="25" customFormat="false" ht="12.8" hidden="false" customHeight="true" outlineLevel="0" collapsed="false">
      <c r="A25" s="39" t="s">
        <v>35</v>
      </c>
      <c r="B25" s="39"/>
      <c r="C25" s="42"/>
      <c r="D25" s="41"/>
      <c r="E25" s="42"/>
      <c r="F25" s="24"/>
    </row>
    <row r="26" customFormat="false" ht="12.8" hidden="false" customHeight="true" outlineLevel="0" collapsed="false">
      <c r="A26" s="44" t="s">
        <v>36</v>
      </c>
      <c r="B26" s="44"/>
      <c r="C26" s="42"/>
      <c r="D26" s="48" t="n">
        <f aca="false">'Etat paie OCTOBRE 2024'!R16</f>
        <v>0</v>
      </c>
      <c r="E26" s="42"/>
      <c r="F26" s="24"/>
    </row>
    <row r="27" customFormat="false" ht="12.8" hidden="false" customHeight="true" outlineLevel="0" collapsed="false">
      <c r="A27" s="44" t="s">
        <v>37</v>
      </c>
      <c r="B27" s="44"/>
      <c r="C27" s="42"/>
      <c r="D27" s="41" t="n">
        <f aca="false">'Etat paie OCTOBRE 2024'!F16</f>
        <v>0</v>
      </c>
      <c r="E27" s="42"/>
      <c r="F27" s="24"/>
    </row>
    <row r="28" customFormat="false" ht="12.8" hidden="false" customHeight="true" outlineLevel="0" collapsed="false">
      <c r="A28" s="298" t="s">
        <v>38</v>
      </c>
      <c r="B28" s="298"/>
      <c r="C28" s="42"/>
      <c r="D28" s="41" t="n">
        <f aca="false">'Etat paie OCTOBRE 2024'!G16</f>
        <v>0</v>
      </c>
      <c r="E28" s="42"/>
      <c r="F28" s="24"/>
    </row>
    <row r="29" customFormat="false" ht="12.8" hidden="false" customHeight="true" outlineLevel="0" collapsed="false">
      <c r="A29" s="44" t="s">
        <v>1339</v>
      </c>
      <c r="B29" s="44"/>
      <c r="C29" s="42"/>
      <c r="D29" s="41" t="n">
        <f aca="false">'Etat paie OCTOBRE 2024'!O16</f>
        <v>0</v>
      </c>
      <c r="E29" s="42"/>
      <c r="F29" s="24"/>
    </row>
    <row r="30" customFormat="false" ht="12.8" hidden="false" customHeight="true" outlineLevel="0" collapsed="false">
      <c r="A30" s="44" t="s">
        <v>1340</v>
      </c>
      <c r="B30" s="44"/>
      <c r="C30" s="42"/>
      <c r="D30" s="41" t="n">
        <f aca="false">'Etat paie OCTOBRE 2024'!P16</f>
        <v>0</v>
      </c>
      <c r="E30" s="42"/>
      <c r="F30" s="24"/>
    </row>
    <row r="31" customFormat="false" ht="12.8" hidden="false" customHeight="true" outlineLevel="0" collapsed="false">
      <c r="A31" s="44" t="s">
        <v>1341</v>
      </c>
      <c r="B31" s="44"/>
      <c r="C31" s="42"/>
      <c r="D31" s="41" t="n">
        <f aca="false">'Etat paie OCTOBRE 2024'!Q16</f>
        <v>0</v>
      </c>
      <c r="E31" s="42"/>
      <c r="F31" s="24" t="s">
        <v>43</v>
      </c>
    </row>
    <row r="32" customFormat="false" ht="12.8" hidden="false" customHeight="true" outlineLevel="0" collapsed="false">
      <c r="A32" s="39" t="s">
        <v>44</v>
      </c>
      <c r="B32" s="39"/>
      <c r="C32" s="42"/>
      <c r="D32" s="41" t="n">
        <f aca="false">'Etat paie OCTOBRE 2024'!N16</f>
        <v>0</v>
      </c>
      <c r="E32" s="42"/>
      <c r="F32" s="24" t="s">
        <v>45</v>
      </c>
    </row>
    <row r="33" customFormat="false" ht="12.8" hidden="false" customHeight="true" outlineLevel="0" collapsed="false">
      <c r="A33" s="39" t="s">
        <v>46</v>
      </c>
      <c r="B33" s="39"/>
      <c r="C33" s="42"/>
      <c r="D33" s="41" t="n">
        <f aca="false">'Etat paie OCTOBRE 2024'!M16</f>
        <v>0</v>
      </c>
      <c r="E33" s="42"/>
      <c r="F33" s="24"/>
    </row>
    <row r="34" customFormat="false" ht="12.8" hidden="false" customHeight="false" outlineLevel="0" collapsed="false">
      <c r="A34" s="46" t="s">
        <v>47</v>
      </c>
      <c r="B34" s="46"/>
      <c r="C34" s="42"/>
      <c r="D34" s="41"/>
      <c r="E34" s="49" t="n">
        <f aca="false">'Etat paie OCTOBRE 2024'!U16</f>
        <v>0</v>
      </c>
      <c r="F34" s="24"/>
    </row>
    <row r="35" customFormat="false" ht="12.8" hidden="false" customHeight="false" outlineLevel="0" collapsed="false">
      <c r="A35" s="46" t="s">
        <v>48</v>
      </c>
      <c r="B35" s="46"/>
      <c r="C35" s="42"/>
      <c r="D35" s="41"/>
      <c r="E35" s="41" t="n">
        <f aca="false">'Etat paie OCTOBRE 2024'!V16</f>
        <v>0</v>
      </c>
      <c r="F35" s="24"/>
    </row>
    <row r="36" customFormat="false" ht="12.8" hidden="false" customHeight="false" outlineLevel="0" collapsed="false">
      <c r="A36" s="46" t="s">
        <v>49</v>
      </c>
      <c r="B36" s="46"/>
      <c r="C36" s="49" t="n">
        <f aca="false">+D43-E34-E35</f>
        <v>0</v>
      </c>
      <c r="D36" s="41"/>
      <c r="E36" s="42"/>
      <c r="F36" s="24"/>
    </row>
    <row r="37" customFormat="false" ht="12.8" hidden="false" customHeight="false" outlineLevel="0" collapsed="false">
      <c r="A37" s="46" t="s">
        <v>50</v>
      </c>
      <c r="B37" s="46"/>
      <c r="C37" s="49" t="n">
        <f aca="false">D38+E39</f>
        <v>0</v>
      </c>
      <c r="D37" s="41"/>
      <c r="E37" s="42"/>
      <c r="F37" s="24"/>
    </row>
    <row r="38" customFormat="false" ht="12.8" hidden="false" customHeight="false" outlineLevel="0" collapsed="false">
      <c r="A38" s="46" t="s">
        <v>51</v>
      </c>
      <c r="B38" s="46"/>
      <c r="C38" s="49" t="n">
        <v>2</v>
      </c>
      <c r="D38" s="41" t="n">
        <f aca="false">'Etat paie OCTOBRE 2024'!X16</f>
        <v>0</v>
      </c>
      <c r="E38" s="42"/>
      <c r="F38" s="24"/>
    </row>
    <row r="39" customFormat="false" ht="12.8" hidden="false" customHeight="false" outlineLevel="0" collapsed="false">
      <c r="A39" s="46" t="s">
        <v>52</v>
      </c>
      <c r="B39" s="46"/>
      <c r="C39" s="42"/>
      <c r="D39" s="41"/>
      <c r="E39" s="41" t="n">
        <f aca="false">'Etat paie OCTOBRE 2024'!Z16</f>
        <v>0</v>
      </c>
      <c r="F39" s="24"/>
    </row>
    <row r="40" customFormat="false" ht="12.8" hidden="false" customHeight="false" outlineLevel="0" collapsed="false">
      <c r="A40" s="46" t="s">
        <v>53</v>
      </c>
      <c r="B40" s="46"/>
      <c r="C40" s="42"/>
      <c r="D40" s="41"/>
      <c r="E40" s="41" t="n">
        <f aca="false">'Etat paie OCTOBRE 2024'!Y16</f>
        <v>0</v>
      </c>
      <c r="F40" s="24"/>
    </row>
    <row r="41" customFormat="false" ht="12.8" hidden="false" customHeight="false" outlineLevel="0" collapsed="false">
      <c r="A41" s="46" t="s">
        <v>54</v>
      </c>
      <c r="B41" s="46"/>
      <c r="C41" s="42"/>
      <c r="D41" s="41"/>
      <c r="E41" s="41" t="n">
        <f aca="false">'Etat paie OCTOBRE 2024'!AA16</f>
        <v>0</v>
      </c>
      <c r="F41" s="24"/>
    </row>
    <row r="42" customFormat="false" ht="12.8" hidden="false" customHeight="false" outlineLevel="0" collapsed="false">
      <c r="A42" s="50" t="s">
        <v>55</v>
      </c>
      <c r="B42" s="50"/>
      <c r="C42" s="51"/>
      <c r="D42" s="52"/>
      <c r="E42" s="52" t="n">
        <f aca="false">'Etat paie OCTOBRE 2024'!AB16</f>
        <v>0</v>
      </c>
      <c r="F42" s="24"/>
    </row>
    <row r="43" customFormat="false" ht="12.8" hidden="false" customHeight="false" outlineLevel="0" collapsed="false">
      <c r="A43" s="54" t="s">
        <v>56</v>
      </c>
      <c r="B43" s="54"/>
      <c r="C43" s="55" t="s">
        <v>57</v>
      </c>
      <c r="D43" s="36" t="n">
        <f aca="false">SUM(D17:D37)</f>
        <v>0</v>
      </c>
      <c r="E43" s="56" t="n">
        <f aca="false">SUM(E34:E42)</f>
        <v>0</v>
      </c>
      <c r="F43" s="24"/>
    </row>
    <row r="44" customFormat="false" ht="12.8" hidden="false" customHeight="false" outlineLevel="0" collapsed="false">
      <c r="A44" s="58" t="s">
        <v>58</v>
      </c>
      <c r="B44" s="58"/>
      <c r="C44" s="14"/>
      <c r="D44" s="42"/>
      <c r="E44" s="59"/>
      <c r="F44" s="24"/>
    </row>
    <row r="45" customFormat="false" ht="21.1" hidden="false" customHeight="true" outlineLevel="0" collapsed="false">
      <c r="A45" s="44" t="s">
        <v>59</v>
      </c>
      <c r="B45" s="44"/>
      <c r="C45" s="14"/>
      <c r="D45" s="42"/>
      <c r="E45" s="59"/>
      <c r="F45" s="24"/>
    </row>
    <row r="46" customFormat="false" ht="12.8" hidden="false" customHeight="false" outlineLevel="0" collapsed="false">
      <c r="A46" s="58" t="s">
        <v>60</v>
      </c>
      <c r="B46" s="58"/>
      <c r="C46" s="14"/>
      <c r="D46" s="42"/>
      <c r="E46" s="59"/>
      <c r="F46" s="24"/>
    </row>
    <row r="47" customFormat="false" ht="12.8" hidden="false" customHeight="false" outlineLevel="0" collapsed="false">
      <c r="A47" s="58"/>
      <c r="B47" s="58"/>
      <c r="C47" s="61" t="s">
        <v>61</v>
      </c>
      <c r="D47" s="62" t="n">
        <f aca="false">IF((D43-E43)&gt;=0,ROUND(FLOOR((D43-E43),0.01),-2),ROUND(FLOOR((D43-E43),-0.01),-2))</f>
        <v>0</v>
      </c>
      <c r="E47" s="59"/>
      <c r="F47" s="24"/>
    </row>
    <row r="48" customFormat="false" ht="12.8" hidden="false" customHeight="false" outlineLevel="0" collapsed="false">
      <c r="A48" s="63" t="s">
        <v>62</v>
      </c>
      <c r="B48" s="63"/>
      <c r="C48" s="64" t="n">
        <v>22</v>
      </c>
      <c r="D48" s="62"/>
      <c r="E48" s="59"/>
      <c r="F48" s="24"/>
    </row>
    <row r="49" customFormat="false" ht="12.8" hidden="false" customHeight="true" outlineLevel="0" collapsed="false">
      <c r="A49" s="65" t="s">
        <v>63</v>
      </c>
      <c r="B49" s="65"/>
      <c r="C49" s="66" t="n">
        <v>-0.5</v>
      </c>
      <c r="D49" s="67"/>
      <c r="E49" s="59"/>
      <c r="F49" s="68"/>
    </row>
    <row r="50" customFormat="false" ht="12.8" hidden="false" customHeight="false" outlineLevel="0" collapsed="false">
      <c r="A50" s="70"/>
      <c r="B50" s="70"/>
      <c r="C50" s="71"/>
      <c r="D50" s="72"/>
      <c r="E50" s="73"/>
      <c r="F50" s="24"/>
    </row>
    <row r="51" customFormat="false" ht="12.8" hidden="false" customHeight="false" outlineLevel="0" collapsed="false">
      <c r="A51" s="1" t="s">
        <v>64</v>
      </c>
      <c r="B51" s="1"/>
      <c r="C51" s="59"/>
      <c r="D51" s="75" t="s">
        <v>65</v>
      </c>
      <c r="E51" s="2"/>
      <c r="F51" s="24"/>
    </row>
    <row r="52" customFormat="false" ht="12.8" hidden="false" customHeight="false" outlineLevel="0" collapsed="false">
      <c r="A52" s="1"/>
      <c r="B52" s="1"/>
      <c r="C52" s="59"/>
      <c r="D52" s="75"/>
      <c r="E52" s="2"/>
      <c r="F52" s="24"/>
    </row>
    <row r="53" customFormat="false" ht="12.8" hidden="false" customHeight="false" outlineLevel="0" collapsed="false">
      <c r="A53" s="1"/>
      <c r="B53" s="1"/>
      <c r="C53" s="59"/>
      <c r="D53" s="75"/>
      <c r="E53" s="2"/>
      <c r="F53" s="24"/>
    </row>
    <row r="54" customFormat="false" ht="12.8" hidden="false" customHeight="false" outlineLevel="0" collapsed="false">
      <c r="A54" s="1"/>
      <c r="B54" s="1"/>
      <c r="C54" s="59"/>
      <c r="D54" s="75"/>
      <c r="E54" s="2"/>
      <c r="F54" s="24"/>
    </row>
    <row r="55" customFormat="false" ht="12.8" hidden="false" customHeight="false" outlineLevel="0" collapsed="false">
      <c r="A55" s="77"/>
      <c r="B55" s="77"/>
      <c r="C55" s="78"/>
      <c r="D55" s="79"/>
      <c r="E55" s="26"/>
      <c r="F55" s="28"/>
    </row>
  </sheetData>
  <mergeCells count="46">
    <mergeCell ref="A1:B1"/>
    <mergeCell ref="A2:B2"/>
    <mergeCell ref="A3:B3"/>
    <mergeCell ref="A4:B4"/>
    <mergeCell ref="A5:B5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35352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2025-01-20T14:17:13Z</dcterms:modified>
  <cp:revision>1196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