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7EDF44FD-FEA1-42AB-96BE-64E98F7859D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unka1" sheetId="1" r:id="rId1"/>
  </sheets>
  <definedNames>
    <definedName name="_xlnm._FilterDatabase" localSheetId="0" hidden="1">Munka1!$A$1:$E$38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I4" i="1" s="1"/>
  <c r="H11" i="1" l="1"/>
  <c r="H12" i="1" s="1"/>
  <c r="H13" i="1" s="1"/>
  <c r="H3" i="1"/>
  <c r="J3" i="1"/>
  <c r="I3" i="1"/>
  <c r="J4" i="1"/>
  <c r="H4" i="1"/>
</calcChain>
</file>

<file path=xl/sharedStrings.xml><?xml version="1.0" encoding="utf-8"?>
<sst xmlns="http://schemas.openxmlformats.org/spreadsheetml/2006/main" count="25" uniqueCount="14">
  <si>
    <t>Sorszám</t>
  </si>
  <si>
    <t>Érkezés</t>
  </si>
  <si>
    <t>Szolgáltatás</t>
  </si>
  <si>
    <t>Távozás</t>
  </si>
  <si>
    <t>levél</t>
  </si>
  <si>
    <t>csomag</t>
  </si>
  <si>
    <t>pénzügy</t>
  </si>
  <si>
    <t>Ügyfelek száma</t>
  </si>
  <si>
    <t>Átlagos hivatali idő</t>
  </si>
  <si>
    <t>Maximális idő</t>
  </si>
  <si>
    <t>Sorszáma</t>
  </si>
  <si>
    <t>Szolgáltatása</t>
  </si>
  <si>
    <t>Hivatalban
 töltött idő</t>
  </si>
  <si>
    <t>Hivatalban 
töltött idő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</si>
</sst>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2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21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21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82716049382713E-2"/>
          <c:y val="0.11018489355497231"/>
          <c:w val="0.90123456790123457"/>
          <c:h val="0.834844591794446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Munka1!$N$2:$N$9</c:f>
              <c:numCache>
                <c:formatCode>h:mm:ss</c:formatCode>
                <c:ptCount val="8"/>
                <c:pt idx="0">
                  <c:v>3.1018518518518001E-3</c:v>
                </c:pt>
                <c:pt idx="1">
                  <c:v>3.3333333333333548E-3</c:v>
                </c:pt>
                <c:pt idx="2">
                  <c:v>1.3333333333333364E-2</c:v>
                </c:pt>
                <c:pt idx="3">
                  <c:v>1.533564814814814E-2</c:v>
                </c:pt>
                <c:pt idx="4">
                  <c:v>1.3981481481481484E-2</c:v>
                </c:pt>
                <c:pt idx="5">
                  <c:v>1.3715277777777812E-2</c:v>
                </c:pt>
                <c:pt idx="6">
                  <c:v>1.4386574074074066E-2</c:v>
                </c:pt>
                <c:pt idx="7">
                  <c:v>1.6087962962962887E-3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9C-4AE5-BAD7-EC9793906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3567376"/>
        <c:axId val="1553723440"/>
      </c:barChart>
      <c:catAx>
        <c:axId val="1553567376"/>
        <c:scaling>
          <c:orientation val="maxMin"/>
        </c:scaling>
        <c:delete val="1"/>
        <c:axPos val="l"/>
        <c:majorTickMark val="out"/>
        <c:minorTickMark val="none"/>
        <c:tickLblPos val="nextTo"/>
        <c:crossAx val="1553723440"/>
        <c:crosses val="autoZero"/>
        <c:auto val="1"/>
        <c:lblAlgn val="ctr"/>
        <c:lblOffset val="100"/>
        <c:noMultiLvlLbl val="0"/>
      </c:catAx>
      <c:valAx>
        <c:axId val="1553723440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out"/>
        <c:minorTickMark val="none"/>
        <c:tickLblPos val="nextTo"/>
        <c:crossAx val="1553567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0</xdr:row>
      <xdr:rowOff>190500</xdr:rowOff>
    </xdr:from>
    <xdr:to>
      <xdr:col>18</xdr:col>
      <xdr:colOff>419100</xdr:colOff>
      <xdr:row>9</xdr:row>
      <xdr:rowOff>95250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CB66AC02-1C5D-4DD4-BC9B-F2837DFD8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zoomScaleNormal="100" workbookViewId="0">
      <selection activeCell="R17" sqref="R17"/>
    </sheetView>
  </sheetViews>
  <sheetFormatPr defaultRowHeight="15" x14ac:dyDescent="0.25"/>
  <cols>
    <col min="1" max="1" width="9.140625" customWidth="1"/>
    <col min="2" max="2" width="8.42578125" customWidth="1"/>
    <col min="3" max="3" width="12.85546875" customWidth="1"/>
    <col min="4" max="4" width="8.42578125" customWidth="1"/>
    <col min="5" max="5" width="12.28515625" customWidth="1"/>
    <col min="7" max="7" width="18.140625" style="2" bestFit="1" customWidth="1"/>
    <col min="8" max="8" width="12.7109375" style="2" customWidth="1"/>
    <col min="9" max="9" width="12.7109375" customWidth="1"/>
    <col min="10" max="10" width="12.42578125" customWidth="1"/>
    <col min="11" max="11" width="9.28515625" customWidth="1"/>
    <col min="12" max="12" width="8.42578125" customWidth="1"/>
    <col min="13" max="13" width="8.7109375" customWidth="1"/>
    <col min="14" max="14" width="12.42578125" customWidth="1"/>
  </cols>
  <sheetData>
    <row r="1" spans="1:14" s="3" customFormat="1" ht="30" x14ac:dyDescent="0.25">
      <c r="A1" s="6" t="s">
        <v>0</v>
      </c>
      <c r="B1" s="6" t="s">
        <v>1</v>
      </c>
      <c r="C1" s="6" t="s">
        <v>2</v>
      </c>
      <c r="D1" s="6" t="s">
        <v>3</v>
      </c>
      <c r="E1" s="7" t="s">
        <v>13</v>
      </c>
      <c r="H1" s="3" t="s">
        <v>2</v>
      </c>
      <c r="I1" s="3" t="s">
        <v>2</v>
      </c>
      <c r="J1" s="3" t="s">
        <v>2</v>
      </c>
      <c r="K1" s="3" t="s">
        <v>0</v>
      </c>
      <c r="L1" s="3" t="s">
        <v>1</v>
      </c>
      <c r="M1" s="3" t="s">
        <v>3</v>
      </c>
      <c r="N1" s="4" t="s">
        <v>12</v>
      </c>
    </row>
    <row r="2" spans="1:14" x14ac:dyDescent="0.25">
      <c r="A2" s="8">
        <v>501</v>
      </c>
      <c r="B2" s="9">
        <v>0.33399305555555553</v>
      </c>
      <c r="C2" s="8" t="str">
        <f>VLOOKUP($A2,$G$7:$H$9,2,TRUE)</f>
        <v>levél</v>
      </c>
      <c r="D2" s="9">
        <v>0.33604166666666663</v>
      </c>
      <c r="E2" s="9">
        <f>D2-B2</f>
        <v>2.0486111111110983E-3</v>
      </c>
      <c r="H2" s="2" t="s">
        <v>4</v>
      </c>
      <c r="I2" t="s">
        <v>5</v>
      </c>
      <c r="J2" t="s">
        <v>6</v>
      </c>
      <c r="K2">
        <v>601</v>
      </c>
      <c r="L2" s="1">
        <v>0.34320601851851856</v>
      </c>
      <c r="M2" s="1">
        <v>0.34630787037037036</v>
      </c>
      <c r="N2" s="1">
        <v>3.1018518518518001E-3</v>
      </c>
    </row>
    <row r="3" spans="1:14" x14ac:dyDescent="0.25">
      <c r="A3" s="8">
        <v>502</v>
      </c>
      <c r="B3" s="9">
        <v>0.33520833333333333</v>
      </c>
      <c r="C3" s="8" t="str">
        <f t="shared" ref="C3:C38" si="0">VLOOKUP($A3,$G$7:$H$9,2,TRUE)</f>
        <v>levél</v>
      </c>
      <c r="D3" s="9">
        <v>0.33865740740740741</v>
      </c>
      <c r="E3" s="9">
        <f t="shared" ref="E3:E38" si="1">D3-B3</f>
        <v>3.4490740740740766E-3</v>
      </c>
      <c r="G3" s="2" t="s">
        <v>7</v>
      </c>
      <c r="H3" s="2">
        <f>COUNTIFS($C:$C,H2)</f>
        <v>15</v>
      </c>
      <c r="I3">
        <f t="shared" ref="I3:J3" si="2">COUNTIFS($C:$C,I2)</f>
        <v>8</v>
      </c>
      <c r="J3">
        <f t="shared" si="2"/>
        <v>14</v>
      </c>
      <c r="K3">
        <v>602</v>
      </c>
      <c r="L3" s="1">
        <v>0.3480787037037037</v>
      </c>
      <c r="M3" s="1">
        <v>0.35141203703703705</v>
      </c>
      <c r="N3" s="1">
        <v>3.3333333333333548E-3</v>
      </c>
    </row>
    <row r="4" spans="1:14" x14ac:dyDescent="0.25">
      <c r="A4" s="8">
        <v>701</v>
      </c>
      <c r="B4" s="9">
        <v>0.33921296296296299</v>
      </c>
      <c r="C4" s="8" t="str">
        <f t="shared" si="0"/>
        <v>pénzügy</v>
      </c>
      <c r="D4" s="9">
        <v>0.34453703703703703</v>
      </c>
      <c r="E4" s="9">
        <f t="shared" si="1"/>
        <v>5.3240740740740367E-3</v>
      </c>
      <c r="G4" s="2" t="s">
        <v>8</v>
      </c>
      <c r="H4" s="5">
        <f>AVERAGEIF($C:$C,H2,$E:$E)</f>
        <v>6.6381172839506362E-3</v>
      </c>
      <c r="I4" s="1">
        <f t="shared" ref="I4:J4" si="3">AVERAGEIF($C:$C,I2,$E:$E)</f>
        <v>9.8495370370370386E-3</v>
      </c>
      <c r="J4" s="1">
        <f t="shared" si="3"/>
        <v>6.2367724867724694E-3</v>
      </c>
      <c r="K4">
        <v>603</v>
      </c>
      <c r="L4" s="1">
        <v>0.34958333333333336</v>
      </c>
      <c r="M4" s="1">
        <v>0.36291666666666672</v>
      </c>
      <c r="N4" s="1">
        <v>1.3333333333333364E-2</v>
      </c>
    </row>
    <row r="5" spans="1:14" x14ac:dyDescent="0.25">
      <c r="A5" s="8">
        <v>702</v>
      </c>
      <c r="B5" s="9">
        <v>0.34120370370370368</v>
      </c>
      <c r="C5" s="8" t="str">
        <f t="shared" si="0"/>
        <v>pénzügy</v>
      </c>
      <c r="D5" s="9">
        <v>0.34965277777777781</v>
      </c>
      <c r="E5" s="9">
        <f t="shared" si="1"/>
        <v>8.4490740740741366E-3</v>
      </c>
      <c r="K5">
        <v>604</v>
      </c>
      <c r="L5" s="1">
        <v>0.35096064814814815</v>
      </c>
      <c r="M5" s="1">
        <v>0.36629629629629629</v>
      </c>
      <c r="N5" s="1">
        <v>1.533564814814814E-2</v>
      </c>
    </row>
    <row r="6" spans="1:14" x14ac:dyDescent="0.25">
      <c r="A6" s="8">
        <v>703</v>
      </c>
      <c r="B6" s="9">
        <v>0.34270833333333334</v>
      </c>
      <c r="C6" s="8" t="str">
        <f t="shared" si="0"/>
        <v>pénzügy</v>
      </c>
      <c r="D6" s="9">
        <v>0.35015046296296298</v>
      </c>
      <c r="E6" s="9">
        <f t="shared" si="1"/>
        <v>7.4421296296296457E-3</v>
      </c>
      <c r="G6" s="2" t="s">
        <v>0</v>
      </c>
      <c r="H6" s="2" t="s">
        <v>2</v>
      </c>
      <c r="K6">
        <v>605</v>
      </c>
      <c r="L6" s="1">
        <v>0.35296296296296298</v>
      </c>
      <c r="M6" s="1">
        <v>0.36694444444444446</v>
      </c>
      <c r="N6" s="1">
        <v>1.3981481481481484E-2</v>
      </c>
    </row>
    <row r="7" spans="1:14" x14ac:dyDescent="0.25">
      <c r="A7" s="8">
        <v>601</v>
      </c>
      <c r="B7" s="9">
        <v>0.34320601851851856</v>
      </c>
      <c r="C7" s="8" t="str">
        <f t="shared" si="0"/>
        <v>csomag</v>
      </c>
      <c r="D7" s="9">
        <v>0.34630787037037036</v>
      </c>
      <c r="E7" s="9">
        <f t="shared" si="1"/>
        <v>3.1018518518518001E-3</v>
      </c>
      <c r="G7" s="2">
        <v>500</v>
      </c>
      <c r="H7" s="2" t="s">
        <v>4</v>
      </c>
      <c r="K7">
        <v>606</v>
      </c>
      <c r="L7" s="1">
        <v>0.3555787037037037</v>
      </c>
      <c r="M7" s="1">
        <v>0.36929398148148151</v>
      </c>
      <c r="N7" s="1">
        <v>1.3715277777777812E-2</v>
      </c>
    </row>
    <row r="8" spans="1:14" x14ac:dyDescent="0.25">
      <c r="A8" s="8">
        <v>503</v>
      </c>
      <c r="B8" s="9">
        <v>0.34408564814814818</v>
      </c>
      <c r="C8" s="8" t="str">
        <f t="shared" si="0"/>
        <v>levél</v>
      </c>
      <c r="D8" s="9">
        <v>0.34778935185185184</v>
      </c>
      <c r="E8" s="9">
        <f t="shared" si="1"/>
        <v>3.7037037037036535E-3</v>
      </c>
      <c r="G8" s="2">
        <v>600</v>
      </c>
      <c r="H8" s="2" t="s">
        <v>5</v>
      </c>
      <c r="K8">
        <v>607</v>
      </c>
      <c r="L8" s="1">
        <v>0.35596064814814815</v>
      </c>
      <c r="M8" s="1">
        <v>0.37034722222222222</v>
      </c>
      <c r="N8" s="1">
        <v>1.4386574074074066E-2</v>
      </c>
    </row>
    <row r="9" spans="1:14" x14ac:dyDescent="0.25">
      <c r="A9" s="8">
        <v>504</v>
      </c>
      <c r="B9" s="9">
        <v>0.34445601851851854</v>
      </c>
      <c r="C9" s="8" t="str">
        <f t="shared" si="0"/>
        <v>levél</v>
      </c>
      <c r="D9" s="9">
        <v>0.34907407407407409</v>
      </c>
      <c r="E9" s="9">
        <f t="shared" si="1"/>
        <v>4.6180555555555558E-3</v>
      </c>
      <c r="G9" s="2">
        <v>700</v>
      </c>
      <c r="H9" s="2" t="s">
        <v>6</v>
      </c>
      <c r="K9">
        <v>608</v>
      </c>
      <c r="L9" s="1">
        <v>0.37046296296296299</v>
      </c>
      <c r="M9" s="1">
        <v>0.37207175925925928</v>
      </c>
      <c r="N9" s="1">
        <v>1.6087962962962887E-3</v>
      </c>
    </row>
    <row r="10" spans="1:14" x14ac:dyDescent="0.25">
      <c r="A10" s="8">
        <v>505</v>
      </c>
      <c r="B10" s="9">
        <v>0.3460185185185185</v>
      </c>
      <c r="C10" s="8" t="str">
        <f t="shared" si="0"/>
        <v>levél</v>
      </c>
      <c r="D10" s="9">
        <v>0.35060185185185189</v>
      </c>
      <c r="E10" s="9">
        <f t="shared" si="1"/>
        <v>4.5833333333333837E-3</v>
      </c>
    </row>
    <row r="11" spans="1:14" x14ac:dyDescent="0.25">
      <c r="A11" s="8">
        <v>506</v>
      </c>
      <c r="B11" s="9">
        <v>0.346712962962963</v>
      </c>
      <c r="C11" s="8" t="str">
        <f t="shared" si="0"/>
        <v>levél</v>
      </c>
      <c r="D11" s="9">
        <v>0.35293981481481485</v>
      </c>
      <c r="E11" s="9">
        <f t="shared" si="1"/>
        <v>6.2268518518518445E-3</v>
      </c>
      <c r="G11" s="2" t="s">
        <v>9</v>
      </c>
      <c r="H11" s="5">
        <f>MAX(E:E)</f>
        <v>1.533564814814814E-2</v>
      </c>
    </row>
    <row r="12" spans="1:14" x14ac:dyDescent="0.25">
      <c r="A12" s="8">
        <v>602</v>
      </c>
      <c r="B12" s="9">
        <v>0.3480787037037037</v>
      </c>
      <c r="C12" s="8" t="str">
        <f t="shared" si="0"/>
        <v>csomag</v>
      </c>
      <c r="D12" s="9">
        <v>0.35141203703703705</v>
      </c>
      <c r="E12" s="9">
        <f t="shared" si="1"/>
        <v>3.3333333333333548E-3</v>
      </c>
      <c r="G12" s="2" t="s">
        <v>10</v>
      </c>
      <c r="H12" s="2">
        <f>INDEX(A:A,MATCH(H11,E:E,0))</f>
        <v>604</v>
      </c>
    </row>
    <row r="13" spans="1:14" x14ac:dyDescent="0.25">
      <c r="A13" s="8">
        <v>507</v>
      </c>
      <c r="B13" s="9">
        <v>0.34813657407407406</v>
      </c>
      <c r="C13" s="8" t="str">
        <f t="shared" si="0"/>
        <v>levél</v>
      </c>
      <c r="D13" s="9">
        <v>0.35525462962962967</v>
      </c>
      <c r="E13" s="9">
        <f t="shared" si="1"/>
        <v>7.1180555555556135E-3</v>
      </c>
      <c r="G13" s="2" t="s">
        <v>11</v>
      </c>
      <c r="H13" s="2" t="str">
        <f>VLOOKUP(H12,A:C,3)</f>
        <v>levél</v>
      </c>
    </row>
    <row r="14" spans="1:14" x14ac:dyDescent="0.25">
      <c r="A14" s="8">
        <v>704</v>
      </c>
      <c r="B14" s="9">
        <v>0.34858796296296296</v>
      </c>
      <c r="C14" s="8" t="str">
        <f t="shared" si="0"/>
        <v>pénzügy</v>
      </c>
      <c r="D14" s="9">
        <v>0.35305555555555551</v>
      </c>
      <c r="E14" s="9">
        <f t="shared" si="1"/>
        <v>4.4675925925925508E-3</v>
      </c>
    </row>
    <row r="15" spans="1:14" x14ac:dyDescent="0.25">
      <c r="A15" s="8">
        <v>603</v>
      </c>
      <c r="B15" s="9">
        <v>0.34958333333333336</v>
      </c>
      <c r="C15" s="8" t="str">
        <f t="shared" si="0"/>
        <v>csomag</v>
      </c>
      <c r="D15" s="9">
        <v>0.36291666666666672</v>
      </c>
      <c r="E15" s="9">
        <f t="shared" si="1"/>
        <v>1.3333333333333364E-2</v>
      </c>
    </row>
    <row r="16" spans="1:14" x14ac:dyDescent="0.25">
      <c r="A16" s="8">
        <v>705</v>
      </c>
      <c r="B16" s="9">
        <v>0.34958333333333336</v>
      </c>
      <c r="C16" s="8" t="str">
        <f t="shared" si="0"/>
        <v>pénzügy</v>
      </c>
      <c r="D16" s="9">
        <v>0.3576273148148148</v>
      </c>
      <c r="E16" s="9">
        <f t="shared" si="1"/>
        <v>8.0439814814814437E-3</v>
      </c>
    </row>
    <row r="17" spans="1:5" x14ac:dyDescent="0.25">
      <c r="A17" s="8">
        <v>604</v>
      </c>
      <c r="B17" s="9">
        <v>0.35096064814814815</v>
      </c>
      <c r="C17" s="8" t="str">
        <f t="shared" si="0"/>
        <v>csomag</v>
      </c>
      <c r="D17" s="9">
        <v>0.36629629629629629</v>
      </c>
      <c r="E17" s="9">
        <f t="shared" si="1"/>
        <v>1.533564814814814E-2</v>
      </c>
    </row>
    <row r="18" spans="1:5" x14ac:dyDescent="0.25">
      <c r="A18" s="8">
        <v>605</v>
      </c>
      <c r="B18" s="9">
        <v>0.35296296296296298</v>
      </c>
      <c r="C18" s="8" t="str">
        <f t="shared" si="0"/>
        <v>csomag</v>
      </c>
      <c r="D18" s="9">
        <v>0.36694444444444446</v>
      </c>
      <c r="E18" s="9">
        <f t="shared" si="1"/>
        <v>1.3981481481481484E-2</v>
      </c>
    </row>
    <row r="19" spans="1:5" x14ac:dyDescent="0.25">
      <c r="A19" s="8">
        <v>508</v>
      </c>
      <c r="B19" s="9">
        <v>0.35333333333333333</v>
      </c>
      <c r="C19" s="8" t="str">
        <f t="shared" si="0"/>
        <v>levél</v>
      </c>
      <c r="D19" s="9">
        <v>0.36557870370370371</v>
      </c>
      <c r="E19" s="9">
        <f t="shared" si="1"/>
        <v>1.2245370370370379E-2</v>
      </c>
    </row>
    <row r="20" spans="1:5" x14ac:dyDescent="0.25">
      <c r="A20" s="8">
        <v>606</v>
      </c>
      <c r="B20" s="9">
        <v>0.3555787037037037</v>
      </c>
      <c r="C20" s="8" t="str">
        <f t="shared" si="0"/>
        <v>csomag</v>
      </c>
      <c r="D20" s="9">
        <v>0.36929398148148151</v>
      </c>
      <c r="E20" s="9">
        <f t="shared" si="1"/>
        <v>1.3715277777777812E-2</v>
      </c>
    </row>
    <row r="21" spans="1:5" x14ac:dyDescent="0.25">
      <c r="A21" s="8">
        <v>607</v>
      </c>
      <c r="B21" s="9">
        <v>0.35596064814814815</v>
      </c>
      <c r="C21" s="8" t="str">
        <f t="shared" si="0"/>
        <v>csomag</v>
      </c>
      <c r="D21" s="9">
        <v>0.37034722222222222</v>
      </c>
      <c r="E21" s="9">
        <f t="shared" si="1"/>
        <v>1.4386574074074066E-2</v>
      </c>
    </row>
    <row r="22" spans="1:5" x14ac:dyDescent="0.25">
      <c r="A22" s="8">
        <v>509</v>
      </c>
      <c r="B22" s="9">
        <v>0.35645833333333332</v>
      </c>
      <c r="C22" s="8" t="str">
        <f t="shared" si="0"/>
        <v>levél</v>
      </c>
      <c r="D22" s="9">
        <v>0.36796296296296299</v>
      </c>
      <c r="E22" s="9">
        <f t="shared" si="1"/>
        <v>1.150462962962967E-2</v>
      </c>
    </row>
    <row r="23" spans="1:5" x14ac:dyDescent="0.25">
      <c r="A23" s="8">
        <v>706</v>
      </c>
      <c r="B23" s="9">
        <v>0.35796296296296298</v>
      </c>
      <c r="C23" s="8" t="str">
        <f t="shared" si="0"/>
        <v>pénzügy</v>
      </c>
      <c r="D23" s="9">
        <v>0.36391203703703701</v>
      </c>
      <c r="E23" s="9">
        <f t="shared" si="1"/>
        <v>5.9490740740740233E-3</v>
      </c>
    </row>
    <row r="24" spans="1:5" x14ac:dyDescent="0.25">
      <c r="A24" s="8">
        <v>510</v>
      </c>
      <c r="B24" s="9">
        <v>0.36057870370370365</v>
      </c>
      <c r="C24" s="8" t="str">
        <f t="shared" si="0"/>
        <v>levél</v>
      </c>
      <c r="D24" s="9">
        <v>0.36932870370370369</v>
      </c>
      <c r="E24" s="9">
        <f t="shared" si="1"/>
        <v>8.7500000000000355E-3</v>
      </c>
    </row>
    <row r="25" spans="1:5" x14ac:dyDescent="0.25">
      <c r="A25" s="8">
        <v>707</v>
      </c>
      <c r="B25" s="9">
        <v>0.36182870370370374</v>
      </c>
      <c r="C25" s="8" t="str">
        <f t="shared" si="0"/>
        <v>pénzügy</v>
      </c>
      <c r="D25" s="9">
        <v>0.36861111111111106</v>
      </c>
      <c r="E25" s="9">
        <f t="shared" si="1"/>
        <v>6.7824074074073204E-3</v>
      </c>
    </row>
    <row r="26" spans="1:5" x14ac:dyDescent="0.25">
      <c r="A26" s="8">
        <v>511</v>
      </c>
      <c r="B26" s="9">
        <v>0.36208333333333331</v>
      </c>
      <c r="C26" s="8" t="str">
        <f t="shared" si="0"/>
        <v>levél</v>
      </c>
      <c r="D26" s="9">
        <v>0.37000000000000005</v>
      </c>
      <c r="E26" s="9">
        <f t="shared" si="1"/>
        <v>7.9166666666667385E-3</v>
      </c>
    </row>
    <row r="27" spans="1:5" x14ac:dyDescent="0.25">
      <c r="A27" s="8">
        <v>708</v>
      </c>
      <c r="B27" s="9">
        <v>0.36333333333333334</v>
      </c>
      <c r="C27" s="8" t="str">
        <f t="shared" si="0"/>
        <v>pénzügy</v>
      </c>
      <c r="D27" s="9">
        <v>0.37373842592592593</v>
      </c>
      <c r="E27" s="9">
        <f t="shared" si="1"/>
        <v>1.0405092592592591E-2</v>
      </c>
    </row>
    <row r="28" spans="1:5" x14ac:dyDescent="0.25">
      <c r="A28" s="8">
        <v>512</v>
      </c>
      <c r="B28" s="9">
        <v>0.36346064814814816</v>
      </c>
      <c r="C28" s="8" t="str">
        <f t="shared" si="0"/>
        <v>levél</v>
      </c>
      <c r="D28" s="9">
        <v>0.37140046296296297</v>
      </c>
      <c r="E28" s="9">
        <f t="shared" si="1"/>
        <v>7.9398148148148162E-3</v>
      </c>
    </row>
    <row r="29" spans="1:5" x14ac:dyDescent="0.25">
      <c r="A29" s="8">
        <v>709</v>
      </c>
      <c r="B29" s="9">
        <v>0.36445601851851855</v>
      </c>
      <c r="C29" s="8" t="str">
        <f t="shared" si="0"/>
        <v>pénzügy</v>
      </c>
      <c r="D29" s="9">
        <v>0.37252314814814813</v>
      </c>
      <c r="E29" s="9">
        <f t="shared" si="1"/>
        <v>8.0671296296295769E-3</v>
      </c>
    </row>
    <row r="30" spans="1:5" x14ac:dyDescent="0.25">
      <c r="A30" s="8">
        <v>710</v>
      </c>
      <c r="B30" s="9">
        <v>0.36557870370370371</v>
      </c>
      <c r="C30" s="8" t="str">
        <f t="shared" si="0"/>
        <v>pénzügy</v>
      </c>
      <c r="D30" s="9">
        <v>0.37281249999999999</v>
      </c>
      <c r="E30" s="9">
        <f t="shared" si="1"/>
        <v>7.2337962962962798E-3</v>
      </c>
    </row>
    <row r="31" spans="1:5" x14ac:dyDescent="0.25">
      <c r="A31" s="8">
        <v>513</v>
      </c>
      <c r="B31" s="9">
        <v>0.36583333333333329</v>
      </c>
      <c r="C31" s="8" t="str">
        <f t="shared" si="0"/>
        <v>levél</v>
      </c>
      <c r="D31" s="9">
        <v>0.37207175925925928</v>
      </c>
      <c r="E31" s="9">
        <f t="shared" si="1"/>
        <v>6.2384259259259944E-3</v>
      </c>
    </row>
    <row r="32" spans="1:5" x14ac:dyDescent="0.25">
      <c r="A32" s="8">
        <v>514</v>
      </c>
      <c r="B32" s="9">
        <v>0.36596064814814816</v>
      </c>
      <c r="C32" s="8" t="str">
        <f t="shared" si="0"/>
        <v>levél</v>
      </c>
      <c r="D32" s="9">
        <v>0.37280092592592595</v>
      </c>
      <c r="E32" s="9">
        <f t="shared" si="1"/>
        <v>6.8402777777777923E-3</v>
      </c>
    </row>
    <row r="33" spans="1:5" x14ac:dyDescent="0.25">
      <c r="A33" s="8">
        <v>711</v>
      </c>
      <c r="B33" s="9">
        <v>0.36932870370370369</v>
      </c>
      <c r="C33" s="8" t="str">
        <f t="shared" si="0"/>
        <v>pénzügy</v>
      </c>
      <c r="D33" s="9">
        <v>0.37381944444444443</v>
      </c>
      <c r="E33" s="9">
        <f t="shared" si="1"/>
        <v>4.4907407407407396E-3</v>
      </c>
    </row>
    <row r="34" spans="1:5" x14ac:dyDescent="0.25">
      <c r="A34" s="8">
        <v>712</v>
      </c>
      <c r="B34" s="9">
        <v>0.37020833333333331</v>
      </c>
      <c r="C34" s="8" t="str">
        <f t="shared" si="0"/>
        <v>pénzügy</v>
      </c>
      <c r="D34" s="9">
        <v>0.37462962962962965</v>
      </c>
      <c r="E34" s="9">
        <f t="shared" si="1"/>
        <v>4.4212962962963398E-3</v>
      </c>
    </row>
    <row r="35" spans="1:5" x14ac:dyDescent="0.25">
      <c r="A35" s="8">
        <v>608</v>
      </c>
      <c r="B35" s="9">
        <v>0.37046296296296299</v>
      </c>
      <c r="C35" s="8" t="str">
        <f t="shared" si="0"/>
        <v>csomag</v>
      </c>
      <c r="D35" s="9">
        <v>0.37207175925925928</v>
      </c>
      <c r="E35" s="9">
        <f t="shared" si="1"/>
        <v>1.6087962962962887E-3</v>
      </c>
    </row>
    <row r="36" spans="1:5" x14ac:dyDescent="0.25">
      <c r="A36" s="8">
        <v>713</v>
      </c>
      <c r="B36" s="9">
        <v>0.37096064814814816</v>
      </c>
      <c r="C36" s="8" t="str">
        <f t="shared" si="0"/>
        <v>pénzügy</v>
      </c>
      <c r="D36" s="9">
        <v>0.37516203703703704</v>
      </c>
      <c r="E36" s="9">
        <f t="shared" si="1"/>
        <v>4.2013888888888795E-3</v>
      </c>
    </row>
    <row r="37" spans="1:5" x14ac:dyDescent="0.25">
      <c r="A37" s="8">
        <v>515</v>
      </c>
      <c r="B37" s="9">
        <v>0.37363425925925925</v>
      </c>
      <c r="C37" s="8" t="str">
        <f t="shared" si="0"/>
        <v>levél</v>
      </c>
      <c r="D37" s="9">
        <v>0.38002314814814814</v>
      </c>
      <c r="E37" s="9">
        <f t="shared" si="1"/>
        <v>6.3888888888888884E-3</v>
      </c>
    </row>
    <row r="38" spans="1:5" x14ac:dyDescent="0.25">
      <c r="A38" s="8">
        <v>714</v>
      </c>
      <c r="B38" s="9">
        <v>0.37375000000000003</v>
      </c>
      <c r="C38" s="8" t="str">
        <f t="shared" si="0"/>
        <v>pénzügy</v>
      </c>
      <c r="D38" s="9">
        <v>0.37578703703703703</v>
      </c>
      <c r="E38" s="9">
        <f t="shared" si="1"/>
        <v>2.0370370370370039E-3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2023-03-23T22:15:01Z</dcterms:modified>
</cp:coreProperties>
</file>