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3" i="1"/>
  <c r="E12"/>
  <c r="E8"/>
  <c r="E9"/>
  <c r="E15"/>
  <c r="E17"/>
  <c r="E18"/>
  <c r="E20"/>
  <c r="E24"/>
  <c r="F35"/>
</calcChain>
</file>

<file path=xl/sharedStrings.xml><?xml version="1.0" encoding="utf-8"?>
<sst xmlns="http://schemas.openxmlformats.org/spreadsheetml/2006/main" count="40" uniqueCount="38">
  <si>
    <t xml:space="preserve">Total </t>
  </si>
  <si>
    <t>Moved</t>
  </si>
  <si>
    <t>Interling</t>
  </si>
  <si>
    <t>Tap trim</t>
  </si>
  <si>
    <t>Button</t>
  </si>
  <si>
    <t>18L</t>
  </si>
  <si>
    <t>14L</t>
  </si>
  <si>
    <t>Thread</t>
  </si>
  <si>
    <t>Cartoon Box</t>
  </si>
  <si>
    <t>0080N</t>
  </si>
  <si>
    <t>Product box</t>
  </si>
  <si>
    <t>(New Pre Brown Casual)</t>
  </si>
  <si>
    <t>Poly bag</t>
  </si>
  <si>
    <t xml:space="preserve">Metal Tab </t>
  </si>
  <si>
    <t>{13900}</t>
  </si>
  <si>
    <t>Tag</t>
  </si>
  <si>
    <t>(generic)</t>
  </si>
  <si>
    <t>Self locking thread  navy blue</t>
  </si>
  <si>
    <t>Uclip</t>
  </si>
  <si>
    <t>Gripper</t>
  </si>
  <si>
    <t>Backsupport</t>
  </si>
  <si>
    <t>Collar support</t>
  </si>
  <si>
    <t>Tissue paper</t>
  </si>
  <si>
    <t>collar traveller</t>
  </si>
  <si>
    <t xml:space="preserve">Main&amp; Size Label </t>
  </si>
  <si>
    <t>Content Label:</t>
  </si>
  <si>
    <t>Damask</t>
  </si>
  <si>
    <t>Green tea</t>
  </si>
  <si>
    <t>tessitra</t>
  </si>
  <si>
    <t>Content size</t>
  </si>
  <si>
    <t>Casual Main&amp; Size Label</t>
  </si>
  <si>
    <t>Collar Size Tag(Label)</t>
  </si>
  <si>
    <t>Pending</t>
  </si>
  <si>
    <t>MOVED</t>
  </si>
  <si>
    <t>Nil</t>
  </si>
  <si>
    <t>Product box (name)</t>
  </si>
  <si>
    <t>AMBA Stock -March 2019</t>
  </si>
  <si>
    <t xml:space="preserve">     Total Details -75809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</si>
</sst>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1" xfId="0" applyFont="1" applyBorder="1" applyAlignment="1"/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L55"/>
  <sheetViews>
    <sheetView tabSelected="1" topLeftCell="B10" workbookViewId="0">
      <selection activeCell="C6" sqref="C6:F6"/>
    </sheetView>
  </sheetViews>
  <sheetFormatPr defaultRowHeight="15"/>
  <cols>
    <col min="3" max="3" width="19.42578125" customWidth="1"/>
    <col min="4" max="4" width="22.140625" customWidth="1"/>
    <col min="5" max="5" width="9" bestFit="1" customWidth="1"/>
    <col min="6" max="6" width="8" bestFit="1" customWidth="1"/>
    <col min="7" max="7" width="9.140625" customWidth="1"/>
    <col min="8" max="8" width="11.7109375" customWidth="1"/>
    <col min="9" max="9" width="13.28515625" customWidth="1"/>
    <col min="10" max="10" width="13.5703125" customWidth="1"/>
  </cols>
  <sheetData>
    <row r="5" spans="3:9" ht="18.75">
      <c r="C5" s="27" t="s">
        <v>36</v>
      </c>
      <c r="D5" s="28"/>
      <c r="E5" s="28"/>
      <c r="F5" s="29"/>
      <c r="H5" s="36" t="s">
        <v>30</v>
      </c>
      <c r="I5" s="37"/>
    </row>
    <row r="6" spans="3:9">
      <c r="C6" s="30" t="s">
        <v>37</v>
      </c>
      <c r="D6" s="31"/>
      <c r="E6" s="31"/>
      <c r="F6" s="32"/>
      <c r="H6" s="38"/>
      <c r="I6" s="39"/>
    </row>
    <row r="7" spans="3:9">
      <c r="C7" s="2"/>
      <c r="D7" s="3"/>
      <c r="E7" s="3" t="s">
        <v>0</v>
      </c>
      <c r="F7" s="12" t="s">
        <v>1</v>
      </c>
      <c r="H7" s="12">
        <v>36</v>
      </c>
      <c r="I7" s="20">
        <v>542</v>
      </c>
    </row>
    <row r="8" spans="3:9">
      <c r="C8" s="5" t="s">
        <v>2</v>
      </c>
      <c r="D8" s="5"/>
      <c r="E8" s="4">
        <f>75809 *0.21</f>
        <v>15919.89</v>
      </c>
      <c r="F8" s="12">
        <v>10200</v>
      </c>
      <c r="H8" s="12">
        <v>38</v>
      </c>
      <c r="I8" s="12">
        <v>1374</v>
      </c>
    </row>
    <row r="9" spans="3:9">
      <c r="C9" s="23" t="s">
        <v>3</v>
      </c>
      <c r="D9" s="5">
        <v>13633</v>
      </c>
      <c r="E9" s="33">
        <f>75809*0.75</f>
        <v>56856.75</v>
      </c>
      <c r="F9" s="35">
        <v>1900</v>
      </c>
      <c r="H9" s="12">
        <v>39</v>
      </c>
      <c r="I9" s="12">
        <v>14689</v>
      </c>
    </row>
    <row r="10" spans="3:9">
      <c r="C10" s="23"/>
      <c r="D10" s="5">
        <v>12580</v>
      </c>
      <c r="E10" s="34"/>
      <c r="F10" s="35"/>
      <c r="H10" s="12">
        <v>40</v>
      </c>
      <c r="I10" s="20">
        <v>14688.2</v>
      </c>
    </row>
    <row r="11" spans="3:9">
      <c r="C11" s="5"/>
      <c r="D11" s="5"/>
      <c r="E11" s="5"/>
      <c r="F11" s="12"/>
      <c r="H11" s="12">
        <v>42</v>
      </c>
      <c r="I11" s="20">
        <v>14688.2</v>
      </c>
    </row>
    <row r="12" spans="3:9">
      <c r="C12" s="23" t="s">
        <v>4</v>
      </c>
      <c r="D12" s="4" t="s">
        <v>5</v>
      </c>
      <c r="E12" s="4">
        <f>75809 *12/144</f>
        <v>6317.416666666667</v>
      </c>
      <c r="F12" s="12">
        <v>6512</v>
      </c>
      <c r="H12" s="12">
        <v>44</v>
      </c>
      <c r="I12" s="12">
        <v>7407</v>
      </c>
    </row>
    <row r="13" spans="3:9">
      <c r="C13" s="23"/>
      <c r="D13" s="4" t="s">
        <v>6</v>
      </c>
      <c r="E13" s="4">
        <f>3*75809 /144</f>
        <v>1579.3541666666667</v>
      </c>
      <c r="F13" s="12">
        <v>2348.58</v>
      </c>
      <c r="H13" s="12">
        <v>46</v>
      </c>
      <c r="I13" s="12">
        <v>49</v>
      </c>
    </row>
    <row r="14" spans="3:9">
      <c r="C14" s="5"/>
      <c r="D14" s="5"/>
      <c r="E14" s="5"/>
      <c r="F14" s="12"/>
      <c r="H14" s="25" t="s">
        <v>31</v>
      </c>
      <c r="I14" s="26"/>
    </row>
    <row r="15" spans="3:9">
      <c r="C15" s="5" t="s">
        <v>7</v>
      </c>
      <c r="D15" s="3"/>
      <c r="E15" s="4">
        <f>125*75809/10000</f>
        <v>947.61249999999995</v>
      </c>
      <c r="F15" s="12">
        <v>947</v>
      </c>
      <c r="H15" s="12">
        <v>36</v>
      </c>
      <c r="I15" s="20">
        <v>2286</v>
      </c>
    </row>
    <row r="16" spans="3:9">
      <c r="C16" s="5"/>
      <c r="D16" s="5"/>
      <c r="E16" s="5"/>
      <c r="F16" s="12"/>
      <c r="H16" s="12">
        <v>38</v>
      </c>
      <c r="I16" s="20" t="s">
        <v>34</v>
      </c>
    </row>
    <row r="17" spans="3:12">
      <c r="C17" s="23" t="s">
        <v>8</v>
      </c>
      <c r="D17" s="5">
        <v>4154</v>
      </c>
      <c r="E17" s="4">
        <f>75809 *65/100/34.5</f>
        <v>1428.2855072463767</v>
      </c>
      <c r="F17" s="20" t="s">
        <v>34</v>
      </c>
      <c r="H17" s="12">
        <v>39</v>
      </c>
      <c r="I17" s="20">
        <v>9700</v>
      </c>
    </row>
    <row r="18" spans="3:12">
      <c r="C18" s="23"/>
      <c r="D18" s="6" t="s">
        <v>9</v>
      </c>
      <c r="E18" s="4">
        <f>75809*35/100/40</f>
        <v>663.32875000000001</v>
      </c>
      <c r="F18" s="20" t="s">
        <v>34</v>
      </c>
      <c r="H18" s="12">
        <v>40</v>
      </c>
      <c r="I18" s="20">
        <v>14688.2</v>
      </c>
    </row>
    <row r="19" spans="3:12">
      <c r="C19" s="5"/>
      <c r="D19" s="5"/>
      <c r="E19" s="5"/>
      <c r="F19" s="12"/>
      <c r="H19" s="12">
        <v>42</v>
      </c>
      <c r="I19" s="20">
        <v>14800</v>
      </c>
    </row>
    <row r="20" spans="3:12" ht="25.5" customHeight="1">
      <c r="C20" s="7" t="s">
        <v>10</v>
      </c>
      <c r="D20" s="8" t="s">
        <v>11</v>
      </c>
      <c r="E20" s="9">
        <f>75809*35/100</f>
        <v>26533.15</v>
      </c>
      <c r="F20" s="16">
        <v>27000</v>
      </c>
      <c r="G20" s="40" t="s">
        <v>35</v>
      </c>
      <c r="H20" s="12">
        <v>44</v>
      </c>
      <c r="I20" s="20">
        <v>13000</v>
      </c>
    </row>
    <row r="21" spans="3:12">
      <c r="C21" s="5"/>
      <c r="D21" s="5"/>
      <c r="E21" s="5"/>
      <c r="F21" s="20"/>
      <c r="G21" s="40"/>
      <c r="H21" s="12">
        <v>46</v>
      </c>
      <c r="I21" s="20">
        <v>1200</v>
      </c>
    </row>
    <row r="22" spans="3:12">
      <c r="C22" s="5" t="s">
        <v>12</v>
      </c>
      <c r="D22" s="10"/>
      <c r="E22" s="13">
        <v>75809</v>
      </c>
      <c r="F22" s="20">
        <v>73500</v>
      </c>
    </row>
    <row r="23" spans="3:12">
      <c r="C23" s="5"/>
      <c r="D23" s="5"/>
      <c r="E23" s="15"/>
      <c r="F23" s="20"/>
    </row>
    <row r="24" spans="3:12">
      <c r="C24" s="11" t="s">
        <v>13</v>
      </c>
      <c r="D24" s="4" t="s">
        <v>14</v>
      </c>
      <c r="E24" s="13">
        <f>75809*75/100</f>
        <v>56856.75</v>
      </c>
      <c r="F24" s="20">
        <v>1062</v>
      </c>
    </row>
    <row r="25" spans="3:12">
      <c r="C25" s="5"/>
      <c r="D25" s="5"/>
      <c r="E25" s="15"/>
      <c r="F25" s="20"/>
    </row>
    <row r="26" spans="3:12">
      <c r="C26" s="5" t="s">
        <v>15</v>
      </c>
      <c r="D26" s="4" t="s">
        <v>16</v>
      </c>
      <c r="E26" s="13">
        <v>75809</v>
      </c>
      <c r="F26" s="20">
        <v>78500</v>
      </c>
    </row>
    <row r="27" spans="3:12">
      <c r="C27" s="5" t="s">
        <v>17</v>
      </c>
      <c r="D27" s="5"/>
      <c r="E27" s="13">
        <v>75809</v>
      </c>
      <c r="F27" s="20">
        <v>75809</v>
      </c>
    </row>
    <row r="28" spans="3:12">
      <c r="C28" s="5" t="s">
        <v>18</v>
      </c>
      <c r="D28" s="5"/>
      <c r="E28" s="13">
        <v>75809</v>
      </c>
      <c r="F28" s="20">
        <v>75809</v>
      </c>
      <c r="H28" s="14"/>
      <c r="I28" s="14"/>
      <c r="J28" s="14"/>
      <c r="K28" s="14"/>
      <c r="L28" s="14"/>
    </row>
    <row r="29" spans="3:12">
      <c r="C29" s="5" t="s">
        <v>19</v>
      </c>
      <c r="D29" s="5"/>
      <c r="E29" s="13">
        <v>75809</v>
      </c>
      <c r="F29" s="22">
        <v>75809</v>
      </c>
      <c r="H29" s="14"/>
      <c r="I29" s="14"/>
    </row>
    <row r="30" spans="3:12">
      <c r="C30" s="5" t="s">
        <v>20</v>
      </c>
      <c r="D30" s="5"/>
      <c r="E30" s="13">
        <v>75809</v>
      </c>
      <c r="F30" s="22">
        <v>75809</v>
      </c>
      <c r="H30" s="14"/>
      <c r="I30" s="14"/>
    </row>
    <row r="31" spans="3:12">
      <c r="C31" s="5" t="s">
        <v>21</v>
      </c>
      <c r="D31" s="5"/>
      <c r="E31" s="13">
        <v>75809</v>
      </c>
      <c r="F31" s="22">
        <v>75809</v>
      </c>
      <c r="H31" s="14"/>
      <c r="I31" s="14"/>
    </row>
    <row r="32" spans="3:12">
      <c r="C32" s="5" t="s">
        <v>22</v>
      </c>
      <c r="D32" s="5"/>
      <c r="E32" s="13">
        <v>75809</v>
      </c>
      <c r="F32" s="22">
        <v>75809</v>
      </c>
      <c r="H32" s="14"/>
      <c r="I32" s="14"/>
    </row>
    <row r="33" spans="3:12">
      <c r="C33" s="5" t="s">
        <v>23</v>
      </c>
      <c r="D33" s="5"/>
      <c r="E33" s="13">
        <v>75809</v>
      </c>
      <c r="F33" s="20">
        <v>73441</v>
      </c>
      <c r="H33" s="14"/>
      <c r="I33" s="14"/>
    </row>
    <row r="34" spans="3:12">
      <c r="C34" s="5"/>
      <c r="D34" s="5"/>
      <c r="E34" s="13"/>
      <c r="F34" s="20"/>
      <c r="H34" s="14"/>
      <c r="I34" s="14"/>
    </row>
    <row r="35" spans="3:12">
      <c r="C35" s="5" t="s">
        <v>24</v>
      </c>
      <c r="D35" s="5"/>
      <c r="E35" s="13">
        <v>75809</v>
      </c>
      <c r="F35" s="20">
        <f>SUM(I7:I13)</f>
        <v>53437.4</v>
      </c>
      <c r="H35" s="14"/>
      <c r="I35" s="14"/>
    </row>
    <row r="36" spans="3:12">
      <c r="C36" s="5"/>
      <c r="D36" s="5"/>
      <c r="E36" s="5"/>
      <c r="F36" s="12"/>
      <c r="H36" s="14"/>
      <c r="I36" s="14"/>
    </row>
    <row r="37" spans="3:12">
      <c r="C37" s="5" t="s">
        <v>25</v>
      </c>
      <c r="D37" s="5"/>
      <c r="E37" s="12"/>
      <c r="F37" s="20"/>
      <c r="H37" s="14"/>
      <c r="I37" s="14"/>
    </row>
    <row r="38" spans="3:12">
      <c r="C38" s="5"/>
      <c r="D38" s="5"/>
      <c r="E38" s="4"/>
      <c r="F38" s="12"/>
      <c r="H38" s="14"/>
      <c r="I38" s="24"/>
      <c r="J38" s="24"/>
      <c r="K38" s="24"/>
      <c r="L38" s="14"/>
    </row>
    <row r="39" spans="3:12">
      <c r="C39" s="5" t="s">
        <v>26</v>
      </c>
      <c r="D39" s="5"/>
      <c r="E39" s="4"/>
      <c r="F39" s="20">
        <v>27786</v>
      </c>
      <c r="H39" s="14"/>
    </row>
    <row r="40" spans="3:12">
      <c r="C40" s="5"/>
      <c r="D40" s="5"/>
      <c r="E40" s="4"/>
      <c r="F40" s="18"/>
      <c r="H40" s="14"/>
    </row>
    <row r="41" spans="3:12">
      <c r="C41" s="5" t="s">
        <v>27</v>
      </c>
      <c r="D41" s="5"/>
      <c r="E41" s="1"/>
      <c r="F41" s="20"/>
      <c r="G41" s="14"/>
      <c r="H41" s="14"/>
    </row>
    <row r="42" spans="3:12">
      <c r="C42" s="5"/>
      <c r="D42" s="5"/>
      <c r="E42" s="1"/>
      <c r="F42" s="19"/>
      <c r="G42" s="14"/>
      <c r="H42" s="14"/>
    </row>
    <row r="43" spans="3:12">
      <c r="C43" s="5" t="s">
        <v>28</v>
      </c>
      <c r="D43" s="5"/>
      <c r="E43" s="1"/>
      <c r="F43" s="20"/>
      <c r="G43" s="14"/>
      <c r="H43" s="14"/>
    </row>
    <row r="44" spans="3:12">
      <c r="C44" s="5"/>
      <c r="D44" s="5"/>
      <c r="E44" s="1"/>
      <c r="F44" s="19"/>
      <c r="G44" s="14"/>
      <c r="H44" s="14"/>
    </row>
    <row r="45" spans="3:12">
      <c r="C45" s="5" t="s">
        <v>29</v>
      </c>
      <c r="D45" s="5"/>
      <c r="E45" s="12"/>
      <c r="F45" s="20"/>
      <c r="G45" s="14"/>
      <c r="H45" s="14"/>
    </row>
    <row r="46" spans="3:12">
      <c r="G46" s="14"/>
      <c r="H46" s="14"/>
    </row>
    <row r="47" spans="3:12">
      <c r="H47" s="14"/>
    </row>
    <row r="48" spans="3:12">
      <c r="H48" s="14"/>
    </row>
    <row r="49" spans="3:8">
      <c r="H49" s="14"/>
    </row>
    <row r="50" spans="3:8">
      <c r="H50" s="14"/>
    </row>
    <row r="51" spans="3:8">
      <c r="C51" s="17"/>
      <c r="D51" s="5" t="s">
        <v>33</v>
      </c>
      <c r="H51" s="14"/>
    </row>
    <row r="52" spans="3:8">
      <c r="C52" s="21"/>
      <c r="D52" s="5" t="s">
        <v>32</v>
      </c>
      <c r="H52" s="14"/>
    </row>
    <row r="53" spans="3:8">
      <c r="H53" s="14"/>
    </row>
    <row r="54" spans="3:8">
      <c r="H54" s="14"/>
    </row>
    <row r="55" spans="3:8">
      <c r="H55" s="14"/>
    </row>
  </sheetData>
  <mergeCells count="11">
    <mergeCell ref="C17:C18"/>
    <mergeCell ref="I38:K38"/>
    <mergeCell ref="H14:I14"/>
    <mergeCell ref="C5:F5"/>
    <mergeCell ref="C6:F6"/>
    <mergeCell ref="C9:C10"/>
    <mergeCell ref="E9:E10"/>
    <mergeCell ref="C12:C13"/>
    <mergeCell ref="F9:F10"/>
    <mergeCell ref="H5:I6"/>
    <mergeCell ref="G20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Backoffice2</dc:creator>
  <cp:lastModifiedBy>Backoffice2</cp:lastModifiedBy>
  <cp:lastPrinted>2019-02-27T09:20:14Z</cp:lastPrinted>
  <dcterms:created xsi:type="dcterms:W3CDTF">2018-09-27T05:06:16Z</dcterms:created>
  <dcterms:modified xsi:type="dcterms:W3CDTF">2019-04-01T05:02:54Z</dcterms:modified>
</cp:coreProperties>
</file>