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<sst xmlns="http://schemas.openxmlformats.org/spreadsheetml/2006/main" count="12" uniqueCount="12">
  <si>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You only need to fill in these 2 colums. All the other values are calculated for you. You can check the output from here with the output your code is generating to make sure you are doing it right.</t>
  </si>
  <si>
    <t xml:space="preserve">Calculated values</t>
  </si>
  <si>
    <t xml:space="preserve">Packet #</t>
  </si>
  <si>
    <t xml:space="preserve">Elapsed Time
RTT</t>
  </si>
  <si>
    <t xml:space="preserve">Lost =1 if packet was lost</t>
  </si>
  <si>
    <t xml:space="preserve">Lost Count</t>
  </si>
  <si>
    <t xml:space="preserve">Estimated RTT</t>
  </si>
  <si>
    <t xml:space="preserve">Dev RTT</t>
  </si>
  <si>
    <t xml:space="preserve">MinRTT</t>
  </si>
  <si>
    <t xml:space="preserve">MaxRTT</t>
  </si>
  <si>
    <t xml:space="preserve">AverageRTT</t>
  </si>
  <si>
    <t xml:space="preserve">Timeout Interval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</si>
</sst>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0"/>
      <charset val="1"/>
    </font>
    <font>
      <i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FF00FF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32.51"/>
    <col collapsed="false" customWidth="true" hidden="false" outlineLevel="0" max="3" min="3" style="0" width="28.06"/>
    <col collapsed="false" customWidth="true" hidden="false" outlineLevel="0" max="4" min="4" style="0" width="5.83"/>
    <col collapsed="false" customWidth="true" hidden="false" outlineLevel="0" max="5" min="5" style="0" width="27.09"/>
    <col collapsed="false" customWidth="true" hidden="false" outlineLevel="0" max="6" min="6" style="0" width="25.7"/>
    <col collapsed="false" customWidth="true" hidden="false" outlineLevel="0" max="1025" min="7" style="0" width="14.43"/>
  </cols>
  <sheetData>
    <row r="1" customFormat="false" ht="111" hidden="false" customHeight="true" outlineLevel="0" collapsed="false">
      <c r="A1" s="1"/>
      <c r="B1" s="2" t="s">
        <v>0</v>
      </c>
      <c r="C1" s="2"/>
      <c r="D1" s="3" t="s">
        <v>1</v>
      </c>
      <c r="E1" s="3"/>
      <c r="F1" s="3"/>
      <c r="G1" s="4"/>
    </row>
    <row r="2" customFormat="false" ht="15.75" hidden="false" customHeight="true" outlineLevel="0" collapsed="false">
      <c r="A2" s="1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4"/>
    </row>
    <row r="3" customFormat="false" ht="15.75" hidden="false" customHeight="true" outlineLevel="0" collapsed="false">
      <c r="A3" s="1" t="n">
        <v>1</v>
      </c>
      <c r="B3" s="1" t="n">
        <v>0.236034393311</v>
      </c>
      <c r="C3" s="1"/>
      <c r="D3" s="1" t="n">
        <f aca="false">IF(C3=1,1,0)</f>
        <v>0</v>
      </c>
      <c r="E3" s="1" t="n">
        <f aca="false">IF(C3=1,0,B3)</f>
        <v>0.236034393311</v>
      </c>
      <c r="F3" s="1" t="n">
        <f aca="false">B3/2</f>
        <v>0.1180171966555</v>
      </c>
      <c r="G3" s="4"/>
    </row>
    <row r="4" customFormat="false" ht="15.75" hidden="false" customHeight="true" outlineLevel="0" collapsed="false">
      <c r="A4" s="1" t="n">
        <v>2</v>
      </c>
      <c r="B4" s="1"/>
      <c r="C4" s="1" t="n">
        <v>1</v>
      </c>
      <c r="D4" s="1" t="n">
        <f aca="false">IF(C4=1,D3+1,D3)</f>
        <v>1</v>
      </c>
      <c r="E4" s="1" t="n">
        <f aca="false">IF(C4=1,E3,(0.875*E3)+(0.125*B4))</f>
        <v>0.236034393311</v>
      </c>
      <c r="F4" s="1" t="n">
        <f aca="false">IF(C4=1,F3,(0.75*F3)+(0.25*ABS(B4-E4)))</f>
        <v>0.1180171966555</v>
      </c>
      <c r="G4" s="4"/>
    </row>
    <row r="5" customFormat="false" ht="15.75" hidden="false" customHeight="true" outlineLevel="0" collapsed="false">
      <c r="A5" s="1" t="n">
        <v>3</v>
      </c>
      <c r="B5" s="1"/>
      <c r="C5" s="1" t="n">
        <v>1</v>
      </c>
      <c r="D5" s="1" t="n">
        <f aca="false">IF(C5=1,D4+1,D4)</f>
        <v>2</v>
      </c>
      <c r="E5" s="1" t="n">
        <f aca="false">IF(C5=1,E4,(0.875*E4)+(0.125*B5))</f>
        <v>0.236034393311</v>
      </c>
      <c r="F5" s="1" t="n">
        <f aca="false">IF(C5=1,F4,(0.75*F4)+(0.25*ABS(B5-E5)))</f>
        <v>0.1180171966555</v>
      </c>
      <c r="G5" s="4"/>
    </row>
    <row r="6" customFormat="false" ht="15.75" hidden="false" customHeight="true" outlineLevel="0" collapsed="false">
      <c r="A6" s="1" t="n">
        <v>4</v>
      </c>
      <c r="B6" s="1" t="n">
        <v>0.262022018433</v>
      </c>
      <c r="C6" s="1"/>
      <c r="D6" s="1" t="n">
        <f aca="false">IF(C6=1,D5+1,D5)</f>
        <v>2</v>
      </c>
      <c r="E6" s="1" t="n">
        <f aca="false">IF(C6=1,E5,(0.875*E5)+(0.125*B6))</f>
        <v>0.23928284645125</v>
      </c>
      <c r="F6" s="1" t="n">
        <f aca="false">IF(C6=1,F5,(0.75*F5)+(0.25*ABS(B6-E6)))</f>
        <v>0.0941976904870625</v>
      </c>
    </row>
    <row r="7" customFormat="false" ht="15.75" hidden="false" customHeight="true" outlineLevel="0" collapsed="false">
      <c r="A7" s="1" t="n">
        <v>5</v>
      </c>
      <c r="B7" s="1" t="n">
        <v>0.185966491699</v>
      </c>
      <c r="C7" s="1"/>
      <c r="D7" s="1" t="n">
        <f aca="false">IF(C7=1,D6+1,D6)</f>
        <v>2</v>
      </c>
      <c r="E7" s="1" t="n">
        <f aca="false">IF(C7=1,E6,(0.875*E6)+(0.125*B7))</f>
        <v>0.232618302107219</v>
      </c>
      <c r="F7" s="1" t="n">
        <f aca="false">IF(C7=1,F6,(0.75*F6)+(0.25*ABS(B7-E7)))</f>
        <v>0.0823112204673516</v>
      </c>
    </row>
    <row r="8" customFormat="false" ht="15.75" hidden="false" customHeight="true" outlineLevel="0" collapsed="false">
      <c r="A8" s="1" t="n">
        <v>6</v>
      </c>
      <c r="B8" s="1" t="n">
        <v>0.287055969238</v>
      </c>
      <c r="C8" s="1"/>
      <c r="D8" s="1" t="n">
        <f aca="false">IF(C8=1,D7+1,D7)</f>
        <v>2</v>
      </c>
      <c r="E8" s="1" t="n">
        <f aca="false">IF(C8=1,E7,(0.875*E7)+(0.125*B8))</f>
        <v>0.239423010498566</v>
      </c>
      <c r="F8" s="1" t="n">
        <f aca="false">IF(C8=1,F7,(0.75*F7)+(0.25*ABS(B8-E8)))</f>
        <v>0.0736416550353721</v>
      </c>
    </row>
    <row r="9" customFormat="false" ht="15.75" hidden="false" customHeight="true" outlineLevel="0" collapsed="false">
      <c r="A9" s="1" t="n">
        <v>7</v>
      </c>
      <c r="B9" s="1"/>
      <c r="C9" s="1" t="n">
        <v>1</v>
      </c>
      <c r="D9" s="1" t="n">
        <f aca="false">IF(C9=1,D8+1,D8)</f>
        <v>3</v>
      </c>
      <c r="E9" s="1" t="n">
        <f aca="false">IF(C9=1,E8,(0.875*E8)+(0.125*B9))</f>
        <v>0.239423010498566</v>
      </c>
      <c r="F9" s="1" t="n">
        <f aca="false">IF(C9=1,F8,(0.75*F8)+(0.25*ABS(B9-E9)))</f>
        <v>0.0736416550353721</v>
      </c>
    </row>
    <row r="10" customFormat="false" ht="15.75" hidden="false" customHeight="true" outlineLevel="0" collapsed="false">
      <c r="A10" s="1" t="n">
        <v>8</v>
      </c>
      <c r="B10" s="1" t="n">
        <v>0.210046768188</v>
      </c>
      <c r="C10" s="1"/>
      <c r="D10" s="1" t="n">
        <f aca="false">IF(C10=1,D9+1,D9)</f>
        <v>3</v>
      </c>
      <c r="E10" s="1" t="n">
        <f aca="false">IF(C10=1,E9,(0.875*E9)+(0.125*B10))</f>
        <v>0.235750980209746</v>
      </c>
      <c r="F10" s="1" t="n">
        <f aca="false">IF(C10=1,F9,(0.75*F9)+(0.25*ABS(B10-E10)))</f>
        <v>0.0616572942819655</v>
      </c>
    </row>
    <row r="11" customFormat="false" ht="15.75" hidden="false" customHeight="true" outlineLevel="0" collapsed="false">
      <c r="A11" s="1" t="n">
        <v>9</v>
      </c>
      <c r="B11" s="1" t="n">
        <v>0.12993812561</v>
      </c>
      <c r="C11" s="1"/>
      <c r="D11" s="1" t="n">
        <f aca="false">IF(C11=1,D10+1,D10)</f>
        <v>3</v>
      </c>
      <c r="E11" s="1" t="n">
        <f aca="false">IF(C11=1,E10,(0.875*E10)+(0.125*B11))</f>
        <v>0.222524373384777</v>
      </c>
      <c r="F11" s="1" t="n">
        <f aca="false">IF(C11=1,F10,(0.75*F10)+(0.25*ABS(B11-E11)))</f>
        <v>0.0693895326551684</v>
      </c>
    </row>
    <row r="12" customFormat="false" ht="15.75" hidden="false" customHeight="true" outlineLevel="0" collapsed="false">
      <c r="A12" s="1" t="n">
        <v>10</v>
      </c>
      <c r="B12" s="1" t="n">
        <v>0.122785568237</v>
      </c>
      <c r="C12" s="1"/>
      <c r="D12" s="6" t="n">
        <f aca="false">IF(C12=1,D11+1,D11)</f>
        <v>3</v>
      </c>
      <c r="E12" s="6" t="n">
        <f aca="false">IF(C12=1,E11,(0.875*E11)+(0.125*B12))</f>
        <v>0.210057022741305</v>
      </c>
      <c r="F12" s="6" t="n">
        <f aca="false">IF(C12=1,F11,(0.75*F11)+(0.25*ABS(B12-E12)))</f>
        <v>0.0738600131174526</v>
      </c>
    </row>
    <row r="13" customFormat="false" ht="15.75" hidden="false" customHeight="true" outlineLevel="0" collapsed="false">
      <c r="A13" s="7"/>
      <c r="B13" s="7"/>
      <c r="C13" s="7"/>
      <c r="D13" s="7"/>
      <c r="E13" s="7"/>
      <c r="F13" s="7"/>
    </row>
    <row r="14" customFormat="false" ht="15.75" hidden="false" customHeight="true" outlineLevel="0" collapsed="false">
      <c r="A14" s="7" t="s">
        <v>8</v>
      </c>
      <c r="B14" s="7" t="n">
        <f aca="false">MIN(B3:B12)</f>
        <v>0.122785568237</v>
      </c>
      <c r="C14" s="7"/>
      <c r="D14" s="7"/>
      <c r="E14" s="7"/>
      <c r="F14" s="7"/>
    </row>
    <row r="15" customFormat="false" ht="15.75" hidden="false" customHeight="true" outlineLevel="0" collapsed="false">
      <c r="A15" s="7" t="s">
        <v>9</v>
      </c>
      <c r="B15" s="7" t="n">
        <f aca="false">MAX(B3:B12)</f>
        <v>0.287055969238</v>
      </c>
      <c r="C15" s="7"/>
      <c r="D15" s="7"/>
      <c r="E15" s="7"/>
      <c r="F15" s="7"/>
    </row>
    <row r="16" customFormat="false" ht="15.75" hidden="false" customHeight="true" outlineLevel="0" collapsed="false">
      <c r="A16" s="7" t="s">
        <v>10</v>
      </c>
      <c r="B16" s="7" t="n">
        <f aca="false">SUM(B3:B12)/(10-D12)</f>
        <v>0.204835619245143</v>
      </c>
      <c r="C16" s="7"/>
      <c r="D16" s="7"/>
      <c r="E16" s="7"/>
      <c r="F16" s="7"/>
    </row>
    <row r="17" customFormat="false" ht="15.75" hidden="false" customHeight="true" outlineLevel="0" collapsed="false">
      <c r="A17" s="6" t="s">
        <v>11</v>
      </c>
      <c r="B17" s="8" t="n">
        <f aca="false">E12+(4*F12)</f>
        <v>0.505497075211116</v>
      </c>
      <c r="C17" s="7"/>
      <c r="D17" s="7"/>
      <c r="E17" s="7"/>
      <c r="F17" s="7"/>
    </row>
  </sheetData>
  <mergeCells count="2">
    <mergeCell ref="B1:C1"/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2020-05-22T19:08:27Z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